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mario\Documents\University\3rd semester\EPL 221\Ergasies\Ergasia 7\911719_909759HW7\PDFs\"/>
    </mc:Choice>
  </mc:AlternateContent>
  <xr:revisionPtr revIDLastSave="0" documentId="13_ncr:1_{BE2767DF-06F1-4C8F-B29E-1A3B3A25D9A5}" xr6:coauthVersionLast="40" xr6:coauthVersionMax="40" xr10:uidLastSave="{00000000-0000-0000-0000-000000000000}"/>
  <bookViews>
    <workbookView xWindow="0" yWindow="0" windowWidth="12800" windowHeight="5233" activeTab="2" xr2:uid="{00000000-000D-0000-FFFF-FFFF00000000}"/>
  </bookViews>
  <sheets>
    <sheet name="Data" sheetId="1" r:id="rId1"/>
    <sheet name="Corelation Analysis" sheetId="2" r:id="rId2"/>
    <sheet name="Graphs" sheetId="3" r:id="rId3"/>
    <sheet name="Average - Standard Deviation" sheetId="4" r:id="rId4"/>
    <sheet name="Code Analysis" sheetId="5" r:id="rId5"/>
  </sheets>
  <externalReferences>
    <externalReference r:id="rId6"/>
    <externalReference r:id="rId7"/>
  </externalReferences>
  <calcPr calcId="181029"/>
</workbook>
</file>

<file path=xl/calcChain.xml><?xml version="1.0" encoding="utf-8"?>
<calcChain xmlns="http://schemas.openxmlformats.org/spreadsheetml/2006/main">
  <c r="C60" i="4" l="1"/>
  <c r="C47" i="4"/>
  <c r="C37" i="4"/>
  <c r="C38" i="4"/>
  <c r="C39" i="4"/>
  <c r="C40" i="4"/>
  <c r="C41" i="4"/>
  <c r="C42" i="4"/>
  <c r="C43" i="4"/>
  <c r="C44" i="4"/>
  <c r="C45" i="4"/>
  <c r="C36" i="4"/>
  <c r="C24" i="4"/>
  <c r="C25" i="4"/>
  <c r="C26" i="4"/>
  <c r="C27" i="4"/>
  <c r="C28" i="4"/>
  <c r="C29" i="4"/>
  <c r="C30" i="4"/>
  <c r="C31" i="4"/>
  <c r="C32" i="4"/>
  <c r="C23" i="4"/>
  <c r="C34" i="4" s="1"/>
  <c r="G41" i="4"/>
  <c r="G46" i="4" s="1"/>
  <c r="G48" i="4" s="1"/>
  <c r="G47" i="4" l="1"/>
  <c r="D14" i="4"/>
  <c r="D15" i="4" s="1"/>
  <c r="D13" i="4"/>
  <c r="C3" i="4" l="1"/>
  <c r="C4" i="4"/>
  <c r="C5" i="4"/>
  <c r="C6" i="4"/>
  <c r="C7" i="4"/>
  <c r="C8" i="4"/>
  <c r="C9" i="4"/>
  <c r="C10" i="4"/>
  <c r="C11" i="4"/>
  <c r="C2" i="4"/>
  <c r="X14" i="4"/>
  <c r="W14" i="4"/>
  <c r="V14" i="4"/>
  <c r="U14" i="4"/>
  <c r="T14" i="4"/>
  <c r="S14" i="4"/>
  <c r="R14" i="4"/>
  <c r="Q14" i="4"/>
  <c r="P14" i="4"/>
  <c r="O14" i="4"/>
  <c r="N14" i="4"/>
  <c r="M14" i="4"/>
  <c r="L14" i="4"/>
  <c r="K14" i="4"/>
  <c r="J14" i="4"/>
  <c r="I14" i="4"/>
  <c r="H14" i="4"/>
  <c r="G14" i="4"/>
  <c r="F14" i="4"/>
  <c r="E14" i="4"/>
  <c r="B14" i="4"/>
  <c r="X13" i="4"/>
  <c r="W13" i="4"/>
  <c r="V13" i="4"/>
  <c r="U13" i="4"/>
  <c r="T13" i="4"/>
  <c r="S13" i="4"/>
  <c r="R13" i="4"/>
  <c r="Q13" i="4"/>
  <c r="P13" i="4"/>
  <c r="O13" i="4"/>
  <c r="N13" i="4"/>
  <c r="M13" i="4"/>
  <c r="L13" i="4"/>
  <c r="K13" i="4"/>
  <c r="J13" i="4"/>
  <c r="I13" i="4"/>
  <c r="H13" i="4"/>
  <c r="G13" i="4"/>
  <c r="F13" i="4"/>
  <c r="E13" i="4"/>
  <c r="B13" i="4"/>
  <c r="BB3" i="1"/>
  <c r="BC3" i="1"/>
  <c r="BD3" i="1"/>
  <c r="BE3" i="1"/>
  <c r="BF3" i="1"/>
  <c r="BG3" i="1"/>
  <c r="BH3" i="1"/>
  <c r="BI3" i="1"/>
  <c r="BJ3" i="1"/>
  <c r="BK3" i="1"/>
  <c r="BL3" i="1"/>
  <c r="BM3" i="1"/>
  <c r="BN3" i="1"/>
  <c r="BO3" i="1"/>
  <c r="BP3" i="1"/>
  <c r="BQ3" i="1"/>
  <c r="BR3" i="1"/>
  <c r="BS3" i="1"/>
  <c r="BT3" i="1"/>
  <c r="BU3" i="1"/>
  <c r="BV3" i="1"/>
  <c r="BB4" i="1"/>
  <c r="BC4" i="1"/>
  <c r="BD4" i="1"/>
  <c r="BE4" i="1"/>
  <c r="BF4" i="1"/>
  <c r="BG4" i="1"/>
  <c r="BH4" i="1"/>
  <c r="BI4" i="1"/>
  <c r="BJ4" i="1"/>
  <c r="BK4" i="1"/>
  <c r="BL4" i="1"/>
  <c r="BM4" i="1"/>
  <c r="BN4" i="1"/>
  <c r="BO4" i="1"/>
  <c r="BP4" i="1"/>
  <c r="BQ4" i="1"/>
  <c r="BR4" i="1"/>
  <c r="BS4" i="1"/>
  <c r="BT4" i="1"/>
  <c r="BU4" i="1"/>
  <c r="BV4" i="1"/>
  <c r="BB5" i="1"/>
  <c r="BC5" i="1"/>
  <c r="BD5" i="1"/>
  <c r="BE5" i="1"/>
  <c r="BF5" i="1"/>
  <c r="BG5" i="1"/>
  <c r="BH5" i="1"/>
  <c r="BI5" i="1"/>
  <c r="BJ5" i="1"/>
  <c r="BK5" i="1"/>
  <c r="BL5" i="1"/>
  <c r="BM5" i="1"/>
  <c r="BN5" i="1"/>
  <c r="BO5" i="1"/>
  <c r="BP5" i="1"/>
  <c r="BQ5" i="1"/>
  <c r="BR5" i="1"/>
  <c r="BS5" i="1"/>
  <c r="BT5" i="1"/>
  <c r="BU5" i="1"/>
  <c r="BV5" i="1"/>
  <c r="BB6" i="1"/>
  <c r="BC6" i="1"/>
  <c r="BD6" i="1"/>
  <c r="BE6" i="1"/>
  <c r="BF6" i="1"/>
  <c r="BG6" i="1"/>
  <c r="BH6" i="1"/>
  <c r="BI6" i="1"/>
  <c r="BJ6" i="1"/>
  <c r="BK6" i="1"/>
  <c r="BL6" i="1"/>
  <c r="BM6" i="1"/>
  <c r="BN6" i="1"/>
  <c r="BO6" i="1"/>
  <c r="BP6" i="1"/>
  <c r="BQ6" i="1"/>
  <c r="BR6" i="1"/>
  <c r="BS6" i="1"/>
  <c r="BT6" i="1"/>
  <c r="BU6" i="1"/>
  <c r="BV6" i="1"/>
  <c r="BB7" i="1"/>
  <c r="BC7" i="1"/>
  <c r="BD7" i="1"/>
  <c r="BE7" i="1"/>
  <c r="BF7" i="1"/>
  <c r="BG7" i="1"/>
  <c r="BH7" i="1"/>
  <c r="BI7" i="1"/>
  <c r="BJ7" i="1"/>
  <c r="BK7" i="1"/>
  <c r="BL7" i="1"/>
  <c r="BM7" i="1"/>
  <c r="BN7" i="1"/>
  <c r="BO7" i="1"/>
  <c r="BP7" i="1"/>
  <c r="BQ7" i="1"/>
  <c r="BR7" i="1"/>
  <c r="BS7" i="1"/>
  <c r="BT7" i="1"/>
  <c r="BU7" i="1"/>
  <c r="BV7" i="1"/>
  <c r="BB8" i="1"/>
  <c r="BC8" i="1"/>
  <c r="BD8" i="1"/>
  <c r="BE8" i="1"/>
  <c r="BF8" i="1"/>
  <c r="BG8" i="1"/>
  <c r="BH8" i="1"/>
  <c r="BI8" i="1"/>
  <c r="BJ8" i="1"/>
  <c r="BK8" i="1"/>
  <c r="BL8" i="1"/>
  <c r="BM8" i="1"/>
  <c r="BN8" i="1"/>
  <c r="BO8" i="1"/>
  <c r="BP8" i="1"/>
  <c r="BQ8" i="1"/>
  <c r="BR8" i="1"/>
  <c r="BS8" i="1"/>
  <c r="BT8" i="1"/>
  <c r="BU8" i="1"/>
  <c r="BV8" i="1"/>
  <c r="BB9" i="1"/>
  <c r="BC9" i="1"/>
  <c r="BD9" i="1"/>
  <c r="BE9" i="1"/>
  <c r="BF9" i="1"/>
  <c r="BG9" i="1"/>
  <c r="BH9" i="1"/>
  <c r="BI9" i="1"/>
  <c r="BJ9" i="1"/>
  <c r="BK9" i="1"/>
  <c r="BL9" i="1"/>
  <c r="BM9" i="1"/>
  <c r="BN9" i="1"/>
  <c r="BO9" i="1"/>
  <c r="BP9" i="1"/>
  <c r="BQ9" i="1"/>
  <c r="BR9" i="1"/>
  <c r="BS9" i="1"/>
  <c r="BT9" i="1"/>
  <c r="BU9" i="1"/>
  <c r="BV9" i="1"/>
  <c r="BB10" i="1"/>
  <c r="BC10" i="1"/>
  <c r="BD10" i="1"/>
  <c r="BE10" i="1"/>
  <c r="BF10" i="1"/>
  <c r="BG10" i="1"/>
  <c r="BH10" i="1"/>
  <c r="BI10" i="1"/>
  <c r="BJ10" i="1"/>
  <c r="BK10" i="1"/>
  <c r="BL10" i="1"/>
  <c r="BM10" i="1"/>
  <c r="BN10" i="1"/>
  <c r="BO10" i="1"/>
  <c r="BP10" i="1"/>
  <c r="BQ10" i="1"/>
  <c r="BR10" i="1"/>
  <c r="BS10" i="1"/>
  <c r="BT10" i="1"/>
  <c r="BU10" i="1"/>
  <c r="BV10" i="1"/>
  <c r="BB11" i="1"/>
  <c r="BC11" i="1"/>
  <c r="BD11" i="1"/>
  <c r="BE11" i="1"/>
  <c r="BF11" i="1"/>
  <c r="BG11" i="1"/>
  <c r="BH11" i="1"/>
  <c r="BI11" i="1"/>
  <c r="BJ11" i="1"/>
  <c r="BK11" i="1"/>
  <c r="BL11" i="1"/>
  <c r="BM11" i="1"/>
  <c r="BN11" i="1"/>
  <c r="BO11" i="1"/>
  <c r="BP11" i="1"/>
  <c r="BQ11" i="1"/>
  <c r="BR11" i="1"/>
  <c r="BS11" i="1"/>
  <c r="BT11" i="1"/>
  <c r="BU11" i="1"/>
  <c r="BV11" i="1"/>
  <c r="BB12" i="1"/>
  <c r="BC12" i="1"/>
  <c r="BD12" i="1"/>
  <c r="BE12" i="1"/>
  <c r="BF12" i="1"/>
  <c r="BG12" i="1"/>
  <c r="BH12" i="1"/>
  <c r="BI12" i="1"/>
  <c r="BJ12" i="1"/>
  <c r="BK12" i="1"/>
  <c r="BL12" i="1"/>
  <c r="BM12" i="1"/>
  <c r="BN12" i="1"/>
  <c r="BO12" i="1"/>
  <c r="BP12" i="1"/>
  <c r="BQ12" i="1"/>
  <c r="BR12" i="1"/>
  <c r="BS12" i="1"/>
  <c r="BT12" i="1"/>
  <c r="BU12" i="1"/>
  <c r="BV12" i="1"/>
  <c r="BB13" i="1"/>
  <c r="BC13" i="1"/>
  <c r="BD13" i="1"/>
  <c r="BE13" i="1"/>
  <c r="BF13" i="1"/>
  <c r="BG13" i="1"/>
  <c r="BH13" i="1"/>
  <c r="BI13" i="1"/>
  <c r="BJ13" i="1"/>
  <c r="BK13" i="1"/>
  <c r="BL13" i="1"/>
  <c r="BM13" i="1"/>
  <c r="BN13" i="1"/>
  <c r="BO13" i="1"/>
  <c r="BP13" i="1"/>
  <c r="BQ13" i="1"/>
  <c r="BR13" i="1"/>
  <c r="BS13" i="1"/>
  <c r="BT13" i="1"/>
  <c r="BU13" i="1"/>
  <c r="BV13" i="1"/>
  <c r="BB14" i="1"/>
  <c r="BC14" i="1"/>
  <c r="BD14" i="1"/>
  <c r="BE14" i="1"/>
  <c r="BF14" i="1"/>
  <c r="BG14" i="1"/>
  <c r="BH14" i="1"/>
  <c r="BI14" i="1"/>
  <c r="BJ14" i="1"/>
  <c r="BK14" i="1"/>
  <c r="BL14" i="1"/>
  <c r="BM14" i="1"/>
  <c r="BN14" i="1"/>
  <c r="BO14" i="1"/>
  <c r="BP14" i="1"/>
  <c r="BQ14" i="1"/>
  <c r="BR14" i="1"/>
  <c r="BS14" i="1"/>
  <c r="BT14" i="1"/>
  <c r="BU14" i="1"/>
  <c r="BV14" i="1"/>
  <c r="BB15" i="1"/>
  <c r="BC15" i="1"/>
  <c r="BD15" i="1"/>
  <c r="BE15" i="1"/>
  <c r="BF15" i="1"/>
  <c r="BG15" i="1"/>
  <c r="BH15" i="1"/>
  <c r="BI15" i="1"/>
  <c r="BJ15" i="1"/>
  <c r="BK15" i="1"/>
  <c r="BL15" i="1"/>
  <c r="BM15" i="1"/>
  <c r="BN15" i="1"/>
  <c r="BO15" i="1"/>
  <c r="BP15" i="1"/>
  <c r="BQ15" i="1"/>
  <c r="BR15" i="1"/>
  <c r="BS15" i="1"/>
  <c r="BT15" i="1"/>
  <c r="BU15" i="1"/>
  <c r="BV15" i="1"/>
  <c r="BB16" i="1"/>
  <c r="BC16" i="1"/>
  <c r="BD16" i="1"/>
  <c r="BE16" i="1"/>
  <c r="BF16" i="1"/>
  <c r="BG16" i="1"/>
  <c r="BH16" i="1"/>
  <c r="BI16" i="1"/>
  <c r="BJ16" i="1"/>
  <c r="BK16" i="1"/>
  <c r="BL16" i="1"/>
  <c r="BM16" i="1"/>
  <c r="BN16" i="1"/>
  <c r="BO16" i="1"/>
  <c r="BP16" i="1"/>
  <c r="BQ16" i="1"/>
  <c r="BR16" i="1"/>
  <c r="BS16" i="1"/>
  <c r="BT16" i="1"/>
  <c r="BU16" i="1"/>
  <c r="BV16" i="1"/>
  <c r="BB17" i="1"/>
  <c r="BC17" i="1"/>
  <c r="BD17" i="1"/>
  <c r="BE17" i="1"/>
  <c r="BF17" i="1"/>
  <c r="BG17" i="1"/>
  <c r="BH17" i="1"/>
  <c r="BI17" i="1"/>
  <c r="BJ17" i="1"/>
  <c r="BK17" i="1"/>
  <c r="BL17" i="1"/>
  <c r="BM17" i="1"/>
  <c r="BN17" i="1"/>
  <c r="BO17" i="1"/>
  <c r="BP17" i="1"/>
  <c r="BQ17" i="1"/>
  <c r="BR17" i="1"/>
  <c r="BS17" i="1"/>
  <c r="BT17" i="1"/>
  <c r="BU17" i="1"/>
  <c r="BV17" i="1"/>
  <c r="BB18" i="1"/>
  <c r="BC18" i="1"/>
  <c r="BD18" i="1"/>
  <c r="BE18" i="1"/>
  <c r="BF18" i="1"/>
  <c r="BG18" i="1"/>
  <c r="BH18" i="1"/>
  <c r="BI18" i="1"/>
  <c r="BJ18" i="1"/>
  <c r="BK18" i="1"/>
  <c r="BL18" i="1"/>
  <c r="BM18" i="1"/>
  <c r="BN18" i="1"/>
  <c r="BO18" i="1"/>
  <c r="BP18" i="1"/>
  <c r="BQ18" i="1"/>
  <c r="BR18" i="1"/>
  <c r="BS18" i="1"/>
  <c r="BT18" i="1"/>
  <c r="BU18" i="1"/>
  <c r="BV18" i="1"/>
  <c r="BB19" i="1"/>
  <c r="BC19" i="1"/>
  <c r="BD19" i="1"/>
  <c r="BE19" i="1"/>
  <c r="BF19" i="1"/>
  <c r="BG19" i="1"/>
  <c r="BH19" i="1"/>
  <c r="BI19" i="1"/>
  <c r="BJ19" i="1"/>
  <c r="BK19" i="1"/>
  <c r="BL19" i="1"/>
  <c r="BM19" i="1"/>
  <c r="BN19" i="1"/>
  <c r="BO19" i="1"/>
  <c r="BP19" i="1"/>
  <c r="BQ19" i="1"/>
  <c r="BR19" i="1"/>
  <c r="BS19" i="1"/>
  <c r="BT19" i="1"/>
  <c r="BU19" i="1"/>
  <c r="BV19" i="1"/>
  <c r="BB20" i="1"/>
  <c r="BC20" i="1"/>
  <c r="BD20" i="1"/>
  <c r="BE20" i="1"/>
  <c r="BF20" i="1"/>
  <c r="BG20" i="1"/>
  <c r="BH20" i="1"/>
  <c r="BI20" i="1"/>
  <c r="BJ20" i="1"/>
  <c r="BK20" i="1"/>
  <c r="BL20" i="1"/>
  <c r="BM20" i="1"/>
  <c r="BN20" i="1"/>
  <c r="BO20" i="1"/>
  <c r="BP20" i="1"/>
  <c r="BQ20" i="1"/>
  <c r="BR20" i="1"/>
  <c r="BS20" i="1"/>
  <c r="BT20" i="1"/>
  <c r="BU20" i="1"/>
  <c r="BV20" i="1"/>
  <c r="BB21" i="1"/>
  <c r="BC21" i="1"/>
  <c r="BD21" i="1"/>
  <c r="BE21" i="1"/>
  <c r="BF21" i="1"/>
  <c r="BG21" i="1"/>
  <c r="BH21" i="1"/>
  <c r="BI21" i="1"/>
  <c r="BJ21" i="1"/>
  <c r="BK21" i="1"/>
  <c r="BL21" i="1"/>
  <c r="BM21" i="1"/>
  <c r="BN21" i="1"/>
  <c r="BO21" i="1"/>
  <c r="BP21" i="1"/>
  <c r="BQ21" i="1"/>
  <c r="BR21" i="1"/>
  <c r="BS21" i="1"/>
  <c r="BT21" i="1"/>
  <c r="BU21" i="1"/>
  <c r="BV21" i="1"/>
  <c r="BB22" i="1"/>
  <c r="BC22" i="1"/>
  <c r="BD22" i="1"/>
  <c r="BE22" i="1"/>
  <c r="BF22" i="1"/>
  <c r="BG22" i="1"/>
  <c r="BH22" i="1"/>
  <c r="BI22" i="1"/>
  <c r="BJ22" i="1"/>
  <c r="BK22" i="1"/>
  <c r="BL22" i="1"/>
  <c r="BM22" i="1"/>
  <c r="BN22" i="1"/>
  <c r="BO22" i="1"/>
  <c r="BP22" i="1"/>
  <c r="BQ22" i="1"/>
  <c r="BR22" i="1"/>
  <c r="BS22" i="1"/>
  <c r="BT22" i="1"/>
  <c r="BU22" i="1"/>
  <c r="BV22" i="1"/>
  <c r="BB23" i="1"/>
  <c r="BC23" i="1"/>
  <c r="BD23" i="1"/>
  <c r="BE23" i="1"/>
  <c r="BF23" i="1"/>
  <c r="BG23" i="1"/>
  <c r="BH23" i="1"/>
  <c r="BI23" i="1"/>
  <c r="BJ23" i="1"/>
  <c r="BK23" i="1"/>
  <c r="BL23" i="1"/>
  <c r="BM23" i="1"/>
  <c r="BN23" i="1"/>
  <c r="BO23" i="1"/>
  <c r="BP23" i="1"/>
  <c r="BQ23" i="1"/>
  <c r="BR23" i="1"/>
  <c r="BS23" i="1"/>
  <c r="BT23" i="1"/>
  <c r="BU23" i="1"/>
  <c r="BV23" i="1"/>
  <c r="BB24" i="1"/>
  <c r="BC24" i="1"/>
  <c r="BD24" i="1"/>
  <c r="BE24" i="1"/>
  <c r="BF24" i="1"/>
  <c r="BG24" i="1"/>
  <c r="BH24" i="1"/>
  <c r="BI24" i="1"/>
  <c r="BJ24" i="1"/>
  <c r="BK24" i="1"/>
  <c r="BL24" i="1"/>
  <c r="BM24" i="1"/>
  <c r="BN24" i="1"/>
  <c r="BO24" i="1"/>
  <c r="BP24" i="1"/>
  <c r="BQ24" i="1"/>
  <c r="BR24" i="1"/>
  <c r="BS24" i="1"/>
  <c r="BT24" i="1"/>
  <c r="BU24" i="1"/>
  <c r="BV24" i="1"/>
  <c r="BB25" i="1"/>
  <c r="BC25" i="1"/>
  <c r="BD25" i="1"/>
  <c r="BE25" i="1"/>
  <c r="BF25" i="1"/>
  <c r="BG25" i="1"/>
  <c r="BH25" i="1"/>
  <c r="BI25" i="1"/>
  <c r="BJ25" i="1"/>
  <c r="BK25" i="1"/>
  <c r="BL25" i="1"/>
  <c r="BM25" i="1"/>
  <c r="BN25" i="1"/>
  <c r="BO25" i="1"/>
  <c r="BP25" i="1"/>
  <c r="BQ25" i="1"/>
  <c r="BR25" i="1"/>
  <c r="BS25" i="1"/>
  <c r="BT25" i="1"/>
  <c r="BU25" i="1"/>
  <c r="BV25" i="1"/>
  <c r="BB26" i="1"/>
  <c r="BC26" i="1"/>
  <c r="BD26" i="1"/>
  <c r="BE26" i="1"/>
  <c r="BF26" i="1"/>
  <c r="BG26" i="1"/>
  <c r="BH26" i="1"/>
  <c r="BI26" i="1"/>
  <c r="BJ26" i="1"/>
  <c r="BK26" i="1"/>
  <c r="BL26" i="1"/>
  <c r="BM26" i="1"/>
  <c r="BN26" i="1"/>
  <c r="BO26" i="1"/>
  <c r="BP26" i="1"/>
  <c r="BQ26" i="1"/>
  <c r="BR26" i="1"/>
  <c r="BS26" i="1"/>
  <c r="BT26" i="1"/>
  <c r="BU26" i="1"/>
  <c r="BV26" i="1"/>
  <c r="BB27" i="1"/>
  <c r="BC27" i="1"/>
  <c r="BD27" i="1"/>
  <c r="BE27" i="1"/>
  <c r="BF27" i="1"/>
  <c r="BG27" i="1"/>
  <c r="BH27" i="1"/>
  <c r="BI27" i="1"/>
  <c r="BJ27" i="1"/>
  <c r="BK27" i="1"/>
  <c r="BL27" i="1"/>
  <c r="BM27" i="1"/>
  <c r="BN27" i="1"/>
  <c r="BO27" i="1"/>
  <c r="BP27" i="1"/>
  <c r="BQ27" i="1"/>
  <c r="BR27" i="1"/>
  <c r="BS27" i="1"/>
  <c r="BT27" i="1"/>
  <c r="BU27" i="1"/>
  <c r="BV27" i="1"/>
  <c r="BB28" i="1"/>
  <c r="BC28" i="1"/>
  <c r="BD28" i="1"/>
  <c r="BE28" i="1"/>
  <c r="BF28" i="1"/>
  <c r="BG28" i="1"/>
  <c r="BH28" i="1"/>
  <c r="BI28" i="1"/>
  <c r="BJ28" i="1"/>
  <c r="BK28" i="1"/>
  <c r="BL28" i="1"/>
  <c r="BM28" i="1"/>
  <c r="BN28" i="1"/>
  <c r="BO28" i="1"/>
  <c r="BP28" i="1"/>
  <c r="BQ28" i="1"/>
  <c r="BR28" i="1"/>
  <c r="BS28" i="1"/>
  <c r="BT28" i="1"/>
  <c r="BU28" i="1"/>
  <c r="BV28" i="1"/>
  <c r="BB29" i="1"/>
  <c r="BC29" i="1"/>
  <c r="BD29" i="1"/>
  <c r="BE29" i="1"/>
  <c r="BF29" i="1"/>
  <c r="BG29" i="1"/>
  <c r="BH29" i="1"/>
  <c r="BI29" i="1"/>
  <c r="BJ29" i="1"/>
  <c r="BK29" i="1"/>
  <c r="BL29" i="1"/>
  <c r="BM29" i="1"/>
  <c r="BN29" i="1"/>
  <c r="BO29" i="1"/>
  <c r="BP29" i="1"/>
  <c r="BQ29" i="1"/>
  <c r="BR29" i="1"/>
  <c r="BS29" i="1"/>
  <c r="BT29" i="1"/>
  <c r="BU29" i="1"/>
  <c r="BV29" i="1"/>
  <c r="BB30" i="1"/>
  <c r="BC30" i="1"/>
  <c r="BD30" i="1"/>
  <c r="BE30" i="1"/>
  <c r="BF30" i="1"/>
  <c r="BG30" i="1"/>
  <c r="BH30" i="1"/>
  <c r="BI30" i="1"/>
  <c r="BJ30" i="1"/>
  <c r="BK30" i="1"/>
  <c r="BL30" i="1"/>
  <c r="BM30" i="1"/>
  <c r="BN30" i="1"/>
  <c r="BO30" i="1"/>
  <c r="BP30" i="1"/>
  <c r="BQ30" i="1"/>
  <c r="BR30" i="1"/>
  <c r="BS30" i="1"/>
  <c r="BT30" i="1"/>
  <c r="BU30" i="1"/>
  <c r="BV30" i="1"/>
  <c r="BB31" i="1"/>
  <c r="BC31" i="1"/>
  <c r="BD31" i="1"/>
  <c r="BE31" i="1"/>
  <c r="BF31" i="1"/>
  <c r="BG31" i="1"/>
  <c r="BH31" i="1"/>
  <c r="BI31" i="1"/>
  <c r="BJ31" i="1"/>
  <c r="BK31" i="1"/>
  <c r="BL31" i="1"/>
  <c r="BM31" i="1"/>
  <c r="BN31" i="1"/>
  <c r="BO31" i="1"/>
  <c r="BP31" i="1"/>
  <c r="BQ31" i="1"/>
  <c r="BR31" i="1"/>
  <c r="BS31" i="1"/>
  <c r="BT31" i="1"/>
  <c r="BU31" i="1"/>
  <c r="BV31" i="1"/>
  <c r="BB32" i="1"/>
  <c r="BC32" i="1"/>
  <c r="BD32" i="1"/>
  <c r="BE32" i="1"/>
  <c r="BF32" i="1"/>
  <c r="BG32" i="1"/>
  <c r="BH32" i="1"/>
  <c r="BI32" i="1"/>
  <c r="BJ32" i="1"/>
  <c r="BK32" i="1"/>
  <c r="BL32" i="1"/>
  <c r="BM32" i="1"/>
  <c r="BN32" i="1"/>
  <c r="BO32" i="1"/>
  <c r="BP32" i="1"/>
  <c r="BQ32" i="1"/>
  <c r="BR32" i="1"/>
  <c r="BS32" i="1"/>
  <c r="BT32" i="1"/>
  <c r="BU32" i="1"/>
  <c r="BV32" i="1"/>
  <c r="BB33" i="1"/>
  <c r="BC33" i="1"/>
  <c r="BD33" i="1"/>
  <c r="BE33" i="1"/>
  <c r="BF33" i="1"/>
  <c r="BG33" i="1"/>
  <c r="BH33" i="1"/>
  <c r="BI33" i="1"/>
  <c r="BJ33" i="1"/>
  <c r="BK33" i="1"/>
  <c r="BL33" i="1"/>
  <c r="BM33" i="1"/>
  <c r="BN33" i="1"/>
  <c r="BO33" i="1"/>
  <c r="BP33" i="1"/>
  <c r="BQ33" i="1"/>
  <c r="BR33" i="1"/>
  <c r="BS33" i="1"/>
  <c r="BT33" i="1"/>
  <c r="BU33" i="1"/>
  <c r="BV33" i="1"/>
  <c r="BB34" i="1"/>
  <c r="BC34" i="1"/>
  <c r="BD34" i="1"/>
  <c r="BE34" i="1"/>
  <c r="BF34" i="1"/>
  <c r="BG34" i="1"/>
  <c r="BH34" i="1"/>
  <c r="BI34" i="1"/>
  <c r="BJ34" i="1"/>
  <c r="BK34" i="1"/>
  <c r="BL34" i="1"/>
  <c r="BM34" i="1"/>
  <c r="BN34" i="1"/>
  <c r="BO34" i="1"/>
  <c r="BP34" i="1"/>
  <c r="BQ34" i="1"/>
  <c r="BR34" i="1"/>
  <c r="BS34" i="1"/>
  <c r="BT34" i="1"/>
  <c r="BU34" i="1"/>
  <c r="BV34" i="1"/>
  <c r="BB35" i="1"/>
  <c r="BC35" i="1"/>
  <c r="BD35" i="1"/>
  <c r="BE35" i="1"/>
  <c r="BF35" i="1"/>
  <c r="BG35" i="1"/>
  <c r="BH35" i="1"/>
  <c r="BI35" i="1"/>
  <c r="BJ35" i="1"/>
  <c r="BK35" i="1"/>
  <c r="BL35" i="1"/>
  <c r="BM35" i="1"/>
  <c r="BN35" i="1"/>
  <c r="BO35" i="1"/>
  <c r="BP35" i="1"/>
  <c r="BQ35" i="1"/>
  <c r="BR35" i="1"/>
  <c r="BS35" i="1"/>
  <c r="BT35" i="1"/>
  <c r="BU35" i="1"/>
  <c r="BV35" i="1"/>
  <c r="BB36" i="1"/>
  <c r="BC36" i="1"/>
  <c r="BD36" i="1"/>
  <c r="BE36" i="1"/>
  <c r="BF36" i="1"/>
  <c r="BG36" i="1"/>
  <c r="BH36" i="1"/>
  <c r="BI36" i="1"/>
  <c r="BJ36" i="1"/>
  <c r="BK36" i="1"/>
  <c r="BL36" i="1"/>
  <c r="BM36" i="1"/>
  <c r="BN36" i="1"/>
  <c r="BO36" i="1"/>
  <c r="BP36" i="1"/>
  <c r="BQ36" i="1"/>
  <c r="BR36" i="1"/>
  <c r="BS36" i="1"/>
  <c r="BT36" i="1"/>
  <c r="BU36" i="1"/>
  <c r="BV36" i="1"/>
  <c r="BB37" i="1"/>
  <c r="BC37" i="1"/>
  <c r="BD37" i="1"/>
  <c r="BE37" i="1"/>
  <c r="BF37" i="1"/>
  <c r="BG37" i="1"/>
  <c r="BH37" i="1"/>
  <c r="BI37" i="1"/>
  <c r="BJ37" i="1"/>
  <c r="BK37" i="1"/>
  <c r="BL37" i="1"/>
  <c r="BM37" i="1"/>
  <c r="BN37" i="1"/>
  <c r="BO37" i="1"/>
  <c r="BP37" i="1"/>
  <c r="BQ37" i="1"/>
  <c r="BR37" i="1"/>
  <c r="BS37" i="1"/>
  <c r="BT37" i="1"/>
  <c r="BU37" i="1"/>
  <c r="BV37" i="1"/>
  <c r="BB38" i="1"/>
  <c r="BC38" i="1"/>
  <c r="BD38" i="1"/>
  <c r="BE38" i="1"/>
  <c r="BF38" i="1"/>
  <c r="BG38" i="1"/>
  <c r="BH38" i="1"/>
  <c r="BI38" i="1"/>
  <c r="BJ38" i="1"/>
  <c r="BK38" i="1"/>
  <c r="BL38" i="1"/>
  <c r="BM38" i="1"/>
  <c r="BN38" i="1"/>
  <c r="BO38" i="1"/>
  <c r="BP38" i="1"/>
  <c r="BQ38" i="1"/>
  <c r="BR38" i="1"/>
  <c r="BS38" i="1"/>
  <c r="BT38" i="1"/>
  <c r="BU38" i="1"/>
  <c r="BV38" i="1"/>
  <c r="BB39" i="1"/>
  <c r="BC39" i="1"/>
  <c r="BD39" i="1"/>
  <c r="BE39" i="1"/>
  <c r="BF39" i="1"/>
  <c r="BG39" i="1"/>
  <c r="BH39" i="1"/>
  <c r="BI39" i="1"/>
  <c r="BJ39" i="1"/>
  <c r="BK39" i="1"/>
  <c r="BL39" i="1"/>
  <c r="BM39" i="1"/>
  <c r="BN39" i="1"/>
  <c r="BO39" i="1"/>
  <c r="BP39" i="1"/>
  <c r="BQ39" i="1"/>
  <c r="BR39" i="1"/>
  <c r="BS39" i="1"/>
  <c r="BT39" i="1"/>
  <c r="BU39" i="1"/>
  <c r="BV39" i="1"/>
  <c r="BB40" i="1"/>
  <c r="BC40" i="1"/>
  <c r="BD40" i="1"/>
  <c r="BE40" i="1"/>
  <c r="BF40" i="1"/>
  <c r="BG40" i="1"/>
  <c r="BH40" i="1"/>
  <c r="BI40" i="1"/>
  <c r="BJ40" i="1"/>
  <c r="BK40" i="1"/>
  <c r="BL40" i="1"/>
  <c r="BM40" i="1"/>
  <c r="BN40" i="1"/>
  <c r="BO40" i="1"/>
  <c r="BP40" i="1"/>
  <c r="BQ40" i="1"/>
  <c r="BR40" i="1"/>
  <c r="BS40" i="1"/>
  <c r="BT40" i="1"/>
  <c r="BU40" i="1"/>
  <c r="BV40" i="1"/>
  <c r="BB41" i="1"/>
  <c r="BC41" i="1"/>
  <c r="BD41" i="1"/>
  <c r="BE41" i="1"/>
  <c r="BF41" i="1"/>
  <c r="BG41" i="1"/>
  <c r="BH41" i="1"/>
  <c r="BI41" i="1"/>
  <c r="BJ41" i="1"/>
  <c r="BK41" i="1"/>
  <c r="BL41" i="1"/>
  <c r="BM41" i="1"/>
  <c r="BN41" i="1"/>
  <c r="BO41" i="1"/>
  <c r="BP41" i="1"/>
  <c r="BQ41" i="1"/>
  <c r="BR41" i="1"/>
  <c r="BS41" i="1"/>
  <c r="BT41" i="1"/>
  <c r="BU41" i="1"/>
  <c r="BV41" i="1"/>
  <c r="BB42" i="1"/>
  <c r="BC42" i="1"/>
  <c r="BD42" i="1"/>
  <c r="BE42" i="1"/>
  <c r="BF42" i="1"/>
  <c r="BG42" i="1"/>
  <c r="BH42" i="1"/>
  <c r="BI42" i="1"/>
  <c r="BJ42" i="1"/>
  <c r="BK42" i="1"/>
  <c r="BL42" i="1"/>
  <c r="BM42" i="1"/>
  <c r="BN42" i="1"/>
  <c r="BO42" i="1"/>
  <c r="BP42" i="1"/>
  <c r="BQ42" i="1"/>
  <c r="BR42" i="1"/>
  <c r="BS42" i="1"/>
  <c r="BT42" i="1"/>
  <c r="BU42" i="1"/>
  <c r="BV42" i="1"/>
  <c r="BB43" i="1"/>
  <c r="BC43" i="1"/>
  <c r="BD43" i="1"/>
  <c r="BE43" i="1"/>
  <c r="BF43" i="1"/>
  <c r="BG43" i="1"/>
  <c r="BH43" i="1"/>
  <c r="BI43" i="1"/>
  <c r="BJ43" i="1"/>
  <c r="BK43" i="1"/>
  <c r="BL43" i="1"/>
  <c r="BM43" i="1"/>
  <c r="BN43" i="1"/>
  <c r="BO43" i="1"/>
  <c r="BP43" i="1"/>
  <c r="BQ43" i="1"/>
  <c r="BR43" i="1"/>
  <c r="BS43" i="1"/>
  <c r="BT43" i="1"/>
  <c r="BU43" i="1"/>
  <c r="BV43" i="1"/>
  <c r="BB44" i="1"/>
  <c r="BC44" i="1"/>
  <c r="BD44" i="1"/>
  <c r="BE44" i="1"/>
  <c r="BF44" i="1"/>
  <c r="BG44" i="1"/>
  <c r="BH44" i="1"/>
  <c r="BI44" i="1"/>
  <c r="BJ44" i="1"/>
  <c r="BK44" i="1"/>
  <c r="BL44" i="1"/>
  <c r="BM44" i="1"/>
  <c r="BN44" i="1"/>
  <c r="BO44" i="1"/>
  <c r="BP44" i="1"/>
  <c r="BQ44" i="1"/>
  <c r="BR44" i="1"/>
  <c r="BS44" i="1"/>
  <c r="BT44" i="1"/>
  <c r="BU44" i="1"/>
  <c r="BV44" i="1"/>
  <c r="BB45" i="1"/>
  <c r="BC45" i="1"/>
  <c r="BD45" i="1"/>
  <c r="BE45" i="1"/>
  <c r="BF45" i="1"/>
  <c r="BG45" i="1"/>
  <c r="BH45" i="1"/>
  <c r="BI45" i="1"/>
  <c r="BJ45" i="1"/>
  <c r="BK45" i="1"/>
  <c r="BL45" i="1"/>
  <c r="BM45" i="1"/>
  <c r="BN45" i="1"/>
  <c r="BO45" i="1"/>
  <c r="BP45" i="1"/>
  <c r="BQ45" i="1"/>
  <c r="BR45" i="1"/>
  <c r="BS45" i="1"/>
  <c r="BT45" i="1"/>
  <c r="BU45" i="1"/>
  <c r="BV45" i="1"/>
  <c r="BB46" i="1"/>
  <c r="BC46" i="1"/>
  <c r="BD46" i="1"/>
  <c r="BE46" i="1"/>
  <c r="BF46" i="1"/>
  <c r="BG46" i="1"/>
  <c r="BH46" i="1"/>
  <c r="BI46" i="1"/>
  <c r="BJ46" i="1"/>
  <c r="BK46" i="1"/>
  <c r="BL46" i="1"/>
  <c r="BM46" i="1"/>
  <c r="BN46" i="1"/>
  <c r="BO46" i="1"/>
  <c r="BP46" i="1"/>
  <c r="BQ46" i="1"/>
  <c r="BR46" i="1"/>
  <c r="BS46" i="1"/>
  <c r="BT46" i="1"/>
  <c r="BU46" i="1"/>
  <c r="BV46" i="1"/>
  <c r="BB47" i="1"/>
  <c r="BC47" i="1"/>
  <c r="BD47" i="1"/>
  <c r="BE47" i="1"/>
  <c r="BF47" i="1"/>
  <c r="BG47" i="1"/>
  <c r="BH47" i="1"/>
  <c r="BI47" i="1"/>
  <c r="BJ47" i="1"/>
  <c r="BK47" i="1"/>
  <c r="BL47" i="1"/>
  <c r="BM47" i="1"/>
  <c r="BN47" i="1"/>
  <c r="BO47" i="1"/>
  <c r="BP47" i="1"/>
  <c r="BQ47" i="1"/>
  <c r="BR47" i="1"/>
  <c r="BS47" i="1"/>
  <c r="BT47" i="1"/>
  <c r="BU47" i="1"/>
  <c r="BV47" i="1"/>
  <c r="BB48" i="1"/>
  <c r="BC48" i="1"/>
  <c r="BD48" i="1"/>
  <c r="BE48" i="1"/>
  <c r="BF48" i="1"/>
  <c r="BG48" i="1"/>
  <c r="BH48" i="1"/>
  <c r="BI48" i="1"/>
  <c r="BJ48" i="1"/>
  <c r="BK48" i="1"/>
  <c r="BL48" i="1"/>
  <c r="BM48" i="1"/>
  <c r="BN48" i="1"/>
  <c r="BO48" i="1"/>
  <c r="BP48" i="1"/>
  <c r="BQ48" i="1"/>
  <c r="BR48" i="1"/>
  <c r="BS48" i="1"/>
  <c r="BT48" i="1"/>
  <c r="BU48" i="1"/>
  <c r="BV48" i="1"/>
  <c r="BB49" i="1"/>
  <c r="BC49" i="1"/>
  <c r="BD49" i="1"/>
  <c r="BE49" i="1"/>
  <c r="BF49" i="1"/>
  <c r="BG49" i="1"/>
  <c r="BH49" i="1"/>
  <c r="BI49" i="1"/>
  <c r="BJ49" i="1"/>
  <c r="BK49" i="1"/>
  <c r="BL49" i="1"/>
  <c r="BM49" i="1"/>
  <c r="BN49" i="1"/>
  <c r="BO49" i="1"/>
  <c r="BP49" i="1"/>
  <c r="BQ49" i="1"/>
  <c r="BR49" i="1"/>
  <c r="BS49" i="1"/>
  <c r="BT49" i="1"/>
  <c r="BU49" i="1"/>
  <c r="BV49" i="1"/>
  <c r="BB50" i="1"/>
  <c r="BC50" i="1"/>
  <c r="BD50" i="1"/>
  <c r="BE50" i="1"/>
  <c r="BF50" i="1"/>
  <c r="BG50" i="1"/>
  <c r="BH50" i="1"/>
  <c r="BI50" i="1"/>
  <c r="BJ50" i="1"/>
  <c r="BK50" i="1"/>
  <c r="BL50" i="1"/>
  <c r="BM50" i="1"/>
  <c r="BN50" i="1"/>
  <c r="BO50" i="1"/>
  <c r="BP50" i="1"/>
  <c r="BQ50" i="1"/>
  <c r="BR50" i="1"/>
  <c r="BS50" i="1"/>
  <c r="BT50" i="1"/>
  <c r="BU50" i="1"/>
  <c r="BV50" i="1"/>
  <c r="BB51" i="1"/>
  <c r="BC51" i="1"/>
  <c r="BD51" i="1"/>
  <c r="BE51" i="1"/>
  <c r="BF51" i="1"/>
  <c r="BG51" i="1"/>
  <c r="BH51" i="1"/>
  <c r="BI51" i="1"/>
  <c r="BJ51" i="1"/>
  <c r="BK51" i="1"/>
  <c r="BL51" i="1"/>
  <c r="BM51" i="1"/>
  <c r="BN51" i="1"/>
  <c r="BO51" i="1"/>
  <c r="BP51" i="1"/>
  <c r="BQ51" i="1"/>
  <c r="BR51" i="1"/>
  <c r="BS51" i="1"/>
  <c r="BT51" i="1"/>
  <c r="BU51" i="1"/>
  <c r="BV51" i="1"/>
  <c r="BB52" i="1"/>
  <c r="BC52" i="1"/>
  <c r="BD52" i="1"/>
  <c r="BE52" i="1"/>
  <c r="BF52" i="1"/>
  <c r="BG52" i="1"/>
  <c r="BH52" i="1"/>
  <c r="BI52" i="1"/>
  <c r="BJ52" i="1"/>
  <c r="BK52" i="1"/>
  <c r="BL52" i="1"/>
  <c r="BM52" i="1"/>
  <c r="BN52" i="1"/>
  <c r="BO52" i="1"/>
  <c r="BP52" i="1"/>
  <c r="BQ52" i="1"/>
  <c r="BR52" i="1"/>
  <c r="BS52" i="1"/>
  <c r="BT52" i="1"/>
  <c r="BU52" i="1"/>
  <c r="BV52" i="1"/>
  <c r="BB53" i="1"/>
  <c r="BC53" i="1"/>
  <c r="BD53" i="1"/>
  <c r="BE53" i="1"/>
  <c r="BF53" i="1"/>
  <c r="BG53" i="1"/>
  <c r="BH53" i="1"/>
  <c r="BI53" i="1"/>
  <c r="BJ53" i="1"/>
  <c r="BK53" i="1"/>
  <c r="BL53" i="1"/>
  <c r="BM53" i="1"/>
  <c r="BN53" i="1"/>
  <c r="BO53" i="1"/>
  <c r="BP53" i="1"/>
  <c r="BQ53" i="1"/>
  <c r="BR53" i="1"/>
  <c r="BS53" i="1"/>
  <c r="BT53" i="1"/>
  <c r="BU53" i="1"/>
  <c r="BV53" i="1"/>
  <c r="BB54" i="1"/>
  <c r="BC54" i="1"/>
  <c r="BD54" i="1"/>
  <c r="BE54" i="1"/>
  <c r="BF54" i="1"/>
  <c r="BG54" i="1"/>
  <c r="BH54" i="1"/>
  <c r="BI54" i="1"/>
  <c r="BJ54" i="1"/>
  <c r="BK54" i="1"/>
  <c r="BL54" i="1"/>
  <c r="BM54" i="1"/>
  <c r="BN54" i="1"/>
  <c r="BO54" i="1"/>
  <c r="BP54" i="1"/>
  <c r="BQ54" i="1"/>
  <c r="BR54" i="1"/>
  <c r="BS54" i="1"/>
  <c r="BT54" i="1"/>
  <c r="BU54" i="1"/>
  <c r="BV54" i="1"/>
  <c r="BB55" i="1"/>
  <c r="BC55" i="1"/>
  <c r="BD55" i="1"/>
  <c r="BE55" i="1"/>
  <c r="BF55" i="1"/>
  <c r="BG55" i="1"/>
  <c r="BH55" i="1"/>
  <c r="BI55" i="1"/>
  <c r="BJ55" i="1"/>
  <c r="BK55" i="1"/>
  <c r="BL55" i="1"/>
  <c r="BM55" i="1"/>
  <c r="BN55" i="1"/>
  <c r="BO55" i="1"/>
  <c r="BP55" i="1"/>
  <c r="BQ55" i="1"/>
  <c r="BR55" i="1"/>
  <c r="BS55" i="1"/>
  <c r="BT55" i="1"/>
  <c r="BU55" i="1"/>
  <c r="BV55" i="1"/>
  <c r="BB56" i="1"/>
  <c r="BC56" i="1"/>
  <c r="BD56" i="1"/>
  <c r="BE56" i="1"/>
  <c r="BF56" i="1"/>
  <c r="BG56" i="1"/>
  <c r="BH56" i="1"/>
  <c r="BI56" i="1"/>
  <c r="BJ56" i="1"/>
  <c r="BK56" i="1"/>
  <c r="BL56" i="1"/>
  <c r="BM56" i="1"/>
  <c r="BN56" i="1"/>
  <c r="BO56" i="1"/>
  <c r="BP56" i="1"/>
  <c r="BQ56" i="1"/>
  <c r="BR56" i="1"/>
  <c r="BS56" i="1"/>
  <c r="BT56" i="1"/>
  <c r="BU56" i="1"/>
  <c r="BV56" i="1"/>
  <c r="BB57" i="1"/>
  <c r="BC57" i="1"/>
  <c r="BD57" i="1"/>
  <c r="BE57" i="1"/>
  <c r="BF57" i="1"/>
  <c r="BG57" i="1"/>
  <c r="BH57" i="1"/>
  <c r="BI57" i="1"/>
  <c r="BJ57" i="1"/>
  <c r="BK57" i="1"/>
  <c r="BL57" i="1"/>
  <c r="BM57" i="1"/>
  <c r="BN57" i="1"/>
  <c r="BO57" i="1"/>
  <c r="BP57" i="1"/>
  <c r="BQ57" i="1"/>
  <c r="BR57" i="1"/>
  <c r="BS57" i="1"/>
  <c r="BT57" i="1"/>
  <c r="BU57" i="1"/>
  <c r="BV57" i="1"/>
  <c r="BB58" i="1"/>
  <c r="BC58" i="1"/>
  <c r="BD58" i="1"/>
  <c r="BE58" i="1"/>
  <c r="BF58" i="1"/>
  <c r="BG58" i="1"/>
  <c r="BH58" i="1"/>
  <c r="BI58" i="1"/>
  <c r="BJ58" i="1"/>
  <c r="BK58" i="1"/>
  <c r="BL58" i="1"/>
  <c r="BM58" i="1"/>
  <c r="BN58" i="1"/>
  <c r="BO58" i="1"/>
  <c r="BP58" i="1"/>
  <c r="BQ58" i="1"/>
  <c r="BR58" i="1"/>
  <c r="BS58" i="1"/>
  <c r="BT58" i="1"/>
  <c r="BU58" i="1"/>
  <c r="BV58" i="1"/>
  <c r="BB59" i="1"/>
  <c r="BC59" i="1"/>
  <c r="BD59" i="1"/>
  <c r="BE59" i="1"/>
  <c r="BF59" i="1"/>
  <c r="BG59" i="1"/>
  <c r="BH59" i="1"/>
  <c r="BI59" i="1"/>
  <c r="BJ59" i="1"/>
  <c r="BK59" i="1"/>
  <c r="BL59" i="1"/>
  <c r="BM59" i="1"/>
  <c r="BN59" i="1"/>
  <c r="BO59" i="1"/>
  <c r="BP59" i="1"/>
  <c r="BQ59" i="1"/>
  <c r="BR59" i="1"/>
  <c r="BS59" i="1"/>
  <c r="BT59" i="1"/>
  <c r="BU59" i="1"/>
  <c r="BV59" i="1"/>
  <c r="BB60" i="1"/>
  <c r="BC60" i="1"/>
  <c r="BD60" i="1"/>
  <c r="BE60" i="1"/>
  <c r="BF60" i="1"/>
  <c r="BG60" i="1"/>
  <c r="BH60" i="1"/>
  <c r="BI60" i="1"/>
  <c r="BJ60" i="1"/>
  <c r="BK60" i="1"/>
  <c r="BL60" i="1"/>
  <c r="BM60" i="1"/>
  <c r="BN60" i="1"/>
  <c r="BO60" i="1"/>
  <c r="BP60" i="1"/>
  <c r="BQ60" i="1"/>
  <c r="BR60" i="1"/>
  <c r="BS60" i="1"/>
  <c r="BT60" i="1"/>
  <c r="BU60" i="1"/>
  <c r="BV60" i="1"/>
  <c r="BB61" i="1"/>
  <c r="BC61" i="1"/>
  <c r="BD61" i="1"/>
  <c r="BE61" i="1"/>
  <c r="BF61" i="1"/>
  <c r="BG61" i="1"/>
  <c r="BH61" i="1"/>
  <c r="BI61" i="1"/>
  <c r="BJ61" i="1"/>
  <c r="BK61" i="1"/>
  <c r="BL61" i="1"/>
  <c r="BM61" i="1"/>
  <c r="BN61" i="1"/>
  <c r="BO61" i="1"/>
  <c r="BP61" i="1"/>
  <c r="BQ61" i="1"/>
  <c r="BR61" i="1"/>
  <c r="BS61" i="1"/>
  <c r="BT61" i="1"/>
  <c r="BU61" i="1"/>
  <c r="BV61" i="1"/>
  <c r="BB62" i="1"/>
  <c r="BC62" i="1"/>
  <c r="BD62" i="1"/>
  <c r="BE62" i="1"/>
  <c r="BF62" i="1"/>
  <c r="BG62" i="1"/>
  <c r="BH62" i="1"/>
  <c r="BI62" i="1"/>
  <c r="BJ62" i="1"/>
  <c r="BK62" i="1"/>
  <c r="BL62" i="1"/>
  <c r="BM62" i="1"/>
  <c r="BN62" i="1"/>
  <c r="BO62" i="1"/>
  <c r="BP62" i="1"/>
  <c r="BQ62" i="1"/>
  <c r="BR62" i="1"/>
  <c r="BS62" i="1"/>
  <c r="BT62" i="1"/>
  <c r="BU62" i="1"/>
  <c r="BV62" i="1"/>
  <c r="BB63" i="1"/>
  <c r="BC63" i="1"/>
  <c r="BD63" i="1"/>
  <c r="BE63" i="1"/>
  <c r="BF63" i="1"/>
  <c r="BG63" i="1"/>
  <c r="BH63" i="1"/>
  <c r="BI63" i="1"/>
  <c r="BJ63" i="1"/>
  <c r="BK63" i="1"/>
  <c r="BL63" i="1"/>
  <c r="BM63" i="1"/>
  <c r="BN63" i="1"/>
  <c r="BO63" i="1"/>
  <c r="BP63" i="1"/>
  <c r="BQ63" i="1"/>
  <c r="BR63" i="1"/>
  <c r="BS63" i="1"/>
  <c r="BT63" i="1"/>
  <c r="BU63" i="1"/>
  <c r="BV63" i="1"/>
  <c r="BB64" i="1"/>
  <c r="BC64" i="1"/>
  <c r="BD64" i="1"/>
  <c r="BE64" i="1"/>
  <c r="BF64" i="1"/>
  <c r="BG64" i="1"/>
  <c r="BH64" i="1"/>
  <c r="BI64" i="1"/>
  <c r="BJ64" i="1"/>
  <c r="BK64" i="1"/>
  <c r="BL64" i="1"/>
  <c r="BM64" i="1"/>
  <c r="BN64" i="1"/>
  <c r="BO64" i="1"/>
  <c r="BP64" i="1"/>
  <c r="BQ64" i="1"/>
  <c r="BR64" i="1"/>
  <c r="BS64" i="1"/>
  <c r="BT64" i="1"/>
  <c r="BU64" i="1"/>
  <c r="BV64" i="1"/>
  <c r="BB65" i="1"/>
  <c r="BC65" i="1"/>
  <c r="BD65" i="1"/>
  <c r="BE65" i="1"/>
  <c r="BF65" i="1"/>
  <c r="BG65" i="1"/>
  <c r="BH65" i="1"/>
  <c r="BI65" i="1"/>
  <c r="BJ65" i="1"/>
  <c r="BK65" i="1"/>
  <c r="BL65" i="1"/>
  <c r="BM65" i="1"/>
  <c r="BN65" i="1"/>
  <c r="BO65" i="1"/>
  <c r="BP65" i="1"/>
  <c r="BQ65" i="1"/>
  <c r="BR65" i="1"/>
  <c r="BS65" i="1"/>
  <c r="BT65" i="1"/>
  <c r="BU65" i="1"/>
  <c r="BV65" i="1"/>
  <c r="BB66" i="1"/>
  <c r="BC66" i="1"/>
  <c r="BD66" i="1"/>
  <c r="BE66" i="1"/>
  <c r="BF66" i="1"/>
  <c r="BG66" i="1"/>
  <c r="BH66" i="1"/>
  <c r="BI66" i="1"/>
  <c r="BJ66" i="1"/>
  <c r="BK66" i="1"/>
  <c r="BL66" i="1"/>
  <c r="BM66" i="1"/>
  <c r="BN66" i="1"/>
  <c r="BO66" i="1"/>
  <c r="BP66" i="1"/>
  <c r="BQ66" i="1"/>
  <c r="BR66" i="1"/>
  <c r="BS66" i="1"/>
  <c r="BT66" i="1"/>
  <c r="BU66" i="1"/>
  <c r="BV66" i="1"/>
  <c r="BB67" i="1"/>
  <c r="BC67" i="1"/>
  <c r="BD67" i="1"/>
  <c r="BE67" i="1"/>
  <c r="BF67" i="1"/>
  <c r="BG67" i="1"/>
  <c r="BH67" i="1"/>
  <c r="BI67" i="1"/>
  <c r="BJ67" i="1"/>
  <c r="BK67" i="1"/>
  <c r="BL67" i="1"/>
  <c r="BM67" i="1"/>
  <c r="BN67" i="1"/>
  <c r="BO67" i="1"/>
  <c r="BP67" i="1"/>
  <c r="BQ67" i="1"/>
  <c r="BR67" i="1"/>
  <c r="BS67" i="1"/>
  <c r="BT67" i="1"/>
  <c r="BU67" i="1"/>
  <c r="BV67" i="1"/>
  <c r="BB68" i="1"/>
  <c r="BC68" i="1"/>
  <c r="BD68" i="1"/>
  <c r="BE68" i="1"/>
  <c r="BF68" i="1"/>
  <c r="BG68" i="1"/>
  <c r="BH68" i="1"/>
  <c r="BI68" i="1"/>
  <c r="BJ68" i="1"/>
  <c r="BK68" i="1"/>
  <c r="BL68" i="1"/>
  <c r="BM68" i="1"/>
  <c r="BN68" i="1"/>
  <c r="BO68" i="1"/>
  <c r="BP68" i="1"/>
  <c r="BQ68" i="1"/>
  <c r="BR68" i="1"/>
  <c r="BS68" i="1"/>
  <c r="BT68" i="1"/>
  <c r="BU68" i="1"/>
  <c r="BV68" i="1"/>
  <c r="BB69" i="1"/>
  <c r="BC69" i="1"/>
  <c r="BD69" i="1"/>
  <c r="BE69" i="1"/>
  <c r="BF69" i="1"/>
  <c r="BG69" i="1"/>
  <c r="BH69" i="1"/>
  <c r="BI69" i="1"/>
  <c r="BJ69" i="1"/>
  <c r="BK69" i="1"/>
  <c r="BL69" i="1"/>
  <c r="BM69" i="1"/>
  <c r="BN69" i="1"/>
  <c r="BO69" i="1"/>
  <c r="BP69" i="1"/>
  <c r="BQ69" i="1"/>
  <c r="BR69" i="1"/>
  <c r="BS69" i="1"/>
  <c r="BT69" i="1"/>
  <c r="BU69" i="1"/>
  <c r="BV69" i="1"/>
  <c r="BB70" i="1"/>
  <c r="BC70" i="1"/>
  <c r="BD70" i="1"/>
  <c r="BE70" i="1"/>
  <c r="BF70" i="1"/>
  <c r="BG70" i="1"/>
  <c r="BH70" i="1"/>
  <c r="BI70" i="1"/>
  <c r="BJ70" i="1"/>
  <c r="BK70" i="1"/>
  <c r="BL70" i="1"/>
  <c r="BM70" i="1"/>
  <c r="BN70" i="1"/>
  <c r="BO70" i="1"/>
  <c r="BP70" i="1"/>
  <c r="BQ70" i="1"/>
  <c r="BR70" i="1"/>
  <c r="BS70" i="1"/>
  <c r="BT70" i="1"/>
  <c r="BU70" i="1"/>
  <c r="BV70" i="1"/>
  <c r="BB71" i="1"/>
  <c r="BC71" i="1"/>
  <c r="BD71" i="1"/>
  <c r="BE71" i="1"/>
  <c r="BF71" i="1"/>
  <c r="BG71" i="1"/>
  <c r="BH71" i="1"/>
  <c r="BI71" i="1"/>
  <c r="BJ71" i="1"/>
  <c r="BK71" i="1"/>
  <c r="BL71" i="1"/>
  <c r="BM71" i="1"/>
  <c r="BN71" i="1"/>
  <c r="BO71" i="1"/>
  <c r="BP71" i="1"/>
  <c r="BQ71" i="1"/>
  <c r="BR71" i="1"/>
  <c r="BS71" i="1"/>
  <c r="BT71" i="1"/>
  <c r="BU71" i="1"/>
  <c r="BV71" i="1"/>
  <c r="BB72" i="1"/>
  <c r="BC72" i="1"/>
  <c r="BD72" i="1"/>
  <c r="BE72" i="1"/>
  <c r="BF72" i="1"/>
  <c r="BG72" i="1"/>
  <c r="BH72" i="1"/>
  <c r="BI72" i="1"/>
  <c r="BJ72" i="1"/>
  <c r="BK72" i="1"/>
  <c r="BL72" i="1"/>
  <c r="BM72" i="1"/>
  <c r="BN72" i="1"/>
  <c r="BO72" i="1"/>
  <c r="BP72" i="1"/>
  <c r="BQ72" i="1"/>
  <c r="BR72" i="1"/>
  <c r="BS72" i="1"/>
  <c r="BT72" i="1"/>
  <c r="BU72" i="1"/>
  <c r="BV72" i="1"/>
  <c r="BB73" i="1"/>
  <c r="BC73" i="1"/>
  <c r="BD73" i="1"/>
  <c r="BE73" i="1"/>
  <c r="BF73" i="1"/>
  <c r="BG73" i="1"/>
  <c r="BH73" i="1"/>
  <c r="BI73" i="1"/>
  <c r="BJ73" i="1"/>
  <c r="BK73" i="1"/>
  <c r="BL73" i="1"/>
  <c r="BM73" i="1"/>
  <c r="BN73" i="1"/>
  <c r="BO73" i="1"/>
  <c r="BP73" i="1"/>
  <c r="BQ73" i="1"/>
  <c r="BR73" i="1"/>
  <c r="BS73" i="1"/>
  <c r="BT73" i="1"/>
  <c r="BU73" i="1"/>
  <c r="BV73" i="1"/>
  <c r="BB74" i="1"/>
  <c r="BC74" i="1"/>
  <c r="BD74" i="1"/>
  <c r="BE74" i="1"/>
  <c r="BF74" i="1"/>
  <c r="BG74" i="1"/>
  <c r="BH74" i="1"/>
  <c r="BI74" i="1"/>
  <c r="BJ74" i="1"/>
  <c r="BK74" i="1"/>
  <c r="BL74" i="1"/>
  <c r="BM74" i="1"/>
  <c r="BN74" i="1"/>
  <c r="BO74" i="1"/>
  <c r="BP74" i="1"/>
  <c r="BQ74" i="1"/>
  <c r="BR74" i="1"/>
  <c r="BS74" i="1"/>
  <c r="BT74" i="1"/>
  <c r="BU74" i="1"/>
  <c r="BV74" i="1"/>
  <c r="BB75" i="1"/>
  <c r="BC75" i="1"/>
  <c r="BD75" i="1"/>
  <c r="BE75" i="1"/>
  <c r="BF75" i="1"/>
  <c r="BG75" i="1"/>
  <c r="BH75" i="1"/>
  <c r="BI75" i="1"/>
  <c r="BJ75" i="1"/>
  <c r="BK75" i="1"/>
  <c r="BL75" i="1"/>
  <c r="BM75" i="1"/>
  <c r="BN75" i="1"/>
  <c r="BO75" i="1"/>
  <c r="BP75" i="1"/>
  <c r="BQ75" i="1"/>
  <c r="BR75" i="1"/>
  <c r="BS75" i="1"/>
  <c r="BT75" i="1"/>
  <c r="BU75" i="1"/>
  <c r="BV75" i="1"/>
  <c r="BB76" i="1"/>
  <c r="BC76" i="1"/>
  <c r="BD76" i="1"/>
  <c r="BE76" i="1"/>
  <c r="BF76" i="1"/>
  <c r="BG76" i="1"/>
  <c r="BH76" i="1"/>
  <c r="BI76" i="1"/>
  <c r="BJ76" i="1"/>
  <c r="BK76" i="1"/>
  <c r="BL76" i="1"/>
  <c r="BM76" i="1"/>
  <c r="BN76" i="1"/>
  <c r="BO76" i="1"/>
  <c r="BP76" i="1"/>
  <c r="BQ76" i="1"/>
  <c r="BR76" i="1"/>
  <c r="BS76" i="1"/>
  <c r="BT76" i="1"/>
  <c r="BU76" i="1"/>
  <c r="BV76" i="1"/>
  <c r="BB77" i="1"/>
  <c r="BC77" i="1"/>
  <c r="BD77" i="1"/>
  <c r="BE77" i="1"/>
  <c r="BF77" i="1"/>
  <c r="BG77" i="1"/>
  <c r="BH77" i="1"/>
  <c r="BI77" i="1"/>
  <c r="BJ77" i="1"/>
  <c r="BK77" i="1"/>
  <c r="BL77" i="1"/>
  <c r="BM77" i="1"/>
  <c r="BN77" i="1"/>
  <c r="BO77" i="1"/>
  <c r="BP77" i="1"/>
  <c r="BQ77" i="1"/>
  <c r="BR77" i="1"/>
  <c r="BS77" i="1"/>
  <c r="BT77" i="1"/>
  <c r="BU77" i="1"/>
  <c r="BV77" i="1"/>
  <c r="BB78" i="1"/>
  <c r="BC78" i="1"/>
  <c r="BD78" i="1"/>
  <c r="BE78" i="1"/>
  <c r="BF78" i="1"/>
  <c r="BG78" i="1"/>
  <c r="BH78" i="1"/>
  <c r="BI78" i="1"/>
  <c r="BJ78" i="1"/>
  <c r="BK78" i="1"/>
  <c r="BL78" i="1"/>
  <c r="BM78" i="1"/>
  <c r="BN78" i="1"/>
  <c r="BO78" i="1"/>
  <c r="BP78" i="1"/>
  <c r="BQ78" i="1"/>
  <c r="BR78" i="1"/>
  <c r="BS78" i="1"/>
  <c r="BT78" i="1"/>
  <c r="BU78" i="1"/>
  <c r="BV78" i="1"/>
  <c r="BB79" i="1"/>
  <c r="BC79" i="1"/>
  <c r="BD79" i="1"/>
  <c r="BE79" i="1"/>
  <c r="BF79" i="1"/>
  <c r="BG79" i="1"/>
  <c r="BH79" i="1"/>
  <c r="BI79" i="1"/>
  <c r="BJ79" i="1"/>
  <c r="BK79" i="1"/>
  <c r="BL79" i="1"/>
  <c r="BM79" i="1"/>
  <c r="BN79" i="1"/>
  <c r="BO79" i="1"/>
  <c r="BP79" i="1"/>
  <c r="BQ79" i="1"/>
  <c r="BR79" i="1"/>
  <c r="BS79" i="1"/>
  <c r="BT79" i="1"/>
  <c r="BU79" i="1"/>
  <c r="BV79" i="1"/>
  <c r="BB80" i="1"/>
  <c r="BC80" i="1"/>
  <c r="BD80" i="1"/>
  <c r="BE80" i="1"/>
  <c r="BF80" i="1"/>
  <c r="BG80" i="1"/>
  <c r="BH80" i="1"/>
  <c r="BI80" i="1"/>
  <c r="BJ80" i="1"/>
  <c r="BK80" i="1"/>
  <c r="BL80" i="1"/>
  <c r="BM80" i="1"/>
  <c r="BN80" i="1"/>
  <c r="BO80" i="1"/>
  <c r="BP80" i="1"/>
  <c r="BQ80" i="1"/>
  <c r="BR80" i="1"/>
  <c r="BS80" i="1"/>
  <c r="BT80" i="1"/>
  <c r="BU80" i="1"/>
  <c r="BV80" i="1"/>
  <c r="BB81" i="1"/>
  <c r="BC81" i="1"/>
  <c r="BD81" i="1"/>
  <c r="BE81" i="1"/>
  <c r="BF81" i="1"/>
  <c r="BG81" i="1"/>
  <c r="BH81" i="1"/>
  <c r="BI81" i="1"/>
  <c r="BJ81" i="1"/>
  <c r="BK81" i="1"/>
  <c r="BL81" i="1"/>
  <c r="BM81" i="1"/>
  <c r="BN81" i="1"/>
  <c r="BO81" i="1"/>
  <c r="BP81" i="1"/>
  <c r="BQ81" i="1"/>
  <c r="BR81" i="1"/>
  <c r="BS81" i="1"/>
  <c r="BT81" i="1"/>
  <c r="BU81" i="1"/>
  <c r="BV81" i="1"/>
  <c r="BB82" i="1"/>
  <c r="BC82" i="1"/>
  <c r="BD82" i="1"/>
  <c r="BE82" i="1"/>
  <c r="BF82" i="1"/>
  <c r="BG82" i="1"/>
  <c r="BH82" i="1"/>
  <c r="BI82" i="1"/>
  <c r="BJ82" i="1"/>
  <c r="BK82" i="1"/>
  <c r="BL82" i="1"/>
  <c r="BM82" i="1"/>
  <c r="BN82" i="1"/>
  <c r="BO82" i="1"/>
  <c r="BP82" i="1"/>
  <c r="BQ82" i="1"/>
  <c r="BR82" i="1"/>
  <c r="BS82" i="1"/>
  <c r="BT82" i="1"/>
  <c r="BU82" i="1"/>
  <c r="BV82" i="1"/>
  <c r="BB83" i="1"/>
  <c r="BC83" i="1"/>
  <c r="BD83" i="1"/>
  <c r="BE83" i="1"/>
  <c r="BF83" i="1"/>
  <c r="BG83" i="1"/>
  <c r="BH83" i="1"/>
  <c r="BI83" i="1"/>
  <c r="BJ83" i="1"/>
  <c r="BK83" i="1"/>
  <c r="BL83" i="1"/>
  <c r="BM83" i="1"/>
  <c r="BN83" i="1"/>
  <c r="BO83" i="1"/>
  <c r="BP83" i="1"/>
  <c r="BQ83" i="1"/>
  <c r="BR83" i="1"/>
  <c r="BS83" i="1"/>
  <c r="BT83" i="1"/>
  <c r="BU83" i="1"/>
  <c r="BV83" i="1"/>
  <c r="BB84" i="1"/>
  <c r="BC84" i="1"/>
  <c r="BD84" i="1"/>
  <c r="BE84" i="1"/>
  <c r="BF84" i="1"/>
  <c r="BG84" i="1"/>
  <c r="BH84" i="1"/>
  <c r="BI84" i="1"/>
  <c r="BJ84" i="1"/>
  <c r="BK84" i="1"/>
  <c r="BL84" i="1"/>
  <c r="BM84" i="1"/>
  <c r="BN84" i="1"/>
  <c r="BO84" i="1"/>
  <c r="BP84" i="1"/>
  <c r="BQ84" i="1"/>
  <c r="BR84" i="1"/>
  <c r="BS84" i="1"/>
  <c r="BT84" i="1"/>
  <c r="BU84" i="1"/>
  <c r="BV84" i="1"/>
  <c r="BB85" i="1"/>
  <c r="BC85" i="1"/>
  <c r="BD85" i="1"/>
  <c r="BE85" i="1"/>
  <c r="BF85" i="1"/>
  <c r="BG85" i="1"/>
  <c r="BH85" i="1"/>
  <c r="BI85" i="1"/>
  <c r="BJ85" i="1"/>
  <c r="BK85" i="1"/>
  <c r="BL85" i="1"/>
  <c r="BM85" i="1"/>
  <c r="BN85" i="1"/>
  <c r="BO85" i="1"/>
  <c r="BP85" i="1"/>
  <c r="BQ85" i="1"/>
  <c r="BR85" i="1"/>
  <c r="BS85" i="1"/>
  <c r="BT85" i="1"/>
  <c r="BU85" i="1"/>
  <c r="BV85" i="1"/>
  <c r="BB86" i="1"/>
  <c r="BC86" i="1"/>
  <c r="BD86" i="1"/>
  <c r="BE86" i="1"/>
  <c r="BF86" i="1"/>
  <c r="BG86" i="1"/>
  <c r="BH86" i="1"/>
  <c r="BI86" i="1"/>
  <c r="BJ86" i="1"/>
  <c r="BK86" i="1"/>
  <c r="BL86" i="1"/>
  <c r="BM86" i="1"/>
  <c r="BN86" i="1"/>
  <c r="BO86" i="1"/>
  <c r="BP86" i="1"/>
  <c r="BQ86" i="1"/>
  <c r="BR86" i="1"/>
  <c r="BS86" i="1"/>
  <c r="BT86" i="1"/>
  <c r="BU86" i="1"/>
  <c r="BV86" i="1"/>
  <c r="BB87" i="1"/>
  <c r="BC87" i="1"/>
  <c r="BD87" i="1"/>
  <c r="BE87" i="1"/>
  <c r="BF87" i="1"/>
  <c r="BG87" i="1"/>
  <c r="BH87" i="1"/>
  <c r="BI87" i="1"/>
  <c r="BJ87" i="1"/>
  <c r="BK87" i="1"/>
  <c r="BL87" i="1"/>
  <c r="BM87" i="1"/>
  <c r="BN87" i="1"/>
  <c r="BO87" i="1"/>
  <c r="BP87" i="1"/>
  <c r="BQ87" i="1"/>
  <c r="BR87" i="1"/>
  <c r="BS87" i="1"/>
  <c r="BT87" i="1"/>
  <c r="BU87" i="1"/>
  <c r="BV87" i="1"/>
  <c r="BB88" i="1"/>
  <c r="BC88" i="1"/>
  <c r="BD88" i="1"/>
  <c r="BE88" i="1"/>
  <c r="BF88" i="1"/>
  <c r="BG88" i="1"/>
  <c r="BH88" i="1"/>
  <c r="BI88" i="1"/>
  <c r="BJ88" i="1"/>
  <c r="BK88" i="1"/>
  <c r="BL88" i="1"/>
  <c r="BM88" i="1"/>
  <c r="BN88" i="1"/>
  <c r="BO88" i="1"/>
  <c r="BP88" i="1"/>
  <c r="BQ88" i="1"/>
  <c r="BR88" i="1"/>
  <c r="BS88" i="1"/>
  <c r="BT88" i="1"/>
  <c r="BU88" i="1"/>
  <c r="BV88" i="1"/>
  <c r="BB89" i="1"/>
  <c r="BC89" i="1"/>
  <c r="BD89" i="1"/>
  <c r="BE89" i="1"/>
  <c r="BF89" i="1"/>
  <c r="BG89" i="1"/>
  <c r="BH89" i="1"/>
  <c r="BI89" i="1"/>
  <c r="BJ89" i="1"/>
  <c r="BK89" i="1"/>
  <c r="BL89" i="1"/>
  <c r="BM89" i="1"/>
  <c r="BN89" i="1"/>
  <c r="BO89" i="1"/>
  <c r="BP89" i="1"/>
  <c r="BQ89" i="1"/>
  <c r="BR89" i="1"/>
  <c r="BS89" i="1"/>
  <c r="BT89" i="1"/>
  <c r="BU89" i="1"/>
  <c r="BV89" i="1"/>
  <c r="BB90" i="1"/>
  <c r="BC90" i="1"/>
  <c r="BD90" i="1"/>
  <c r="BE90" i="1"/>
  <c r="BF90" i="1"/>
  <c r="BG90" i="1"/>
  <c r="BH90" i="1"/>
  <c r="BI90" i="1"/>
  <c r="BJ90" i="1"/>
  <c r="BK90" i="1"/>
  <c r="BL90" i="1"/>
  <c r="BM90" i="1"/>
  <c r="BN90" i="1"/>
  <c r="BO90" i="1"/>
  <c r="BP90" i="1"/>
  <c r="BQ90" i="1"/>
  <c r="BR90" i="1"/>
  <c r="BS90" i="1"/>
  <c r="BT90" i="1"/>
  <c r="BU90" i="1"/>
  <c r="BV90" i="1"/>
  <c r="BB91" i="1"/>
  <c r="BC91" i="1"/>
  <c r="BD91" i="1"/>
  <c r="BE91" i="1"/>
  <c r="BF91" i="1"/>
  <c r="BG91" i="1"/>
  <c r="BH91" i="1"/>
  <c r="BI91" i="1"/>
  <c r="BJ91" i="1"/>
  <c r="BK91" i="1"/>
  <c r="BL91" i="1"/>
  <c r="BM91" i="1"/>
  <c r="BN91" i="1"/>
  <c r="BO91" i="1"/>
  <c r="BP91" i="1"/>
  <c r="BQ91" i="1"/>
  <c r="BR91" i="1"/>
  <c r="BS91" i="1"/>
  <c r="BT91" i="1"/>
  <c r="BU91" i="1"/>
  <c r="BV91" i="1"/>
  <c r="BB92" i="1"/>
  <c r="BC92" i="1"/>
  <c r="BD92" i="1"/>
  <c r="BE92" i="1"/>
  <c r="BF92" i="1"/>
  <c r="BG92" i="1"/>
  <c r="BH92" i="1"/>
  <c r="BI92" i="1"/>
  <c r="BJ92" i="1"/>
  <c r="BK92" i="1"/>
  <c r="BL92" i="1"/>
  <c r="BM92" i="1"/>
  <c r="BN92" i="1"/>
  <c r="BO92" i="1"/>
  <c r="BP92" i="1"/>
  <c r="BQ92" i="1"/>
  <c r="BR92" i="1"/>
  <c r="BS92" i="1"/>
  <c r="BT92" i="1"/>
  <c r="BU92" i="1"/>
  <c r="BV92" i="1"/>
  <c r="BB93" i="1"/>
  <c r="BC93" i="1"/>
  <c r="BD93" i="1"/>
  <c r="BE93" i="1"/>
  <c r="BF93" i="1"/>
  <c r="BG93" i="1"/>
  <c r="BH93" i="1"/>
  <c r="BI93" i="1"/>
  <c r="BJ93" i="1"/>
  <c r="BK93" i="1"/>
  <c r="BL93" i="1"/>
  <c r="BM93" i="1"/>
  <c r="BN93" i="1"/>
  <c r="BO93" i="1"/>
  <c r="BP93" i="1"/>
  <c r="BQ93" i="1"/>
  <c r="BR93" i="1"/>
  <c r="BS93" i="1"/>
  <c r="BT93" i="1"/>
  <c r="BU93" i="1"/>
  <c r="BV93" i="1"/>
  <c r="BB94" i="1"/>
  <c r="BC94" i="1"/>
  <c r="BD94" i="1"/>
  <c r="BE94" i="1"/>
  <c r="BF94" i="1"/>
  <c r="BG94" i="1"/>
  <c r="BH94" i="1"/>
  <c r="BI94" i="1"/>
  <c r="BJ94" i="1"/>
  <c r="BK94" i="1"/>
  <c r="BL94" i="1"/>
  <c r="BM94" i="1"/>
  <c r="BN94" i="1"/>
  <c r="BO94" i="1"/>
  <c r="BP94" i="1"/>
  <c r="BQ94" i="1"/>
  <c r="BR94" i="1"/>
  <c r="BS94" i="1"/>
  <c r="BT94" i="1"/>
  <c r="BU94" i="1"/>
  <c r="BV94" i="1"/>
  <c r="BB95" i="1"/>
  <c r="BC95" i="1"/>
  <c r="BD95" i="1"/>
  <c r="BE95" i="1"/>
  <c r="BF95" i="1"/>
  <c r="BG95" i="1"/>
  <c r="BH95" i="1"/>
  <c r="BI95" i="1"/>
  <c r="BJ95" i="1"/>
  <c r="BK95" i="1"/>
  <c r="BL95" i="1"/>
  <c r="BM95" i="1"/>
  <c r="BN95" i="1"/>
  <c r="BO95" i="1"/>
  <c r="BP95" i="1"/>
  <c r="BQ95" i="1"/>
  <c r="BR95" i="1"/>
  <c r="BS95" i="1"/>
  <c r="BT95" i="1"/>
  <c r="BU95" i="1"/>
  <c r="BV95" i="1"/>
  <c r="BB96" i="1"/>
  <c r="BC96" i="1"/>
  <c r="BD96" i="1"/>
  <c r="BE96" i="1"/>
  <c r="BF96" i="1"/>
  <c r="BG96" i="1"/>
  <c r="BH96" i="1"/>
  <c r="BI96" i="1"/>
  <c r="BJ96" i="1"/>
  <c r="BK96" i="1"/>
  <c r="BL96" i="1"/>
  <c r="BM96" i="1"/>
  <c r="BN96" i="1"/>
  <c r="BO96" i="1"/>
  <c r="BP96" i="1"/>
  <c r="BQ96" i="1"/>
  <c r="BR96" i="1"/>
  <c r="BS96" i="1"/>
  <c r="BT96" i="1"/>
  <c r="BU96" i="1"/>
  <c r="BV96" i="1"/>
  <c r="BB97" i="1"/>
  <c r="BC97" i="1"/>
  <c r="BD97" i="1"/>
  <c r="BE97" i="1"/>
  <c r="BF97" i="1"/>
  <c r="BG97" i="1"/>
  <c r="BH97" i="1"/>
  <c r="BI97" i="1"/>
  <c r="BJ97" i="1"/>
  <c r="BK97" i="1"/>
  <c r="BL97" i="1"/>
  <c r="BM97" i="1"/>
  <c r="BN97" i="1"/>
  <c r="BO97" i="1"/>
  <c r="BP97" i="1"/>
  <c r="BQ97" i="1"/>
  <c r="BR97" i="1"/>
  <c r="BS97" i="1"/>
  <c r="BT97" i="1"/>
  <c r="BU97" i="1"/>
  <c r="BV97" i="1"/>
  <c r="BB98" i="1"/>
  <c r="BC98" i="1"/>
  <c r="BD98" i="1"/>
  <c r="BE98" i="1"/>
  <c r="BF98" i="1"/>
  <c r="BG98" i="1"/>
  <c r="BH98" i="1"/>
  <c r="BI98" i="1"/>
  <c r="BJ98" i="1"/>
  <c r="BK98" i="1"/>
  <c r="BL98" i="1"/>
  <c r="BM98" i="1"/>
  <c r="BN98" i="1"/>
  <c r="BO98" i="1"/>
  <c r="BP98" i="1"/>
  <c r="BQ98" i="1"/>
  <c r="BR98" i="1"/>
  <c r="BS98" i="1"/>
  <c r="BT98" i="1"/>
  <c r="BU98" i="1"/>
  <c r="BV98" i="1"/>
  <c r="BB99" i="1"/>
  <c r="BC99" i="1"/>
  <c r="BD99" i="1"/>
  <c r="BE99" i="1"/>
  <c r="BF99" i="1"/>
  <c r="BG99" i="1"/>
  <c r="BH99" i="1"/>
  <c r="BI99" i="1"/>
  <c r="BJ99" i="1"/>
  <c r="BK99" i="1"/>
  <c r="BL99" i="1"/>
  <c r="BM99" i="1"/>
  <c r="BN99" i="1"/>
  <c r="BO99" i="1"/>
  <c r="BP99" i="1"/>
  <c r="BQ99" i="1"/>
  <c r="BR99" i="1"/>
  <c r="BS99" i="1"/>
  <c r="BT99" i="1"/>
  <c r="BU99" i="1"/>
  <c r="BV99" i="1"/>
  <c r="BB100" i="1"/>
  <c r="BC100" i="1"/>
  <c r="BD100" i="1"/>
  <c r="BE100" i="1"/>
  <c r="BF100" i="1"/>
  <c r="BG100" i="1"/>
  <c r="BH100" i="1"/>
  <c r="BI100" i="1"/>
  <c r="BJ100" i="1"/>
  <c r="BK100" i="1"/>
  <c r="BL100" i="1"/>
  <c r="BM100" i="1"/>
  <c r="BN100" i="1"/>
  <c r="BO100" i="1"/>
  <c r="BP100" i="1"/>
  <c r="BQ100" i="1"/>
  <c r="BR100" i="1"/>
  <c r="BS100" i="1"/>
  <c r="BT100" i="1"/>
  <c r="BU100" i="1"/>
  <c r="BV100" i="1"/>
  <c r="BB101" i="1"/>
  <c r="BC101" i="1"/>
  <c r="BD101" i="1"/>
  <c r="BE101" i="1"/>
  <c r="BF101" i="1"/>
  <c r="BG101" i="1"/>
  <c r="BH101" i="1"/>
  <c r="BI101" i="1"/>
  <c r="BJ101" i="1"/>
  <c r="BK101" i="1"/>
  <c r="BL101" i="1"/>
  <c r="BM101" i="1"/>
  <c r="BN101" i="1"/>
  <c r="BO101" i="1"/>
  <c r="BP101" i="1"/>
  <c r="BQ101" i="1"/>
  <c r="BR101" i="1"/>
  <c r="BS101" i="1"/>
  <c r="BT101" i="1"/>
  <c r="BU101" i="1"/>
  <c r="BV101" i="1"/>
  <c r="BB102" i="1"/>
  <c r="BC102" i="1"/>
  <c r="BD102" i="1"/>
  <c r="BE102" i="1"/>
  <c r="BF102" i="1"/>
  <c r="BG102" i="1"/>
  <c r="BH102" i="1"/>
  <c r="BI102" i="1"/>
  <c r="BJ102" i="1"/>
  <c r="BK102" i="1"/>
  <c r="BL102" i="1"/>
  <c r="BM102" i="1"/>
  <c r="BN102" i="1"/>
  <c r="BO102" i="1"/>
  <c r="BP102" i="1"/>
  <c r="BQ102" i="1"/>
  <c r="BR102" i="1"/>
  <c r="BS102" i="1"/>
  <c r="BT102" i="1"/>
  <c r="BU102" i="1"/>
  <c r="BV102" i="1"/>
  <c r="BB103" i="1"/>
  <c r="BC103" i="1"/>
  <c r="BD103" i="1"/>
  <c r="BE103" i="1"/>
  <c r="BF103" i="1"/>
  <c r="BG103" i="1"/>
  <c r="BH103" i="1"/>
  <c r="BI103" i="1"/>
  <c r="BJ103" i="1"/>
  <c r="BK103" i="1"/>
  <c r="BL103" i="1"/>
  <c r="BM103" i="1"/>
  <c r="BN103" i="1"/>
  <c r="BO103" i="1"/>
  <c r="BP103" i="1"/>
  <c r="BQ103" i="1"/>
  <c r="BR103" i="1"/>
  <c r="BS103" i="1"/>
  <c r="BT103" i="1"/>
  <c r="BU103" i="1"/>
  <c r="BV103" i="1"/>
  <c r="BB104" i="1"/>
  <c r="BC104" i="1"/>
  <c r="BD104" i="1"/>
  <c r="BE104" i="1"/>
  <c r="BF104" i="1"/>
  <c r="BG104" i="1"/>
  <c r="BH104" i="1"/>
  <c r="BI104" i="1"/>
  <c r="BJ104" i="1"/>
  <c r="BK104" i="1"/>
  <c r="BL104" i="1"/>
  <c r="BM104" i="1"/>
  <c r="BN104" i="1"/>
  <c r="BO104" i="1"/>
  <c r="BP104" i="1"/>
  <c r="BQ104" i="1"/>
  <c r="BR104" i="1"/>
  <c r="BS104" i="1"/>
  <c r="BT104" i="1"/>
  <c r="BU104" i="1"/>
  <c r="BV104" i="1"/>
  <c r="BB105" i="1"/>
  <c r="BC105" i="1"/>
  <c r="BD105" i="1"/>
  <c r="BE105" i="1"/>
  <c r="BF105" i="1"/>
  <c r="BG105" i="1"/>
  <c r="BH105" i="1"/>
  <c r="BI105" i="1"/>
  <c r="BJ105" i="1"/>
  <c r="BK105" i="1"/>
  <c r="BL105" i="1"/>
  <c r="BM105" i="1"/>
  <c r="BN105" i="1"/>
  <c r="BO105" i="1"/>
  <c r="BP105" i="1"/>
  <c r="BQ105" i="1"/>
  <c r="BR105" i="1"/>
  <c r="BS105" i="1"/>
  <c r="BT105" i="1"/>
  <c r="BU105" i="1"/>
  <c r="BV105" i="1"/>
  <c r="BB106" i="1"/>
  <c r="BC106" i="1"/>
  <c r="BD106" i="1"/>
  <c r="BE106" i="1"/>
  <c r="BF106" i="1"/>
  <c r="BG106" i="1"/>
  <c r="BH106" i="1"/>
  <c r="BI106" i="1"/>
  <c r="BJ106" i="1"/>
  <c r="BK106" i="1"/>
  <c r="BL106" i="1"/>
  <c r="BM106" i="1"/>
  <c r="BN106" i="1"/>
  <c r="BO106" i="1"/>
  <c r="BP106" i="1"/>
  <c r="BQ106" i="1"/>
  <c r="BR106" i="1"/>
  <c r="BS106" i="1"/>
  <c r="BT106" i="1"/>
  <c r="BU106" i="1"/>
  <c r="BV106" i="1"/>
  <c r="BB107" i="1"/>
  <c r="BC107" i="1"/>
  <c r="BD107" i="1"/>
  <c r="BE107" i="1"/>
  <c r="BF107" i="1"/>
  <c r="BG107" i="1"/>
  <c r="BH107" i="1"/>
  <c r="BI107" i="1"/>
  <c r="BJ107" i="1"/>
  <c r="BK107" i="1"/>
  <c r="BL107" i="1"/>
  <c r="BM107" i="1"/>
  <c r="BN107" i="1"/>
  <c r="BO107" i="1"/>
  <c r="BP107" i="1"/>
  <c r="BQ107" i="1"/>
  <c r="BR107" i="1"/>
  <c r="BS107" i="1"/>
  <c r="BT107" i="1"/>
  <c r="BU107" i="1"/>
  <c r="BV107" i="1"/>
  <c r="BB108" i="1"/>
  <c r="BC108" i="1"/>
  <c r="BD108" i="1"/>
  <c r="BE108" i="1"/>
  <c r="BF108" i="1"/>
  <c r="BG108" i="1"/>
  <c r="BH108" i="1"/>
  <c r="BI108" i="1"/>
  <c r="BJ108" i="1"/>
  <c r="BK108" i="1"/>
  <c r="BL108" i="1"/>
  <c r="BM108" i="1"/>
  <c r="BN108" i="1"/>
  <c r="BO108" i="1"/>
  <c r="BP108" i="1"/>
  <c r="BQ108" i="1"/>
  <c r="BR108" i="1"/>
  <c r="BS108" i="1"/>
  <c r="BT108" i="1"/>
  <c r="BU108" i="1"/>
  <c r="BV108" i="1"/>
  <c r="BB109" i="1"/>
  <c r="BC109" i="1"/>
  <c r="BD109" i="1"/>
  <c r="BE109" i="1"/>
  <c r="BF109" i="1"/>
  <c r="BG109" i="1"/>
  <c r="BH109" i="1"/>
  <c r="BI109" i="1"/>
  <c r="BJ109" i="1"/>
  <c r="BK109" i="1"/>
  <c r="BL109" i="1"/>
  <c r="BM109" i="1"/>
  <c r="BN109" i="1"/>
  <c r="BO109" i="1"/>
  <c r="BP109" i="1"/>
  <c r="BQ109" i="1"/>
  <c r="BR109" i="1"/>
  <c r="BS109" i="1"/>
  <c r="BT109" i="1"/>
  <c r="BU109" i="1"/>
  <c r="BV109" i="1"/>
  <c r="BB110" i="1"/>
  <c r="BC110" i="1"/>
  <c r="BD110" i="1"/>
  <c r="BE110" i="1"/>
  <c r="BF110" i="1"/>
  <c r="BG110" i="1"/>
  <c r="BH110" i="1"/>
  <c r="BI110" i="1"/>
  <c r="BJ110" i="1"/>
  <c r="BK110" i="1"/>
  <c r="BL110" i="1"/>
  <c r="BM110" i="1"/>
  <c r="BN110" i="1"/>
  <c r="BO110" i="1"/>
  <c r="BP110" i="1"/>
  <c r="BQ110" i="1"/>
  <c r="BR110" i="1"/>
  <c r="BS110" i="1"/>
  <c r="BT110" i="1"/>
  <c r="BU110" i="1"/>
  <c r="BV110" i="1"/>
  <c r="BB111" i="1"/>
  <c r="BC111" i="1"/>
  <c r="BD111" i="1"/>
  <c r="BE111" i="1"/>
  <c r="BF111" i="1"/>
  <c r="BG111" i="1"/>
  <c r="BH111" i="1"/>
  <c r="BI111" i="1"/>
  <c r="BJ111" i="1"/>
  <c r="BK111" i="1"/>
  <c r="BL111" i="1"/>
  <c r="BM111" i="1"/>
  <c r="BN111" i="1"/>
  <c r="BO111" i="1"/>
  <c r="BP111" i="1"/>
  <c r="BQ111" i="1"/>
  <c r="BR111" i="1"/>
  <c r="BS111" i="1"/>
  <c r="BT111" i="1"/>
  <c r="BU111" i="1"/>
  <c r="BV111" i="1"/>
  <c r="BB112" i="1"/>
  <c r="BC112" i="1"/>
  <c r="BD112" i="1"/>
  <c r="BE112" i="1"/>
  <c r="BF112" i="1"/>
  <c r="BG112" i="1"/>
  <c r="BH112" i="1"/>
  <c r="BI112" i="1"/>
  <c r="BJ112" i="1"/>
  <c r="BK112" i="1"/>
  <c r="BL112" i="1"/>
  <c r="BM112" i="1"/>
  <c r="BN112" i="1"/>
  <c r="BO112" i="1"/>
  <c r="BP112" i="1"/>
  <c r="BQ112" i="1"/>
  <c r="BR112" i="1"/>
  <c r="BS112" i="1"/>
  <c r="BT112" i="1"/>
  <c r="BU112" i="1"/>
  <c r="BV112" i="1"/>
  <c r="BB113" i="1"/>
  <c r="BC113" i="1"/>
  <c r="BD113" i="1"/>
  <c r="BE113" i="1"/>
  <c r="BF113" i="1"/>
  <c r="BG113" i="1"/>
  <c r="BH113" i="1"/>
  <c r="BI113" i="1"/>
  <c r="BJ113" i="1"/>
  <c r="BK113" i="1"/>
  <c r="BL113" i="1"/>
  <c r="BM113" i="1"/>
  <c r="BN113" i="1"/>
  <c r="BO113" i="1"/>
  <c r="BP113" i="1"/>
  <c r="BQ113" i="1"/>
  <c r="BR113" i="1"/>
  <c r="BS113" i="1"/>
  <c r="BT113" i="1"/>
  <c r="BU113" i="1"/>
  <c r="BV113" i="1"/>
  <c r="BB114" i="1"/>
  <c r="BC114" i="1"/>
  <c r="BD114" i="1"/>
  <c r="BE114" i="1"/>
  <c r="BF114" i="1"/>
  <c r="BG114" i="1"/>
  <c r="BH114" i="1"/>
  <c r="BI114" i="1"/>
  <c r="BJ114" i="1"/>
  <c r="BK114" i="1"/>
  <c r="BL114" i="1"/>
  <c r="BM114" i="1"/>
  <c r="BN114" i="1"/>
  <c r="BO114" i="1"/>
  <c r="BP114" i="1"/>
  <c r="BQ114" i="1"/>
  <c r="BR114" i="1"/>
  <c r="BS114" i="1"/>
  <c r="BT114" i="1"/>
  <c r="BU114" i="1"/>
  <c r="BV114" i="1"/>
  <c r="BB115" i="1"/>
  <c r="BC115" i="1"/>
  <c r="BD115" i="1"/>
  <c r="BE115" i="1"/>
  <c r="BF115" i="1"/>
  <c r="BG115" i="1"/>
  <c r="BH115" i="1"/>
  <c r="BI115" i="1"/>
  <c r="BJ115" i="1"/>
  <c r="BK115" i="1"/>
  <c r="BL115" i="1"/>
  <c r="BM115" i="1"/>
  <c r="BN115" i="1"/>
  <c r="BO115" i="1"/>
  <c r="BP115" i="1"/>
  <c r="BQ115" i="1"/>
  <c r="BR115" i="1"/>
  <c r="BS115" i="1"/>
  <c r="BT115" i="1"/>
  <c r="BU115" i="1"/>
  <c r="BV115" i="1"/>
  <c r="BB116" i="1"/>
  <c r="BC116" i="1"/>
  <c r="BD116" i="1"/>
  <c r="BE116" i="1"/>
  <c r="BF116" i="1"/>
  <c r="BG116" i="1"/>
  <c r="BH116" i="1"/>
  <c r="BI116" i="1"/>
  <c r="BJ116" i="1"/>
  <c r="BK116" i="1"/>
  <c r="BL116" i="1"/>
  <c r="BM116" i="1"/>
  <c r="BN116" i="1"/>
  <c r="BO116" i="1"/>
  <c r="BP116" i="1"/>
  <c r="BQ116" i="1"/>
  <c r="BR116" i="1"/>
  <c r="BS116" i="1"/>
  <c r="BT116" i="1"/>
  <c r="BU116" i="1"/>
  <c r="BV116" i="1"/>
  <c r="BB117" i="1"/>
  <c r="BC117" i="1"/>
  <c r="BD117" i="1"/>
  <c r="BE117" i="1"/>
  <c r="BF117" i="1"/>
  <c r="BG117" i="1"/>
  <c r="BH117" i="1"/>
  <c r="BI117" i="1"/>
  <c r="BJ117" i="1"/>
  <c r="BK117" i="1"/>
  <c r="BL117" i="1"/>
  <c r="BM117" i="1"/>
  <c r="BN117" i="1"/>
  <c r="BO117" i="1"/>
  <c r="BP117" i="1"/>
  <c r="BQ117" i="1"/>
  <c r="BR117" i="1"/>
  <c r="BS117" i="1"/>
  <c r="BT117" i="1"/>
  <c r="BU117" i="1"/>
  <c r="BV117" i="1"/>
  <c r="BB118" i="1"/>
  <c r="BC118" i="1"/>
  <c r="BD118" i="1"/>
  <c r="BE118" i="1"/>
  <c r="BF118" i="1"/>
  <c r="BG118" i="1"/>
  <c r="BH118" i="1"/>
  <c r="BI118" i="1"/>
  <c r="BJ118" i="1"/>
  <c r="BK118" i="1"/>
  <c r="BL118" i="1"/>
  <c r="BM118" i="1"/>
  <c r="BN118" i="1"/>
  <c r="BO118" i="1"/>
  <c r="BP118" i="1"/>
  <c r="BQ118" i="1"/>
  <c r="BR118" i="1"/>
  <c r="BS118" i="1"/>
  <c r="BT118" i="1"/>
  <c r="BU118" i="1"/>
  <c r="BV118" i="1"/>
  <c r="BB119" i="1"/>
  <c r="BC119" i="1"/>
  <c r="BD119" i="1"/>
  <c r="BE119" i="1"/>
  <c r="BF119" i="1"/>
  <c r="BG119" i="1"/>
  <c r="BH119" i="1"/>
  <c r="BI119" i="1"/>
  <c r="BJ119" i="1"/>
  <c r="BK119" i="1"/>
  <c r="BL119" i="1"/>
  <c r="BM119" i="1"/>
  <c r="BN119" i="1"/>
  <c r="BO119" i="1"/>
  <c r="BP119" i="1"/>
  <c r="BQ119" i="1"/>
  <c r="BR119" i="1"/>
  <c r="BS119" i="1"/>
  <c r="BT119" i="1"/>
  <c r="BU119" i="1"/>
  <c r="BV119" i="1"/>
  <c r="BB120" i="1"/>
  <c r="BC120" i="1"/>
  <c r="BD120" i="1"/>
  <c r="BE120" i="1"/>
  <c r="BF120" i="1"/>
  <c r="BG120" i="1"/>
  <c r="BH120" i="1"/>
  <c r="BI120" i="1"/>
  <c r="BJ120" i="1"/>
  <c r="BK120" i="1"/>
  <c r="BL120" i="1"/>
  <c r="BM120" i="1"/>
  <c r="BN120" i="1"/>
  <c r="BO120" i="1"/>
  <c r="BP120" i="1"/>
  <c r="BQ120" i="1"/>
  <c r="BR120" i="1"/>
  <c r="BS120" i="1"/>
  <c r="BT120" i="1"/>
  <c r="BU120" i="1"/>
  <c r="BV120" i="1"/>
  <c r="BB121" i="1"/>
  <c r="BC121" i="1"/>
  <c r="BD121" i="1"/>
  <c r="BE121" i="1"/>
  <c r="BF121" i="1"/>
  <c r="BG121" i="1"/>
  <c r="BH121" i="1"/>
  <c r="BI121" i="1"/>
  <c r="BJ121" i="1"/>
  <c r="BK121" i="1"/>
  <c r="BL121" i="1"/>
  <c r="BM121" i="1"/>
  <c r="BN121" i="1"/>
  <c r="BO121" i="1"/>
  <c r="BP121" i="1"/>
  <c r="BQ121" i="1"/>
  <c r="BR121" i="1"/>
  <c r="BS121" i="1"/>
  <c r="BT121" i="1"/>
  <c r="BU121" i="1"/>
  <c r="BV121" i="1"/>
  <c r="BB122" i="1"/>
  <c r="BC122" i="1"/>
  <c r="BD122" i="1"/>
  <c r="BE122" i="1"/>
  <c r="BF122" i="1"/>
  <c r="BG122" i="1"/>
  <c r="BH122" i="1"/>
  <c r="BI122" i="1"/>
  <c r="BJ122" i="1"/>
  <c r="BK122" i="1"/>
  <c r="BL122" i="1"/>
  <c r="BM122" i="1"/>
  <c r="BN122" i="1"/>
  <c r="BO122" i="1"/>
  <c r="BP122" i="1"/>
  <c r="BQ122" i="1"/>
  <c r="BR122" i="1"/>
  <c r="BS122" i="1"/>
  <c r="BT122" i="1"/>
  <c r="BU122" i="1"/>
  <c r="BV122" i="1"/>
  <c r="BB123" i="1"/>
  <c r="BC123" i="1"/>
  <c r="BD123" i="1"/>
  <c r="BE123" i="1"/>
  <c r="BF123" i="1"/>
  <c r="BG123" i="1"/>
  <c r="BH123" i="1"/>
  <c r="BI123" i="1"/>
  <c r="BJ123" i="1"/>
  <c r="BK123" i="1"/>
  <c r="BL123" i="1"/>
  <c r="BM123" i="1"/>
  <c r="BN123" i="1"/>
  <c r="BO123" i="1"/>
  <c r="BP123" i="1"/>
  <c r="BQ123" i="1"/>
  <c r="BR123" i="1"/>
  <c r="BS123" i="1"/>
  <c r="BT123" i="1"/>
  <c r="BU123" i="1"/>
  <c r="BV123" i="1"/>
  <c r="BB124" i="1"/>
  <c r="BC124" i="1"/>
  <c r="BD124" i="1"/>
  <c r="BE124" i="1"/>
  <c r="BF124" i="1"/>
  <c r="BG124" i="1"/>
  <c r="BH124" i="1"/>
  <c r="BI124" i="1"/>
  <c r="BJ124" i="1"/>
  <c r="BK124" i="1"/>
  <c r="BL124" i="1"/>
  <c r="BM124" i="1"/>
  <c r="BN124" i="1"/>
  <c r="BO124" i="1"/>
  <c r="BP124" i="1"/>
  <c r="BQ124" i="1"/>
  <c r="BR124" i="1"/>
  <c r="BS124" i="1"/>
  <c r="BT124" i="1"/>
  <c r="BU124" i="1"/>
  <c r="BV124" i="1"/>
  <c r="BB125" i="1"/>
  <c r="BC125" i="1"/>
  <c r="BD125" i="1"/>
  <c r="BE125" i="1"/>
  <c r="BF125" i="1"/>
  <c r="BG125" i="1"/>
  <c r="BH125" i="1"/>
  <c r="BI125" i="1"/>
  <c r="BJ125" i="1"/>
  <c r="BK125" i="1"/>
  <c r="BL125" i="1"/>
  <c r="BM125" i="1"/>
  <c r="BN125" i="1"/>
  <c r="BO125" i="1"/>
  <c r="BP125" i="1"/>
  <c r="BQ125" i="1"/>
  <c r="BR125" i="1"/>
  <c r="BS125" i="1"/>
  <c r="BT125" i="1"/>
  <c r="BU125" i="1"/>
  <c r="BV125" i="1"/>
  <c r="BB126" i="1"/>
  <c r="BC126" i="1"/>
  <c r="BD126" i="1"/>
  <c r="BE126" i="1"/>
  <c r="BF126" i="1"/>
  <c r="BG126" i="1"/>
  <c r="BH126" i="1"/>
  <c r="BI126" i="1"/>
  <c r="BJ126" i="1"/>
  <c r="BK126" i="1"/>
  <c r="BL126" i="1"/>
  <c r="BM126" i="1"/>
  <c r="BN126" i="1"/>
  <c r="BO126" i="1"/>
  <c r="BP126" i="1"/>
  <c r="BQ126" i="1"/>
  <c r="BR126" i="1"/>
  <c r="BS126" i="1"/>
  <c r="BT126" i="1"/>
  <c r="BU126" i="1"/>
  <c r="BV126" i="1"/>
  <c r="BB127" i="1"/>
  <c r="BC127" i="1"/>
  <c r="BD127" i="1"/>
  <c r="BE127" i="1"/>
  <c r="BF127" i="1"/>
  <c r="BG127" i="1"/>
  <c r="BH127" i="1"/>
  <c r="BI127" i="1"/>
  <c r="BJ127" i="1"/>
  <c r="BK127" i="1"/>
  <c r="BL127" i="1"/>
  <c r="BM127" i="1"/>
  <c r="BN127" i="1"/>
  <c r="BO127" i="1"/>
  <c r="BP127" i="1"/>
  <c r="BQ127" i="1"/>
  <c r="BR127" i="1"/>
  <c r="BS127" i="1"/>
  <c r="BT127" i="1"/>
  <c r="BU127" i="1"/>
  <c r="BV127" i="1"/>
  <c r="BB128" i="1"/>
  <c r="BC128" i="1"/>
  <c r="BD128" i="1"/>
  <c r="BE128" i="1"/>
  <c r="BF128" i="1"/>
  <c r="BG128" i="1"/>
  <c r="BH128" i="1"/>
  <c r="BI128" i="1"/>
  <c r="BJ128" i="1"/>
  <c r="BK128" i="1"/>
  <c r="BL128" i="1"/>
  <c r="BM128" i="1"/>
  <c r="BN128" i="1"/>
  <c r="BO128" i="1"/>
  <c r="BP128" i="1"/>
  <c r="BQ128" i="1"/>
  <c r="BR128" i="1"/>
  <c r="BS128" i="1"/>
  <c r="BT128" i="1"/>
  <c r="BU128" i="1"/>
  <c r="BV128" i="1"/>
  <c r="BB129" i="1"/>
  <c r="BC129" i="1"/>
  <c r="BD129" i="1"/>
  <c r="BE129" i="1"/>
  <c r="BF129" i="1"/>
  <c r="BG129" i="1"/>
  <c r="BH129" i="1"/>
  <c r="BI129" i="1"/>
  <c r="BJ129" i="1"/>
  <c r="BK129" i="1"/>
  <c r="BL129" i="1"/>
  <c r="BM129" i="1"/>
  <c r="BN129" i="1"/>
  <c r="BO129" i="1"/>
  <c r="BP129" i="1"/>
  <c r="BQ129" i="1"/>
  <c r="BR129" i="1"/>
  <c r="BS129" i="1"/>
  <c r="BT129" i="1"/>
  <c r="BU129" i="1"/>
  <c r="BV129" i="1"/>
  <c r="BB130" i="1"/>
  <c r="BC130" i="1"/>
  <c r="BD130" i="1"/>
  <c r="BE130" i="1"/>
  <c r="BF130" i="1"/>
  <c r="BG130" i="1"/>
  <c r="BH130" i="1"/>
  <c r="BI130" i="1"/>
  <c r="BJ130" i="1"/>
  <c r="BK130" i="1"/>
  <c r="BL130" i="1"/>
  <c r="BM130" i="1"/>
  <c r="BN130" i="1"/>
  <c r="BO130" i="1"/>
  <c r="BP130" i="1"/>
  <c r="BQ130" i="1"/>
  <c r="BR130" i="1"/>
  <c r="BS130" i="1"/>
  <c r="BT130" i="1"/>
  <c r="BU130" i="1"/>
  <c r="BV130" i="1"/>
  <c r="BB131" i="1"/>
  <c r="BC131" i="1"/>
  <c r="BD131" i="1"/>
  <c r="BE131" i="1"/>
  <c r="BF131" i="1"/>
  <c r="BG131" i="1"/>
  <c r="BH131" i="1"/>
  <c r="BI131" i="1"/>
  <c r="BJ131" i="1"/>
  <c r="BK131" i="1"/>
  <c r="BL131" i="1"/>
  <c r="BM131" i="1"/>
  <c r="BN131" i="1"/>
  <c r="BO131" i="1"/>
  <c r="BP131" i="1"/>
  <c r="BQ131" i="1"/>
  <c r="BR131" i="1"/>
  <c r="BS131" i="1"/>
  <c r="BT131" i="1"/>
  <c r="BU131" i="1"/>
  <c r="BV131" i="1"/>
  <c r="BB132" i="1"/>
  <c r="BC132" i="1"/>
  <c r="BD132" i="1"/>
  <c r="BE132" i="1"/>
  <c r="BF132" i="1"/>
  <c r="BG132" i="1"/>
  <c r="BH132" i="1"/>
  <c r="BI132" i="1"/>
  <c r="BJ132" i="1"/>
  <c r="BK132" i="1"/>
  <c r="BL132" i="1"/>
  <c r="BM132" i="1"/>
  <c r="BN132" i="1"/>
  <c r="BO132" i="1"/>
  <c r="BP132" i="1"/>
  <c r="BQ132" i="1"/>
  <c r="BR132" i="1"/>
  <c r="BS132" i="1"/>
  <c r="BT132" i="1"/>
  <c r="BU132" i="1"/>
  <c r="BV132" i="1"/>
  <c r="BB133" i="1"/>
  <c r="BC133" i="1"/>
  <c r="BD133" i="1"/>
  <c r="BE133" i="1"/>
  <c r="BF133" i="1"/>
  <c r="BG133" i="1"/>
  <c r="BH133" i="1"/>
  <c r="BI133" i="1"/>
  <c r="BJ133" i="1"/>
  <c r="BK133" i="1"/>
  <c r="BL133" i="1"/>
  <c r="BM133" i="1"/>
  <c r="BN133" i="1"/>
  <c r="BO133" i="1"/>
  <c r="BP133" i="1"/>
  <c r="BQ133" i="1"/>
  <c r="BR133" i="1"/>
  <c r="BS133" i="1"/>
  <c r="BT133" i="1"/>
  <c r="BU133" i="1"/>
  <c r="BV133" i="1"/>
  <c r="BB134" i="1"/>
  <c r="BC134" i="1"/>
  <c r="BD134" i="1"/>
  <c r="BE134" i="1"/>
  <c r="BF134" i="1"/>
  <c r="BG134" i="1"/>
  <c r="BH134" i="1"/>
  <c r="BI134" i="1"/>
  <c r="BJ134" i="1"/>
  <c r="BK134" i="1"/>
  <c r="BL134" i="1"/>
  <c r="BM134" i="1"/>
  <c r="BN134" i="1"/>
  <c r="BO134" i="1"/>
  <c r="BP134" i="1"/>
  <c r="BQ134" i="1"/>
  <c r="BR134" i="1"/>
  <c r="BS134" i="1"/>
  <c r="BT134" i="1"/>
  <c r="BU134" i="1"/>
  <c r="BV134" i="1"/>
  <c r="BB135" i="1"/>
  <c r="BC135" i="1"/>
  <c r="BD135" i="1"/>
  <c r="BE135" i="1"/>
  <c r="BF135" i="1"/>
  <c r="BG135" i="1"/>
  <c r="BH135" i="1"/>
  <c r="BI135" i="1"/>
  <c r="BJ135" i="1"/>
  <c r="BK135" i="1"/>
  <c r="BL135" i="1"/>
  <c r="BM135" i="1"/>
  <c r="BN135" i="1"/>
  <c r="BO135" i="1"/>
  <c r="BP135" i="1"/>
  <c r="BQ135" i="1"/>
  <c r="BR135" i="1"/>
  <c r="BS135" i="1"/>
  <c r="BT135" i="1"/>
  <c r="BU135" i="1"/>
  <c r="BV135" i="1"/>
  <c r="BB136" i="1"/>
  <c r="BC136" i="1"/>
  <c r="BD136" i="1"/>
  <c r="BE136" i="1"/>
  <c r="BF136" i="1"/>
  <c r="BG136" i="1"/>
  <c r="BH136" i="1"/>
  <c r="BI136" i="1"/>
  <c r="BJ136" i="1"/>
  <c r="BK136" i="1"/>
  <c r="BL136" i="1"/>
  <c r="BM136" i="1"/>
  <c r="BN136" i="1"/>
  <c r="BO136" i="1"/>
  <c r="BP136" i="1"/>
  <c r="BQ136" i="1"/>
  <c r="BR136" i="1"/>
  <c r="BS136" i="1"/>
  <c r="BT136" i="1"/>
  <c r="BU136" i="1"/>
  <c r="BV136" i="1"/>
  <c r="BB137" i="1"/>
  <c r="BC137" i="1"/>
  <c r="BD137" i="1"/>
  <c r="BE137" i="1"/>
  <c r="BF137" i="1"/>
  <c r="BG137" i="1"/>
  <c r="BH137" i="1"/>
  <c r="BI137" i="1"/>
  <c r="BJ137" i="1"/>
  <c r="BK137" i="1"/>
  <c r="BL137" i="1"/>
  <c r="BM137" i="1"/>
  <c r="BN137" i="1"/>
  <c r="BO137" i="1"/>
  <c r="BP137" i="1"/>
  <c r="BQ137" i="1"/>
  <c r="BR137" i="1"/>
  <c r="BS137" i="1"/>
  <c r="BT137" i="1"/>
  <c r="BU137" i="1"/>
  <c r="BV137" i="1"/>
  <c r="BB138" i="1"/>
  <c r="BC138" i="1"/>
  <c r="BD138" i="1"/>
  <c r="BE138" i="1"/>
  <c r="BF138" i="1"/>
  <c r="BG138" i="1"/>
  <c r="BH138" i="1"/>
  <c r="BI138" i="1"/>
  <c r="BJ138" i="1"/>
  <c r="BK138" i="1"/>
  <c r="BL138" i="1"/>
  <c r="BM138" i="1"/>
  <c r="BN138" i="1"/>
  <c r="BO138" i="1"/>
  <c r="BP138" i="1"/>
  <c r="BQ138" i="1"/>
  <c r="BR138" i="1"/>
  <c r="BS138" i="1"/>
  <c r="BT138" i="1"/>
  <c r="BU138" i="1"/>
  <c r="BV138" i="1"/>
  <c r="BB139" i="1"/>
  <c r="BC139" i="1"/>
  <c r="BD139" i="1"/>
  <c r="BE139" i="1"/>
  <c r="BF139" i="1"/>
  <c r="BG139" i="1"/>
  <c r="BH139" i="1"/>
  <c r="BI139" i="1"/>
  <c r="BJ139" i="1"/>
  <c r="BK139" i="1"/>
  <c r="BL139" i="1"/>
  <c r="BM139" i="1"/>
  <c r="BN139" i="1"/>
  <c r="BO139" i="1"/>
  <c r="BP139" i="1"/>
  <c r="BQ139" i="1"/>
  <c r="BR139" i="1"/>
  <c r="BS139" i="1"/>
  <c r="BT139" i="1"/>
  <c r="BU139" i="1"/>
  <c r="BV139" i="1"/>
  <c r="BB140" i="1"/>
  <c r="BC140" i="1"/>
  <c r="BD140" i="1"/>
  <c r="BE140" i="1"/>
  <c r="BF140" i="1"/>
  <c r="BG140" i="1"/>
  <c r="BH140" i="1"/>
  <c r="BI140" i="1"/>
  <c r="BJ140" i="1"/>
  <c r="BK140" i="1"/>
  <c r="BL140" i="1"/>
  <c r="BM140" i="1"/>
  <c r="BN140" i="1"/>
  <c r="BO140" i="1"/>
  <c r="BP140" i="1"/>
  <c r="BQ140" i="1"/>
  <c r="BR140" i="1"/>
  <c r="BS140" i="1"/>
  <c r="BT140" i="1"/>
  <c r="BU140" i="1"/>
  <c r="BV140" i="1"/>
  <c r="BB141" i="1"/>
  <c r="BC141" i="1"/>
  <c r="BD141" i="1"/>
  <c r="BE141" i="1"/>
  <c r="BF141" i="1"/>
  <c r="BG141" i="1"/>
  <c r="BH141" i="1"/>
  <c r="BI141" i="1"/>
  <c r="BJ141" i="1"/>
  <c r="BK141" i="1"/>
  <c r="BL141" i="1"/>
  <c r="BM141" i="1"/>
  <c r="BN141" i="1"/>
  <c r="BO141" i="1"/>
  <c r="BP141" i="1"/>
  <c r="BQ141" i="1"/>
  <c r="BR141" i="1"/>
  <c r="BS141" i="1"/>
  <c r="BT141" i="1"/>
  <c r="BU141" i="1"/>
  <c r="BV141" i="1"/>
  <c r="BB142" i="1"/>
  <c r="BC142" i="1"/>
  <c r="BD142" i="1"/>
  <c r="BE142" i="1"/>
  <c r="BF142" i="1"/>
  <c r="BG142" i="1"/>
  <c r="BH142" i="1"/>
  <c r="BI142" i="1"/>
  <c r="BJ142" i="1"/>
  <c r="BK142" i="1"/>
  <c r="BL142" i="1"/>
  <c r="BM142" i="1"/>
  <c r="BN142" i="1"/>
  <c r="BO142" i="1"/>
  <c r="BP142" i="1"/>
  <c r="BQ142" i="1"/>
  <c r="BR142" i="1"/>
  <c r="BS142" i="1"/>
  <c r="BT142" i="1"/>
  <c r="BU142" i="1"/>
  <c r="BV142" i="1"/>
  <c r="BB143" i="1"/>
  <c r="BC143" i="1"/>
  <c r="BD143" i="1"/>
  <c r="BE143" i="1"/>
  <c r="BF143" i="1"/>
  <c r="BG143" i="1"/>
  <c r="BH143" i="1"/>
  <c r="BI143" i="1"/>
  <c r="BJ143" i="1"/>
  <c r="BK143" i="1"/>
  <c r="BL143" i="1"/>
  <c r="BM143" i="1"/>
  <c r="BN143" i="1"/>
  <c r="BO143" i="1"/>
  <c r="BP143" i="1"/>
  <c r="BQ143" i="1"/>
  <c r="BR143" i="1"/>
  <c r="BS143" i="1"/>
  <c r="BT143" i="1"/>
  <c r="BU143" i="1"/>
  <c r="BV143" i="1"/>
  <c r="BB144" i="1"/>
  <c r="BC144" i="1"/>
  <c r="BD144" i="1"/>
  <c r="BE144" i="1"/>
  <c r="BF144" i="1"/>
  <c r="BG144" i="1"/>
  <c r="BH144" i="1"/>
  <c r="BI144" i="1"/>
  <c r="BJ144" i="1"/>
  <c r="BK144" i="1"/>
  <c r="BL144" i="1"/>
  <c r="BM144" i="1"/>
  <c r="BN144" i="1"/>
  <c r="BO144" i="1"/>
  <c r="BP144" i="1"/>
  <c r="BQ144" i="1"/>
  <c r="BR144" i="1"/>
  <c r="BS144" i="1"/>
  <c r="BT144" i="1"/>
  <c r="BU144" i="1"/>
  <c r="BV144" i="1"/>
  <c r="BB145" i="1"/>
  <c r="BC145" i="1"/>
  <c r="BD145" i="1"/>
  <c r="BE145" i="1"/>
  <c r="BF145" i="1"/>
  <c r="BG145" i="1"/>
  <c r="BH145" i="1"/>
  <c r="BI145" i="1"/>
  <c r="BJ145" i="1"/>
  <c r="BK145" i="1"/>
  <c r="BL145" i="1"/>
  <c r="BM145" i="1"/>
  <c r="BN145" i="1"/>
  <c r="BO145" i="1"/>
  <c r="BP145" i="1"/>
  <c r="BQ145" i="1"/>
  <c r="BR145" i="1"/>
  <c r="BS145" i="1"/>
  <c r="BT145" i="1"/>
  <c r="BU145" i="1"/>
  <c r="BV145" i="1"/>
  <c r="BB146" i="1"/>
  <c r="BC146" i="1"/>
  <c r="BD146" i="1"/>
  <c r="BE146" i="1"/>
  <c r="BF146" i="1"/>
  <c r="BG146" i="1"/>
  <c r="BH146" i="1"/>
  <c r="BI146" i="1"/>
  <c r="BJ146" i="1"/>
  <c r="BK146" i="1"/>
  <c r="BL146" i="1"/>
  <c r="BM146" i="1"/>
  <c r="BN146" i="1"/>
  <c r="BO146" i="1"/>
  <c r="BP146" i="1"/>
  <c r="BQ146" i="1"/>
  <c r="BR146" i="1"/>
  <c r="BS146" i="1"/>
  <c r="BT146" i="1"/>
  <c r="BU146" i="1"/>
  <c r="BV146" i="1"/>
  <c r="BB147" i="1"/>
  <c r="BC147" i="1"/>
  <c r="BD147" i="1"/>
  <c r="BE147" i="1"/>
  <c r="BF147" i="1"/>
  <c r="BG147" i="1"/>
  <c r="BH147" i="1"/>
  <c r="BI147" i="1"/>
  <c r="BJ147" i="1"/>
  <c r="BK147" i="1"/>
  <c r="BL147" i="1"/>
  <c r="BM147" i="1"/>
  <c r="BN147" i="1"/>
  <c r="BO147" i="1"/>
  <c r="BP147" i="1"/>
  <c r="BQ147" i="1"/>
  <c r="BR147" i="1"/>
  <c r="BS147" i="1"/>
  <c r="BT147" i="1"/>
  <c r="BU147" i="1"/>
  <c r="BV147" i="1"/>
  <c r="BB148" i="1"/>
  <c r="BC148" i="1"/>
  <c r="BD148" i="1"/>
  <c r="BE148" i="1"/>
  <c r="BF148" i="1"/>
  <c r="BG148" i="1"/>
  <c r="BH148" i="1"/>
  <c r="BI148" i="1"/>
  <c r="BJ148" i="1"/>
  <c r="BK148" i="1"/>
  <c r="BL148" i="1"/>
  <c r="BM148" i="1"/>
  <c r="BN148" i="1"/>
  <c r="BO148" i="1"/>
  <c r="BP148" i="1"/>
  <c r="BQ148" i="1"/>
  <c r="BR148" i="1"/>
  <c r="BS148" i="1"/>
  <c r="BT148" i="1"/>
  <c r="BU148" i="1"/>
  <c r="BV148" i="1"/>
  <c r="BB149" i="1"/>
  <c r="BC149" i="1"/>
  <c r="BD149" i="1"/>
  <c r="BE149" i="1"/>
  <c r="BF149" i="1"/>
  <c r="BG149" i="1"/>
  <c r="BH149" i="1"/>
  <c r="BI149" i="1"/>
  <c r="BJ149" i="1"/>
  <c r="BK149" i="1"/>
  <c r="BL149" i="1"/>
  <c r="BM149" i="1"/>
  <c r="BN149" i="1"/>
  <c r="BO149" i="1"/>
  <c r="BP149" i="1"/>
  <c r="BQ149" i="1"/>
  <c r="BR149" i="1"/>
  <c r="BS149" i="1"/>
  <c r="BT149" i="1"/>
  <c r="BU149" i="1"/>
  <c r="BV149" i="1"/>
  <c r="BB150" i="1"/>
  <c r="BC150" i="1"/>
  <c r="BD150" i="1"/>
  <c r="BE150" i="1"/>
  <c r="BF150" i="1"/>
  <c r="BG150" i="1"/>
  <c r="BH150" i="1"/>
  <c r="BI150" i="1"/>
  <c r="BJ150" i="1"/>
  <c r="BK150" i="1"/>
  <c r="BL150" i="1"/>
  <c r="BM150" i="1"/>
  <c r="BN150" i="1"/>
  <c r="BO150" i="1"/>
  <c r="BP150" i="1"/>
  <c r="BQ150" i="1"/>
  <c r="BR150" i="1"/>
  <c r="BS150" i="1"/>
  <c r="BT150" i="1"/>
  <c r="BU150" i="1"/>
  <c r="BV150" i="1"/>
  <c r="BB151" i="1"/>
  <c r="BC151" i="1"/>
  <c r="BD151" i="1"/>
  <c r="BE151" i="1"/>
  <c r="BF151" i="1"/>
  <c r="BG151" i="1"/>
  <c r="BH151" i="1"/>
  <c r="BI151" i="1"/>
  <c r="BJ151" i="1"/>
  <c r="BK151" i="1"/>
  <c r="BL151" i="1"/>
  <c r="BM151" i="1"/>
  <c r="BN151" i="1"/>
  <c r="BO151" i="1"/>
  <c r="BP151" i="1"/>
  <c r="BQ151" i="1"/>
  <c r="BR151" i="1"/>
  <c r="BS151" i="1"/>
  <c r="BT151" i="1"/>
  <c r="BU151" i="1"/>
  <c r="BV151" i="1"/>
  <c r="BB152" i="1"/>
  <c r="BC152" i="1"/>
  <c r="BD152" i="1"/>
  <c r="BE152" i="1"/>
  <c r="BF152" i="1"/>
  <c r="BG152" i="1"/>
  <c r="BH152" i="1"/>
  <c r="BI152" i="1"/>
  <c r="BJ152" i="1"/>
  <c r="BK152" i="1"/>
  <c r="BL152" i="1"/>
  <c r="BM152" i="1"/>
  <c r="BN152" i="1"/>
  <c r="BO152" i="1"/>
  <c r="BP152" i="1"/>
  <c r="BQ152" i="1"/>
  <c r="BR152" i="1"/>
  <c r="BS152" i="1"/>
  <c r="BT152" i="1"/>
  <c r="BU152" i="1"/>
  <c r="BV152" i="1"/>
  <c r="BB153" i="1"/>
  <c r="BC153" i="1"/>
  <c r="BD153" i="1"/>
  <c r="BE153" i="1"/>
  <c r="BF153" i="1"/>
  <c r="BG153" i="1"/>
  <c r="BH153" i="1"/>
  <c r="BI153" i="1"/>
  <c r="BJ153" i="1"/>
  <c r="BK153" i="1"/>
  <c r="BL153" i="1"/>
  <c r="BM153" i="1"/>
  <c r="BN153" i="1"/>
  <c r="BO153" i="1"/>
  <c r="BP153" i="1"/>
  <c r="BQ153" i="1"/>
  <c r="BR153" i="1"/>
  <c r="BS153" i="1"/>
  <c r="BT153" i="1"/>
  <c r="BU153" i="1"/>
  <c r="BV153" i="1"/>
  <c r="BB154" i="1"/>
  <c r="BC154" i="1"/>
  <c r="BD154" i="1"/>
  <c r="BE154" i="1"/>
  <c r="BF154" i="1"/>
  <c r="BG154" i="1"/>
  <c r="BH154" i="1"/>
  <c r="BI154" i="1"/>
  <c r="BJ154" i="1"/>
  <c r="BK154" i="1"/>
  <c r="BL154" i="1"/>
  <c r="BM154" i="1"/>
  <c r="BN154" i="1"/>
  <c r="BO154" i="1"/>
  <c r="BP154" i="1"/>
  <c r="BQ154" i="1"/>
  <c r="BR154" i="1"/>
  <c r="BS154" i="1"/>
  <c r="BT154" i="1"/>
  <c r="BU154" i="1"/>
  <c r="BV154" i="1"/>
  <c r="BB155" i="1"/>
  <c r="BC155" i="1"/>
  <c r="BD155" i="1"/>
  <c r="BE155" i="1"/>
  <c r="BF155" i="1"/>
  <c r="BG155" i="1"/>
  <c r="BH155" i="1"/>
  <c r="BI155" i="1"/>
  <c r="BJ155" i="1"/>
  <c r="BK155" i="1"/>
  <c r="BL155" i="1"/>
  <c r="BM155" i="1"/>
  <c r="BN155" i="1"/>
  <c r="BO155" i="1"/>
  <c r="BP155" i="1"/>
  <c r="BQ155" i="1"/>
  <c r="BR155" i="1"/>
  <c r="BS155" i="1"/>
  <c r="BT155" i="1"/>
  <c r="BU155" i="1"/>
  <c r="BV155" i="1"/>
  <c r="BB156" i="1"/>
  <c r="BC156" i="1"/>
  <c r="BD156" i="1"/>
  <c r="BE156" i="1"/>
  <c r="BF156" i="1"/>
  <c r="BG156" i="1"/>
  <c r="BH156" i="1"/>
  <c r="BI156" i="1"/>
  <c r="BJ156" i="1"/>
  <c r="BK156" i="1"/>
  <c r="BL156" i="1"/>
  <c r="BM156" i="1"/>
  <c r="BN156" i="1"/>
  <c r="BO156" i="1"/>
  <c r="BP156" i="1"/>
  <c r="BQ156" i="1"/>
  <c r="BR156" i="1"/>
  <c r="BS156" i="1"/>
  <c r="BT156" i="1"/>
  <c r="BU156" i="1"/>
  <c r="BV156" i="1"/>
  <c r="BB157" i="1"/>
  <c r="BC157" i="1"/>
  <c r="BD157" i="1"/>
  <c r="BE157" i="1"/>
  <c r="BF157" i="1"/>
  <c r="BG157" i="1"/>
  <c r="BH157" i="1"/>
  <c r="BI157" i="1"/>
  <c r="BJ157" i="1"/>
  <c r="BK157" i="1"/>
  <c r="BL157" i="1"/>
  <c r="BM157" i="1"/>
  <c r="BN157" i="1"/>
  <c r="BO157" i="1"/>
  <c r="BP157" i="1"/>
  <c r="BQ157" i="1"/>
  <c r="BR157" i="1"/>
  <c r="BS157" i="1"/>
  <c r="BT157" i="1"/>
  <c r="BU157" i="1"/>
  <c r="BV157" i="1"/>
  <c r="BB158" i="1"/>
  <c r="BC158" i="1"/>
  <c r="BD158" i="1"/>
  <c r="BE158" i="1"/>
  <c r="BF158" i="1"/>
  <c r="BG158" i="1"/>
  <c r="BH158" i="1"/>
  <c r="BI158" i="1"/>
  <c r="BJ158" i="1"/>
  <c r="BK158" i="1"/>
  <c r="BL158" i="1"/>
  <c r="BM158" i="1"/>
  <c r="BN158" i="1"/>
  <c r="BO158" i="1"/>
  <c r="BP158" i="1"/>
  <c r="BQ158" i="1"/>
  <c r="BR158" i="1"/>
  <c r="BS158" i="1"/>
  <c r="BT158" i="1"/>
  <c r="BU158" i="1"/>
  <c r="BV158" i="1"/>
  <c r="BB159" i="1"/>
  <c r="BC159" i="1"/>
  <c r="BD159" i="1"/>
  <c r="BE159" i="1"/>
  <c r="BF159" i="1"/>
  <c r="BG159" i="1"/>
  <c r="BH159" i="1"/>
  <c r="BI159" i="1"/>
  <c r="BJ159" i="1"/>
  <c r="BK159" i="1"/>
  <c r="BL159" i="1"/>
  <c r="BM159" i="1"/>
  <c r="BN159" i="1"/>
  <c r="BO159" i="1"/>
  <c r="BP159" i="1"/>
  <c r="BQ159" i="1"/>
  <c r="BR159" i="1"/>
  <c r="BS159" i="1"/>
  <c r="BT159" i="1"/>
  <c r="BU159" i="1"/>
  <c r="BV159" i="1"/>
  <c r="BB160" i="1"/>
  <c r="BC160" i="1"/>
  <c r="BD160" i="1"/>
  <c r="BE160" i="1"/>
  <c r="BF160" i="1"/>
  <c r="BG160" i="1"/>
  <c r="BH160" i="1"/>
  <c r="BI160" i="1"/>
  <c r="BJ160" i="1"/>
  <c r="BK160" i="1"/>
  <c r="BL160" i="1"/>
  <c r="BM160" i="1"/>
  <c r="BN160" i="1"/>
  <c r="BO160" i="1"/>
  <c r="BP160" i="1"/>
  <c r="BQ160" i="1"/>
  <c r="BR160" i="1"/>
  <c r="BS160" i="1"/>
  <c r="BT160" i="1"/>
  <c r="BU160" i="1"/>
  <c r="BV160" i="1"/>
  <c r="BB161" i="1"/>
  <c r="BC161" i="1"/>
  <c r="BD161" i="1"/>
  <c r="BE161" i="1"/>
  <c r="BF161" i="1"/>
  <c r="BG161" i="1"/>
  <c r="BH161" i="1"/>
  <c r="BI161" i="1"/>
  <c r="BJ161" i="1"/>
  <c r="BK161" i="1"/>
  <c r="BL161" i="1"/>
  <c r="BM161" i="1"/>
  <c r="BN161" i="1"/>
  <c r="BO161" i="1"/>
  <c r="BP161" i="1"/>
  <c r="BQ161" i="1"/>
  <c r="BR161" i="1"/>
  <c r="BS161" i="1"/>
  <c r="BT161" i="1"/>
  <c r="BU161" i="1"/>
  <c r="BV161" i="1"/>
  <c r="BB162" i="1"/>
  <c r="BC162" i="1"/>
  <c r="BD162" i="1"/>
  <c r="BE162" i="1"/>
  <c r="BF162" i="1"/>
  <c r="BG162" i="1"/>
  <c r="BH162" i="1"/>
  <c r="BI162" i="1"/>
  <c r="BJ162" i="1"/>
  <c r="BK162" i="1"/>
  <c r="BL162" i="1"/>
  <c r="BM162" i="1"/>
  <c r="BN162" i="1"/>
  <c r="BO162" i="1"/>
  <c r="BP162" i="1"/>
  <c r="BQ162" i="1"/>
  <c r="BR162" i="1"/>
  <c r="BS162" i="1"/>
  <c r="BT162" i="1"/>
  <c r="BU162" i="1"/>
  <c r="BV162" i="1"/>
  <c r="BB163" i="1"/>
  <c r="BC163" i="1"/>
  <c r="BD163" i="1"/>
  <c r="BE163" i="1"/>
  <c r="BF163" i="1"/>
  <c r="BG163" i="1"/>
  <c r="BH163" i="1"/>
  <c r="BI163" i="1"/>
  <c r="BJ163" i="1"/>
  <c r="BK163" i="1"/>
  <c r="BL163" i="1"/>
  <c r="BM163" i="1"/>
  <c r="BN163" i="1"/>
  <c r="BO163" i="1"/>
  <c r="BP163" i="1"/>
  <c r="BQ163" i="1"/>
  <c r="BR163" i="1"/>
  <c r="BS163" i="1"/>
  <c r="BT163" i="1"/>
  <c r="BU163" i="1"/>
  <c r="BV163" i="1"/>
  <c r="BB164" i="1"/>
  <c r="BC164" i="1"/>
  <c r="BD164" i="1"/>
  <c r="BE164" i="1"/>
  <c r="BF164" i="1"/>
  <c r="BG164" i="1"/>
  <c r="BH164" i="1"/>
  <c r="BI164" i="1"/>
  <c r="BJ164" i="1"/>
  <c r="BK164" i="1"/>
  <c r="BL164" i="1"/>
  <c r="BM164" i="1"/>
  <c r="BN164" i="1"/>
  <c r="BO164" i="1"/>
  <c r="BP164" i="1"/>
  <c r="BQ164" i="1"/>
  <c r="BR164" i="1"/>
  <c r="BS164" i="1"/>
  <c r="BT164" i="1"/>
  <c r="BU164" i="1"/>
  <c r="BV164" i="1"/>
  <c r="BB165" i="1"/>
  <c r="BC165" i="1"/>
  <c r="BD165" i="1"/>
  <c r="BE165" i="1"/>
  <c r="BF165" i="1"/>
  <c r="BG165" i="1"/>
  <c r="BH165" i="1"/>
  <c r="BI165" i="1"/>
  <c r="BJ165" i="1"/>
  <c r="BK165" i="1"/>
  <c r="BL165" i="1"/>
  <c r="BM165" i="1"/>
  <c r="BN165" i="1"/>
  <c r="BO165" i="1"/>
  <c r="BP165" i="1"/>
  <c r="BQ165" i="1"/>
  <c r="BR165" i="1"/>
  <c r="BS165" i="1"/>
  <c r="BT165" i="1"/>
  <c r="BU165" i="1"/>
  <c r="BV165" i="1"/>
  <c r="BB166" i="1"/>
  <c r="BC166" i="1"/>
  <c r="BD166" i="1"/>
  <c r="BE166" i="1"/>
  <c r="BF166" i="1"/>
  <c r="BG166" i="1"/>
  <c r="BH166" i="1"/>
  <c r="BI166" i="1"/>
  <c r="BJ166" i="1"/>
  <c r="BK166" i="1"/>
  <c r="BL166" i="1"/>
  <c r="BM166" i="1"/>
  <c r="BN166" i="1"/>
  <c r="BO166" i="1"/>
  <c r="BP166" i="1"/>
  <c r="BQ166" i="1"/>
  <c r="BR166" i="1"/>
  <c r="BS166" i="1"/>
  <c r="BT166" i="1"/>
  <c r="BU166" i="1"/>
  <c r="BV166" i="1"/>
  <c r="BB167" i="1"/>
  <c r="BC167" i="1"/>
  <c r="BD167" i="1"/>
  <c r="BE167" i="1"/>
  <c r="BF167" i="1"/>
  <c r="BG167" i="1"/>
  <c r="BH167" i="1"/>
  <c r="BI167" i="1"/>
  <c r="BJ167" i="1"/>
  <c r="BK167" i="1"/>
  <c r="BL167" i="1"/>
  <c r="BM167" i="1"/>
  <c r="BN167" i="1"/>
  <c r="BO167" i="1"/>
  <c r="BP167" i="1"/>
  <c r="BQ167" i="1"/>
  <c r="BR167" i="1"/>
  <c r="BS167" i="1"/>
  <c r="BT167" i="1"/>
  <c r="BU167" i="1"/>
  <c r="BV167" i="1"/>
  <c r="BB168" i="1"/>
  <c r="BC168" i="1"/>
  <c r="BD168" i="1"/>
  <c r="BE168" i="1"/>
  <c r="BF168" i="1"/>
  <c r="BG168" i="1"/>
  <c r="BH168" i="1"/>
  <c r="BI168" i="1"/>
  <c r="BJ168" i="1"/>
  <c r="BK168" i="1"/>
  <c r="BL168" i="1"/>
  <c r="BM168" i="1"/>
  <c r="BN168" i="1"/>
  <c r="BO168" i="1"/>
  <c r="BP168" i="1"/>
  <c r="BQ168" i="1"/>
  <c r="BR168" i="1"/>
  <c r="BS168" i="1"/>
  <c r="BT168" i="1"/>
  <c r="BU168" i="1"/>
  <c r="BV168" i="1"/>
  <c r="BB169" i="1"/>
  <c r="BC169" i="1"/>
  <c r="BD169" i="1"/>
  <c r="BE169" i="1"/>
  <c r="BF169" i="1"/>
  <c r="BG169" i="1"/>
  <c r="BH169" i="1"/>
  <c r="BI169" i="1"/>
  <c r="BJ169" i="1"/>
  <c r="BK169" i="1"/>
  <c r="BL169" i="1"/>
  <c r="BM169" i="1"/>
  <c r="BN169" i="1"/>
  <c r="BO169" i="1"/>
  <c r="BP169" i="1"/>
  <c r="BQ169" i="1"/>
  <c r="BR169" i="1"/>
  <c r="BS169" i="1"/>
  <c r="BT169" i="1"/>
  <c r="BU169" i="1"/>
  <c r="BV169" i="1"/>
  <c r="BB170" i="1"/>
  <c r="BC170" i="1"/>
  <c r="BD170" i="1"/>
  <c r="BE170" i="1"/>
  <c r="BF170" i="1"/>
  <c r="BG170" i="1"/>
  <c r="BH170" i="1"/>
  <c r="BI170" i="1"/>
  <c r="BJ170" i="1"/>
  <c r="BK170" i="1"/>
  <c r="BL170" i="1"/>
  <c r="BM170" i="1"/>
  <c r="BN170" i="1"/>
  <c r="BO170" i="1"/>
  <c r="BP170" i="1"/>
  <c r="BQ170" i="1"/>
  <c r="BR170" i="1"/>
  <c r="BS170" i="1"/>
  <c r="BT170" i="1"/>
  <c r="BU170" i="1"/>
  <c r="BV170" i="1"/>
  <c r="BB171" i="1"/>
  <c r="BC171" i="1"/>
  <c r="BD171" i="1"/>
  <c r="BE171" i="1"/>
  <c r="BF171" i="1"/>
  <c r="BG171" i="1"/>
  <c r="BH171" i="1"/>
  <c r="BI171" i="1"/>
  <c r="BJ171" i="1"/>
  <c r="BK171" i="1"/>
  <c r="BL171" i="1"/>
  <c r="BM171" i="1"/>
  <c r="BN171" i="1"/>
  <c r="BO171" i="1"/>
  <c r="BP171" i="1"/>
  <c r="BQ171" i="1"/>
  <c r="BR171" i="1"/>
  <c r="BS171" i="1"/>
  <c r="BT171" i="1"/>
  <c r="BU171" i="1"/>
  <c r="BV171" i="1"/>
  <c r="BB172" i="1"/>
  <c r="BC172" i="1"/>
  <c r="BD172" i="1"/>
  <c r="BE172" i="1"/>
  <c r="BF172" i="1"/>
  <c r="BG172" i="1"/>
  <c r="BH172" i="1"/>
  <c r="BI172" i="1"/>
  <c r="BJ172" i="1"/>
  <c r="BK172" i="1"/>
  <c r="BL172" i="1"/>
  <c r="BM172" i="1"/>
  <c r="BN172" i="1"/>
  <c r="BO172" i="1"/>
  <c r="BP172" i="1"/>
  <c r="BQ172" i="1"/>
  <c r="BR172" i="1"/>
  <c r="BS172" i="1"/>
  <c r="BT172" i="1"/>
  <c r="BU172" i="1"/>
  <c r="BV172" i="1"/>
  <c r="BB173" i="1"/>
  <c r="BC173" i="1"/>
  <c r="BD173" i="1"/>
  <c r="BE173" i="1"/>
  <c r="BF173" i="1"/>
  <c r="BG173" i="1"/>
  <c r="BH173" i="1"/>
  <c r="BI173" i="1"/>
  <c r="BJ173" i="1"/>
  <c r="BK173" i="1"/>
  <c r="BL173" i="1"/>
  <c r="BM173" i="1"/>
  <c r="BN173" i="1"/>
  <c r="BO173" i="1"/>
  <c r="BP173" i="1"/>
  <c r="BQ173" i="1"/>
  <c r="BR173" i="1"/>
  <c r="BS173" i="1"/>
  <c r="BT173" i="1"/>
  <c r="BU173" i="1"/>
  <c r="BV173" i="1"/>
  <c r="BB174" i="1"/>
  <c r="BC174" i="1"/>
  <c r="BD174" i="1"/>
  <c r="BE174" i="1"/>
  <c r="BF174" i="1"/>
  <c r="BG174" i="1"/>
  <c r="BH174" i="1"/>
  <c r="BI174" i="1"/>
  <c r="BJ174" i="1"/>
  <c r="BK174" i="1"/>
  <c r="BL174" i="1"/>
  <c r="BM174" i="1"/>
  <c r="BN174" i="1"/>
  <c r="BO174" i="1"/>
  <c r="BP174" i="1"/>
  <c r="BQ174" i="1"/>
  <c r="BR174" i="1"/>
  <c r="BS174" i="1"/>
  <c r="BT174" i="1"/>
  <c r="BU174" i="1"/>
  <c r="BV174" i="1"/>
  <c r="BB175" i="1"/>
  <c r="BC175" i="1"/>
  <c r="BD175" i="1"/>
  <c r="BE175" i="1"/>
  <c r="BF175" i="1"/>
  <c r="BG175" i="1"/>
  <c r="BH175" i="1"/>
  <c r="BI175" i="1"/>
  <c r="BJ175" i="1"/>
  <c r="BK175" i="1"/>
  <c r="BL175" i="1"/>
  <c r="BM175" i="1"/>
  <c r="BN175" i="1"/>
  <c r="BO175" i="1"/>
  <c r="BP175" i="1"/>
  <c r="BQ175" i="1"/>
  <c r="BR175" i="1"/>
  <c r="BS175" i="1"/>
  <c r="BT175" i="1"/>
  <c r="BU175" i="1"/>
  <c r="BV175" i="1"/>
  <c r="BB176" i="1"/>
  <c r="BC176" i="1"/>
  <c r="BD176" i="1"/>
  <c r="BE176" i="1"/>
  <c r="BF176" i="1"/>
  <c r="BG176" i="1"/>
  <c r="BH176" i="1"/>
  <c r="BI176" i="1"/>
  <c r="BJ176" i="1"/>
  <c r="BK176" i="1"/>
  <c r="BL176" i="1"/>
  <c r="BM176" i="1"/>
  <c r="BN176" i="1"/>
  <c r="BO176" i="1"/>
  <c r="BP176" i="1"/>
  <c r="BQ176" i="1"/>
  <c r="BR176" i="1"/>
  <c r="BS176" i="1"/>
  <c r="BT176" i="1"/>
  <c r="BU176" i="1"/>
  <c r="BV176" i="1"/>
  <c r="BB177" i="1"/>
  <c r="BC177" i="1"/>
  <c r="BD177" i="1"/>
  <c r="BE177" i="1"/>
  <c r="BF177" i="1"/>
  <c r="BG177" i="1"/>
  <c r="BH177" i="1"/>
  <c r="BI177" i="1"/>
  <c r="BJ177" i="1"/>
  <c r="BK177" i="1"/>
  <c r="BL177" i="1"/>
  <c r="BM177" i="1"/>
  <c r="BN177" i="1"/>
  <c r="BO177" i="1"/>
  <c r="BP177" i="1"/>
  <c r="BQ177" i="1"/>
  <c r="BR177" i="1"/>
  <c r="BS177" i="1"/>
  <c r="BT177" i="1"/>
  <c r="BU177" i="1"/>
  <c r="BV177" i="1"/>
  <c r="BB178" i="1"/>
  <c r="BC178" i="1"/>
  <c r="BD178" i="1"/>
  <c r="BE178" i="1"/>
  <c r="BF178" i="1"/>
  <c r="BG178" i="1"/>
  <c r="BH178" i="1"/>
  <c r="BI178" i="1"/>
  <c r="BJ178" i="1"/>
  <c r="BK178" i="1"/>
  <c r="BL178" i="1"/>
  <c r="BM178" i="1"/>
  <c r="BN178" i="1"/>
  <c r="BO178" i="1"/>
  <c r="BP178" i="1"/>
  <c r="BQ178" i="1"/>
  <c r="BR178" i="1"/>
  <c r="BS178" i="1"/>
  <c r="BT178" i="1"/>
  <c r="BU178" i="1"/>
  <c r="BV178" i="1"/>
  <c r="BB179" i="1"/>
  <c r="BC179" i="1"/>
  <c r="BD179" i="1"/>
  <c r="BE179" i="1"/>
  <c r="BF179" i="1"/>
  <c r="BG179" i="1"/>
  <c r="BH179" i="1"/>
  <c r="BI179" i="1"/>
  <c r="BJ179" i="1"/>
  <c r="BK179" i="1"/>
  <c r="BL179" i="1"/>
  <c r="BM179" i="1"/>
  <c r="BN179" i="1"/>
  <c r="BO179" i="1"/>
  <c r="BP179" i="1"/>
  <c r="BQ179" i="1"/>
  <c r="BR179" i="1"/>
  <c r="BS179" i="1"/>
  <c r="BT179" i="1"/>
  <c r="BU179" i="1"/>
  <c r="BV179" i="1"/>
  <c r="BB180" i="1"/>
  <c r="BC180" i="1"/>
  <c r="BD180" i="1"/>
  <c r="BE180" i="1"/>
  <c r="BF180" i="1"/>
  <c r="BG180" i="1"/>
  <c r="BH180" i="1"/>
  <c r="BI180" i="1"/>
  <c r="BJ180" i="1"/>
  <c r="BK180" i="1"/>
  <c r="BL180" i="1"/>
  <c r="BM180" i="1"/>
  <c r="BN180" i="1"/>
  <c r="BO180" i="1"/>
  <c r="BP180" i="1"/>
  <c r="BQ180" i="1"/>
  <c r="BR180" i="1"/>
  <c r="BS180" i="1"/>
  <c r="BT180" i="1"/>
  <c r="BU180" i="1"/>
  <c r="BV180" i="1"/>
  <c r="BB181" i="1"/>
  <c r="BC181" i="1"/>
  <c r="BD181" i="1"/>
  <c r="BE181" i="1"/>
  <c r="BF181" i="1"/>
  <c r="BG181" i="1"/>
  <c r="BH181" i="1"/>
  <c r="BI181" i="1"/>
  <c r="BJ181" i="1"/>
  <c r="BK181" i="1"/>
  <c r="BL181" i="1"/>
  <c r="BM181" i="1"/>
  <c r="BN181" i="1"/>
  <c r="BO181" i="1"/>
  <c r="BP181" i="1"/>
  <c r="BQ181" i="1"/>
  <c r="BR181" i="1"/>
  <c r="BS181" i="1"/>
  <c r="BT181" i="1"/>
  <c r="BU181" i="1"/>
  <c r="BV181" i="1"/>
  <c r="BB182" i="1"/>
  <c r="BC182" i="1"/>
  <c r="BD182" i="1"/>
  <c r="BE182" i="1"/>
  <c r="BF182" i="1"/>
  <c r="BG182" i="1"/>
  <c r="BH182" i="1"/>
  <c r="BI182" i="1"/>
  <c r="BJ182" i="1"/>
  <c r="BK182" i="1"/>
  <c r="BL182" i="1"/>
  <c r="BM182" i="1"/>
  <c r="BN182" i="1"/>
  <c r="BO182" i="1"/>
  <c r="BP182" i="1"/>
  <c r="BQ182" i="1"/>
  <c r="BR182" i="1"/>
  <c r="BS182" i="1"/>
  <c r="BT182" i="1"/>
  <c r="BU182" i="1"/>
  <c r="BV182" i="1"/>
  <c r="BB183" i="1"/>
  <c r="BC183" i="1"/>
  <c r="BD183" i="1"/>
  <c r="BE183" i="1"/>
  <c r="BF183" i="1"/>
  <c r="BG183" i="1"/>
  <c r="BH183" i="1"/>
  <c r="BI183" i="1"/>
  <c r="BJ183" i="1"/>
  <c r="BK183" i="1"/>
  <c r="BL183" i="1"/>
  <c r="BM183" i="1"/>
  <c r="BN183" i="1"/>
  <c r="BO183" i="1"/>
  <c r="BP183" i="1"/>
  <c r="BQ183" i="1"/>
  <c r="BR183" i="1"/>
  <c r="BS183" i="1"/>
  <c r="BT183" i="1"/>
  <c r="BU183" i="1"/>
  <c r="BV183" i="1"/>
  <c r="BB184" i="1"/>
  <c r="BC184" i="1"/>
  <c r="BD184" i="1"/>
  <c r="BE184" i="1"/>
  <c r="BF184" i="1"/>
  <c r="BG184" i="1"/>
  <c r="BH184" i="1"/>
  <c r="BI184" i="1"/>
  <c r="BJ184" i="1"/>
  <c r="BK184" i="1"/>
  <c r="BL184" i="1"/>
  <c r="BM184" i="1"/>
  <c r="BN184" i="1"/>
  <c r="BO184" i="1"/>
  <c r="BP184" i="1"/>
  <c r="BQ184" i="1"/>
  <c r="BR184" i="1"/>
  <c r="BS184" i="1"/>
  <c r="BT184" i="1"/>
  <c r="BU184" i="1"/>
  <c r="BV184" i="1"/>
  <c r="BB185" i="1"/>
  <c r="BC185" i="1"/>
  <c r="BD185" i="1"/>
  <c r="BE185" i="1"/>
  <c r="BF185" i="1"/>
  <c r="BG185" i="1"/>
  <c r="BH185" i="1"/>
  <c r="BI185" i="1"/>
  <c r="BJ185" i="1"/>
  <c r="BK185" i="1"/>
  <c r="BL185" i="1"/>
  <c r="BM185" i="1"/>
  <c r="BN185" i="1"/>
  <c r="BO185" i="1"/>
  <c r="BP185" i="1"/>
  <c r="BQ185" i="1"/>
  <c r="BR185" i="1"/>
  <c r="BS185" i="1"/>
  <c r="BT185" i="1"/>
  <c r="BU185" i="1"/>
  <c r="BV185" i="1"/>
  <c r="BB186" i="1"/>
  <c r="BC186" i="1"/>
  <c r="BD186" i="1"/>
  <c r="BE186" i="1"/>
  <c r="BF186" i="1"/>
  <c r="BG186" i="1"/>
  <c r="BH186" i="1"/>
  <c r="BI186" i="1"/>
  <c r="BJ186" i="1"/>
  <c r="BK186" i="1"/>
  <c r="BL186" i="1"/>
  <c r="BM186" i="1"/>
  <c r="BN186" i="1"/>
  <c r="BO186" i="1"/>
  <c r="BP186" i="1"/>
  <c r="BQ186" i="1"/>
  <c r="BR186" i="1"/>
  <c r="BS186" i="1"/>
  <c r="BT186" i="1"/>
  <c r="BU186" i="1"/>
  <c r="BV186" i="1"/>
  <c r="BB187" i="1"/>
  <c r="BC187" i="1"/>
  <c r="BD187" i="1"/>
  <c r="BE187" i="1"/>
  <c r="BF187" i="1"/>
  <c r="BG187" i="1"/>
  <c r="BH187" i="1"/>
  <c r="BI187" i="1"/>
  <c r="BJ187" i="1"/>
  <c r="BK187" i="1"/>
  <c r="BL187" i="1"/>
  <c r="BM187" i="1"/>
  <c r="BN187" i="1"/>
  <c r="BO187" i="1"/>
  <c r="BP187" i="1"/>
  <c r="BQ187" i="1"/>
  <c r="BR187" i="1"/>
  <c r="BS187" i="1"/>
  <c r="BT187" i="1"/>
  <c r="BU187" i="1"/>
  <c r="BV187" i="1"/>
  <c r="BB188" i="1"/>
  <c r="BC188" i="1"/>
  <c r="BD188" i="1"/>
  <c r="BE188" i="1"/>
  <c r="BF188" i="1"/>
  <c r="BG188" i="1"/>
  <c r="BH188" i="1"/>
  <c r="BI188" i="1"/>
  <c r="BJ188" i="1"/>
  <c r="BK188" i="1"/>
  <c r="BL188" i="1"/>
  <c r="BM188" i="1"/>
  <c r="BN188" i="1"/>
  <c r="BO188" i="1"/>
  <c r="BP188" i="1"/>
  <c r="BQ188" i="1"/>
  <c r="BR188" i="1"/>
  <c r="BS188" i="1"/>
  <c r="BT188" i="1"/>
  <c r="BU188" i="1"/>
  <c r="BV188" i="1"/>
  <c r="BB189" i="1"/>
  <c r="BC189" i="1"/>
  <c r="BD189" i="1"/>
  <c r="BE189" i="1"/>
  <c r="BF189" i="1"/>
  <c r="BG189" i="1"/>
  <c r="BH189" i="1"/>
  <c r="BI189" i="1"/>
  <c r="BJ189" i="1"/>
  <c r="BK189" i="1"/>
  <c r="BL189" i="1"/>
  <c r="BM189" i="1"/>
  <c r="BN189" i="1"/>
  <c r="BO189" i="1"/>
  <c r="BP189" i="1"/>
  <c r="BQ189" i="1"/>
  <c r="BR189" i="1"/>
  <c r="BS189" i="1"/>
  <c r="BT189" i="1"/>
  <c r="BU189" i="1"/>
  <c r="BV189" i="1"/>
  <c r="BB190" i="1"/>
  <c r="BC190" i="1"/>
  <c r="BD190" i="1"/>
  <c r="BE190" i="1"/>
  <c r="BF190" i="1"/>
  <c r="BG190" i="1"/>
  <c r="BH190" i="1"/>
  <c r="BI190" i="1"/>
  <c r="BJ190" i="1"/>
  <c r="BK190" i="1"/>
  <c r="BL190" i="1"/>
  <c r="BM190" i="1"/>
  <c r="BN190" i="1"/>
  <c r="BO190" i="1"/>
  <c r="BP190" i="1"/>
  <c r="BQ190" i="1"/>
  <c r="BR190" i="1"/>
  <c r="BS190" i="1"/>
  <c r="BT190" i="1"/>
  <c r="BU190" i="1"/>
  <c r="BV190" i="1"/>
  <c r="BB191" i="1"/>
  <c r="BC191" i="1"/>
  <c r="BD191" i="1"/>
  <c r="BE191" i="1"/>
  <c r="BF191" i="1"/>
  <c r="BG191" i="1"/>
  <c r="BH191" i="1"/>
  <c r="BI191" i="1"/>
  <c r="BJ191" i="1"/>
  <c r="BK191" i="1"/>
  <c r="BL191" i="1"/>
  <c r="BM191" i="1"/>
  <c r="BN191" i="1"/>
  <c r="BO191" i="1"/>
  <c r="BP191" i="1"/>
  <c r="BQ191" i="1"/>
  <c r="BR191" i="1"/>
  <c r="BS191" i="1"/>
  <c r="BT191" i="1"/>
  <c r="BU191" i="1"/>
  <c r="BV191" i="1"/>
  <c r="BB192" i="1"/>
  <c r="BC192" i="1"/>
  <c r="BD192" i="1"/>
  <c r="BE192" i="1"/>
  <c r="BF192" i="1"/>
  <c r="BG192" i="1"/>
  <c r="BH192" i="1"/>
  <c r="BI192" i="1"/>
  <c r="BJ192" i="1"/>
  <c r="BK192" i="1"/>
  <c r="BL192" i="1"/>
  <c r="BM192" i="1"/>
  <c r="BN192" i="1"/>
  <c r="BO192" i="1"/>
  <c r="BP192" i="1"/>
  <c r="BQ192" i="1"/>
  <c r="BR192" i="1"/>
  <c r="BS192" i="1"/>
  <c r="BT192" i="1"/>
  <c r="BU192" i="1"/>
  <c r="BV192" i="1"/>
  <c r="BB193" i="1"/>
  <c r="BC193" i="1"/>
  <c r="BD193" i="1"/>
  <c r="BE193" i="1"/>
  <c r="BF193" i="1"/>
  <c r="BG193" i="1"/>
  <c r="BH193" i="1"/>
  <c r="BI193" i="1"/>
  <c r="BJ193" i="1"/>
  <c r="BK193" i="1"/>
  <c r="BL193" i="1"/>
  <c r="BM193" i="1"/>
  <c r="BN193" i="1"/>
  <c r="BO193" i="1"/>
  <c r="BP193" i="1"/>
  <c r="BQ193" i="1"/>
  <c r="BR193" i="1"/>
  <c r="BS193" i="1"/>
  <c r="BT193" i="1"/>
  <c r="BU193" i="1"/>
  <c r="BV193" i="1"/>
  <c r="BB194" i="1"/>
  <c r="BC194" i="1"/>
  <c r="BD194" i="1"/>
  <c r="BE194" i="1"/>
  <c r="BF194" i="1"/>
  <c r="BG194" i="1"/>
  <c r="BH194" i="1"/>
  <c r="BI194" i="1"/>
  <c r="BJ194" i="1"/>
  <c r="BK194" i="1"/>
  <c r="BL194" i="1"/>
  <c r="BM194" i="1"/>
  <c r="BN194" i="1"/>
  <c r="BO194" i="1"/>
  <c r="BP194" i="1"/>
  <c r="BQ194" i="1"/>
  <c r="BR194" i="1"/>
  <c r="BS194" i="1"/>
  <c r="BT194" i="1"/>
  <c r="BU194" i="1"/>
  <c r="BV194" i="1"/>
  <c r="BB195" i="1"/>
  <c r="BC195" i="1"/>
  <c r="BD195" i="1"/>
  <c r="BE195" i="1"/>
  <c r="BF195" i="1"/>
  <c r="BG195" i="1"/>
  <c r="BH195" i="1"/>
  <c r="BI195" i="1"/>
  <c r="BJ195" i="1"/>
  <c r="BK195" i="1"/>
  <c r="BL195" i="1"/>
  <c r="BM195" i="1"/>
  <c r="BN195" i="1"/>
  <c r="BO195" i="1"/>
  <c r="BP195" i="1"/>
  <c r="BQ195" i="1"/>
  <c r="BR195" i="1"/>
  <c r="BS195" i="1"/>
  <c r="BT195" i="1"/>
  <c r="BU195" i="1"/>
  <c r="BV195" i="1"/>
  <c r="BB196" i="1"/>
  <c r="BC196" i="1"/>
  <c r="BD196" i="1"/>
  <c r="BE196" i="1"/>
  <c r="BF196" i="1"/>
  <c r="BG196" i="1"/>
  <c r="BH196" i="1"/>
  <c r="BI196" i="1"/>
  <c r="BJ196" i="1"/>
  <c r="BK196" i="1"/>
  <c r="BL196" i="1"/>
  <c r="BM196" i="1"/>
  <c r="BN196" i="1"/>
  <c r="BO196" i="1"/>
  <c r="BP196" i="1"/>
  <c r="BQ196" i="1"/>
  <c r="BR196" i="1"/>
  <c r="BS196" i="1"/>
  <c r="BT196" i="1"/>
  <c r="BU196" i="1"/>
  <c r="BV196" i="1"/>
  <c r="BB197" i="1"/>
  <c r="BC197" i="1"/>
  <c r="BD197" i="1"/>
  <c r="BE197" i="1"/>
  <c r="BF197" i="1"/>
  <c r="BG197" i="1"/>
  <c r="BH197" i="1"/>
  <c r="BI197" i="1"/>
  <c r="BJ197" i="1"/>
  <c r="BK197" i="1"/>
  <c r="BL197" i="1"/>
  <c r="BM197" i="1"/>
  <c r="BN197" i="1"/>
  <c r="BO197" i="1"/>
  <c r="BP197" i="1"/>
  <c r="BQ197" i="1"/>
  <c r="BR197" i="1"/>
  <c r="BS197" i="1"/>
  <c r="BT197" i="1"/>
  <c r="BU197" i="1"/>
  <c r="BV197" i="1"/>
  <c r="BB198" i="1"/>
  <c r="BC198" i="1"/>
  <c r="BD198" i="1"/>
  <c r="BE198" i="1"/>
  <c r="BF198" i="1"/>
  <c r="BG198" i="1"/>
  <c r="BH198" i="1"/>
  <c r="BI198" i="1"/>
  <c r="BJ198" i="1"/>
  <c r="BK198" i="1"/>
  <c r="BL198" i="1"/>
  <c r="BM198" i="1"/>
  <c r="BN198" i="1"/>
  <c r="BO198" i="1"/>
  <c r="BP198" i="1"/>
  <c r="BQ198" i="1"/>
  <c r="BR198" i="1"/>
  <c r="BS198" i="1"/>
  <c r="BT198" i="1"/>
  <c r="BU198" i="1"/>
  <c r="BV198" i="1"/>
  <c r="BB199" i="1"/>
  <c r="BC199" i="1"/>
  <c r="BD199" i="1"/>
  <c r="BE199" i="1"/>
  <c r="BF199" i="1"/>
  <c r="BG199" i="1"/>
  <c r="BH199" i="1"/>
  <c r="BI199" i="1"/>
  <c r="BJ199" i="1"/>
  <c r="BK199" i="1"/>
  <c r="BL199" i="1"/>
  <c r="BM199" i="1"/>
  <c r="BN199" i="1"/>
  <c r="BO199" i="1"/>
  <c r="BP199" i="1"/>
  <c r="BQ199" i="1"/>
  <c r="BR199" i="1"/>
  <c r="BS199" i="1"/>
  <c r="BT199" i="1"/>
  <c r="BU199" i="1"/>
  <c r="BV199" i="1"/>
  <c r="BB200" i="1"/>
  <c r="BC200" i="1"/>
  <c r="BD200" i="1"/>
  <c r="BE200" i="1"/>
  <c r="BF200" i="1"/>
  <c r="BG200" i="1"/>
  <c r="BH200" i="1"/>
  <c r="BI200" i="1"/>
  <c r="BJ200" i="1"/>
  <c r="BK200" i="1"/>
  <c r="BL200" i="1"/>
  <c r="BM200" i="1"/>
  <c r="BN200" i="1"/>
  <c r="BO200" i="1"/>
  <c r="BP200" i="1"/>
  <c r="BQ200" i="1"/>
  <c r="BR200" i="1"/>
  <c r="BS200" i="1"/>
  <c r="BT200" i="1"/>
  <c r="BU200" i="1"/>
  <c r="BV200" i="1"/>
  <c r="BB201" i="1"/>
  <c r="BC201" i="1"/>
  <c r="BD201" i="1"/>
  <c r="BE201" i="1"/>
  <c r="BF201" i="1"/>
  <c r="BG201" i="1"/>
  <c r="BH201" i="1"/>
  <c r="BI201" i="1"/>
  <c r="BJ201" i="1"/>
  <c r="BK201" i="1"/>
  <c r="BL201" i="1"/>
  <c r="BM201" i="1"/>
  <c r="BN201" i="1"/>
  <c r="BO201" i="1"/>
  <c r="BP201" i="1"/>
  <c r="BQ201" i="1"/>
  <c r="BR201" i="1"/>
  <c r="BS201" i="1"/>
  <c r="BT201" i="1"/>
  <c r="BU201" i="1"/>
  <c r="BV201" i="1"/>
  <c r="BB202" i="1"/>
  <c r="BC202" i="1"/>
  <c r="BD202" i="1"/>
  <c r="BE202" i="1"/>
  <c r="BF202" i="1"/>
  <c r="BG202" i="1"/>
  <c r="BH202" i="1"/>
  <c r="BI202" i="1"/>
  <c r="BJ202" i="1"/>
  <c r="BK202" i="1"/>
  <c r="BL202" i="1"/>
  <c r="BM202" i="1"/>
  <c r="BN202" i="1"/>
  <c r="BO202" i="1"/>
  <c r="BP202" i="1"/>
  <c r="BQ202" i="1"/>
  <c r="BR202" i="1"/>
  <c r="BS202" i="1"/>
  <c r="BT202" i="1"/>
  <c r="BU202" i="1"/>
  <c r="BV202" i="1"/>
  <c r="BB203" i="1"/>
  <c r="BC203" i="1"/>
  <c r="BD203" i="1"/>
  <c r="BE203" i="1"/>
  <c r="BF203" i="1"/>
  <c r="BG203" i="1"/>
  <c r="BH203" i="1"/>
  <c r="BI203" i="1"/>
  <c r="BJ203" i="1"/>
  <c r="BK203" i="1"/>
  <c r="BL203" i="1"/>
  <c r="BM203" i="1"/>
  <c r="BN203" i="1"/>
  <c r="BO203" i="1"/>
  <c r="BP203" i="1"/>
  <c r="BQ203" i="1"/>
  <c r="BR203" i="1"/>
  <c r="BS203" i="1"/>
  <c r="BT203" i="1"/>
  <c r="BU203" i="1"/>
  <c r="BV203" i="1"/>
  <c r="BB204" i="1"/>
  <c r="BC204" i="1"/>
  <c r="BD204" i="1"/>
  <c r="BE204" i="1"/>
  <c r="BF204" i="1"/>
  <c r="BG204" i="1"/>
  <c r="BH204" i="1"/>
  <c r="BI204" i="1"/>
  <c r="BJ204" i="1"/>
  <c r="BK204" i="1"/>
  <c r="BL204" i="1"/>
  <c r="BM204" i="1"/>
  <c r="BN204" i="1"/>
  <c r="BO204" i="1"/>
  <c r="BP204" i="1"/>
  <c r="BQ204" i="1"/>
  <c r="BR204" i="1"/>
  <c r="BS204" i="1"/>
  <c r="BT204" i="1"/>
  <c r="BU204" i="1"/>
  <c r="BV204" i="1"/>
  <c r="BB205" i="1"/>
  <c r="BC205" i="1"/>
  <c r="BD205" i="1"/>
  <c r="BE205" i="1"/>
  <c r="BF205" i="1"/>
  <c r="BG205" i="1"/>
  <c r="BH205" i="1"/>
  <c r="BI205" i="1"/>
  <c r="BJ205" i="1"/>
  <c r="BK205" i="1"/>
  <c r="BL205" i="1"/>
  <c r="BM205" i="1"/>
  <c r="BN205" i="1"/>
  <c r="BO205" i="1"/>
  <c r="BP205" i="1"/>
  <c r="BQ205" i="1"/>
  <c r="BR205" i="1"/>
  <c r="BS205" i="1"/>
  <c r="BT205" i="1"/>
  <c r="BU205" i="1"/>
  <c r="BV205" i="1"/>
  <c r="BB206" i="1"/>
  <c r="BC206" i="1"/>
  <c r="BD206" i="1"/>
  <c r="BE206" i="1"/>
  <c r="BF206" i="1"/>
  <c r="BG206" i="1"/>
  <c r="BH206" i="1"/>
  <c r="BI206" i="1"/>
  <c r="BJ206" i="1"/>
  <c r="BK206" i="1"/>
  <c r="BL206" i="1"/>
  <c r="BM206" i="1"/>
  <c r="BN206" i="1"/>
  <c r="BO206" i="1"/>
  <c r="BP206" i="1"/>
  <c r="BQ206" i="1"/>
  <c r="BR206" i="1"/>
  <c r="BS206" i="1"/>
  <c r="BT206" i="1"/>
  <c r="BU206" i="1"/>
  <c r="BV206" i="1"/>
  <c r="BB207" i="1"/>
  <c r="BC207" i="1"/>
  <c r="BD207" i="1"/>
  <c r="BE207" i="1"/>
  <c r="BF207" i="1"/>
  <c r="BG207" i="1"/>
  <c r="BH207" i="1"/>
  <c r="BI207" i="1"/>
  <c r="BJ207" i="1"/>
  <c r="BK207" i="1"/>
  <c r="BL207" i="1"/>
  <c r="BM207" i="1"/>
  <c r="BN207" i="1"/>
  <c r="BO207" i="1"/>
  <c r="BP207" i="1"/>
  <c r="BQ207" i="1"/>
  <c r="BR207" i="1"/>
  <c r="BS207" i="1"/>
  <c r="BT207" i="1"/>
  <c r="BU207" i="1"/>
  <c r="BV207" i="1"/>
  <c r="BB208" i="1"/>
  <c r="BC208" i="1"/>
  <c r="BD208" i="1"/>
  <c r="BE208" i="1"/>
  <c r="BF208" i="1"/>
  <c r="BG208" i="1"/>
  <c r="BH208" i="1"/>
  <c r="BI208" i="1"/>
  <c r="BJ208" i="1"/>
  <c r="BK208" i="1"/>
  <c r="BL208" i="1"/>
  <c r="BM208" i="1"/>
  <c r="BN208" i="1"/>
  <c r="BO208" i="1"/>
  <c r="BP208" i="1"/>
  <c r="BQ208" i="1"/>
  <c r="BR208" i="1"/>
  <c r="BS208" i="1"/>
  <c r="BT208" i="1"/>
  <c r="BU208" i="1"/>
  <c r="BV208" i="1"/>
  <c r="BB209" i="1"/>
  <c r="BC209" i="1"/>
  <c r="BD209" i="1"/>
  <c r="BE209" i="1"/>
  <c r="BF209" i="1"/>
  <c r="BG209" i="1"/>
  <c r="BH209" i="1"/>
  <c r="BI209" i="1"/>
  <c r="BJ209" i="1"/>
  <c r="BK209" i="1"/>
  <c r="BL209" i="1"/>
  <c r="BM209" i="1"/>
  <c r="BN209" i="1"/>
  <c r="BO209" i="1"/>
  <c r="BP209" i="1"/>
  <c r="BQ209" i="1"/>
  <c r="BR209" i="1"/>
  <c r="BS209" i="1"/>
  <c r="BT209" i="1"/>
  <c r="BU209" i="1"/>
  <c r="BV209" i="1"/>
  <c r="BB210" i="1"/>
  <c r="BC210" i="1"/>
  <c r="BD210" i="1"/>
  <c r="BE210" i="1"/>
  <c r="BF210" i="1"/>
  <c r="BG210" i="1"/>
  <c r="BH210" i="1"/>
  <c r="BI210" i="1"/>
  <c r="BJ210" i="1"/>
  <c r="BK210" i="1"/>
  <c r="BL210" i="1"/>
  <c r="BM210" i="1"/>
  <c r="BN210" i="1"/>
  <c r="BO210" i="1"/>
  <c r="BP210" i="1"/>
  <c r="BQ210" i="1"/>
  <c r="BR210" i="1"/>
  <c r="BS210" i="1"/>
  <c r="BT210" i="1"/>
  <c r="BU210" i="1"/>
  <c r="BV210" i="1"/>
  <c r="BB211" i="1"/>
  <c r="BC211" i="1"/>
  <c r="BD211" i="1"/>
  <c r="BE211" i="1"/>
  <c r="BF211" i="1"/>
  <c r="BG211" i="1"/>
  <c r="BH211" i="1"/>
  <c r="BI211" i="1"/>
  <c r="BJ211" i="1"/>
  <c r="BK211" i="1"/>
  <c r="BL211" i="1"/>
  <c r="BM211" i="1"/>
  <c r="BN211" i="1"/>
  <c r="BO211" i="1"/>
  <c r="BP211" i="1"/>
  <c r="BQ211" i="1"/>
  <c r="BR211" i="1"/>
  <c r="BS211" i="1"/>
  <c r="BT211" i="1"/>
  <c r="BU211" i="1"/>
  <c r="BV211" i="1"/>
  <c r="BB212" i="1"/>
  <c r="BC212" i="1"/>
  <c r="BD212" i="1"/>
  <c r="BE212" i="1"/>
  <c r="BF212" i="1"/>
  <c r="BG212" i="1"/>
  <c r="BH212" i="1"/>
  <c r="BI212" i="1"/>
  <c r="BJ212" i="1"/>
  <c r="BK212" i="1"/>
  <c r="BL212" i="1"/>
  <c r="BM212" i="1"/>
  <c r="BN212" i="1"/>
  <c r="BO212" i="1"/>
  <c r="BP212" i="1"/>
  <c r="BQ212" i="1"/>
  <c r="BR212" i="1"/>
  <c r="BS212" i="1"/>
  <c r="BT212" i="1"/>
  <c r="BU212" i="1"/>
  <c r="BV212" i="1"/>
  <c r="BB213" i="1"/>
  <c r="BC213" i="1"/>
  <c r="BD213" i="1"/>
  <c r="BE213" i="1"/>
  <c r="BF213" i="1"/>
  <c r="BG213" i="1"/>
  <c r="BH213" i="1"/>
  <c r="BI213" i="1"/>
  <c r="BJ213" i="1"/>
  <c r="BK213" i="1"/>
  <c r="BL213" i="1"/>
  <c r="BM213" i="1"/>
  <c r="BN213" i="1"/>
  <c r="BO213" i="1"/>
  <c r="BP213" i="1"/>
  <c r="BQ213" i="1"/>
  <c r="BR213" i="1"/>
  <c r="BS213" i="1"/>
  <c r="BT213" i="1"/>
  <c r="BU213" i="1"/>
  <c r="BV213" i="1"/>
  <c r="BB214" i="1"/>
  <c r="BC214" i="1"/>
  <c r="BD214" i="1"/>
  <c r="BE214" i="1"/>
  <c r="BF214" i="1"/>
  <c r="BG214" i="1"/>
  <c r="BH214" i="1"/>
  <c r="BI214" i="1"/>
  <c r="BJ214" i="1"/>
  <c r="BK214" i="1"/>
  <c r="BL214" i="1"/>
  <c r="BM214" i="1"/>
  <c r="BN214" i="1"/>
  <c r="BO214" i="1"/>
  <c r="BP214" i="1"/>
  <c r="BQ214" i="1"/>
  <c r="BR214" i="1"/>
  <c r="BS214" i="1"/>
  <c r="BT214" i="1"/>
  <c r="BU214" i="1"/>
  <c r="BV214" i="1"/>
  <c r="BB215" i="1"/>
  <c r="BC215" i="1"/>
  <c r="BD215" i="1"/>
  <c r="BE215" i="1"/>
  <c r="BF215" i="1"/>
  <c r="BG215" i="1"/>
  <c r="BH215" i="1"/>
  <c r="BI215" i="1"/>
  <c r="BJ215" i="1"/>
  <c r="BK215" i="1"/>
  <c r="BL215" i="1"/>
  <c r="BM215" i="1"/>
  <c r="BN215" i="1"/>
  <c r="BO215" i="1"/>
  <c r="BP215" i="1"/>
  <c r="BQ215" i="1"/>
  <c r="BR215" i="1"/>
  <c r="BS215" i="1"/>
  <c r="BT215" i="1"/>
  <c r="BU215" i="1"/>
  <c r="BV215" i="1"/>
  <c r="BB216" i="1"/>
  <c r="BC216" i="1"/>
  <c r="BD216" i="1"/>
  <c r="BE216" i="1"/>
  <c r="BF216" i="1"/>
  <c r="BG216" i="1"/>
  <c r="BH216" i="1"/>
  <c r="BI216" i="1"/>
  <c r="BJ216" i="1"/>
  <c r="BK216" i="1"/>
  <c r="BL216" i="1"/>
  <c r="BM216" i="1"/>
  <c r="BN216" i="1"/>
  <c r="BO216" i="1"/>
  <c r="BP216" i="1"/>
  <c r="BQ216" i="1"/>
  <c r="BR216" i="1"/>
  <c r="BS216" i="1"/>
  <c r="BT216" i="1"/>
  <c r="BU216" i="1"/>
  <c r="BV216" i="1"/>
  <c r="BB217" i="1"/>
  <c r="BC217" i="1"/>
  <c r="BD217" i="1"/>
  <c r="BE217" i="1"/>
  <c r="BF217" i="1"/>
  <c r="BG217" i="1"/>
  <c r="BH217" i="1"/>
  <c r="BI217" i="1"/>
  <c r="BJ217" i="1"/>
  <c r="BK217" i="1"/>
  <c r="BL217" i="1"/>
  <c r="BM217" i="1"/>
  <c r="BN217" i="1"/>
  <c r="BO217" i="1"/>
  <c r="BP217" i="1"/>
  <c r="BQ217" i="1"/>
  <c r="BR217" i="1"/>
  <c r="BS217" i="1"/>
  <c r="BT217" i="1"/>
  <c r="BU217" i="1"/>
  <c r="BV217" i="1"/>
  <c r="BB218" i="1"/>
  <c r="BC218" i="1"/>
  <c r="BD218" i="1"/>
  <c r="BE218" i="1"/>
  <c r="BF218" i="1"/>
  <c r="BG218" i="1"/>
  <c r="BH218" i="1"/>
  <c r="BI218" i="1"/>
  <c r="BJ218" i="1"/>
  <c r="BK218" i="1"/>
  <c r="BL218" i="1"/>
  <c r="BM218" i="1"/>
  <c r="BN218" i="1"/>
  <c r="BO218" i="1"/>
  <c r="BP218" i="1"/>
  <c r="BQ218" i="1"/>
  <c r="BR218" i="1"/>
  <c r="BS218" i="1"/>
  <c r="BT218" i="1"/>
  <c r="BU218" i="1"/>
  <c r="BV218" i="1"/>
  <c r="BB219" i="1"/>
  <c r="BC219" i="1"/>
  <c r="BD219" i="1"/>
  <c r="BE219" i="1"/>
  <c r="BF219" i="1"/>
  <c r="BG219" i="1"/>
  <c r="BH219" i="1"/>
  <c r="BI219" i="1"/>
  <c r="BJ219" i="1"/>
  <c r="BK219" i="1"/>
  <c r="BL219" i="1"/>
  <c r="BM219" i="1"/>
  <c r="BN219" i="1"/>
  <c r="BO219" i="1"/>
  <c r="BP219" i="1"/>
  <c r="BQ219" i="1"/>
  <c r="BR219" i="1"/>
  <c r="BS219" i="1"/>
  <c r="BT219" i="1"/>
  <c r="BU219" i="1"/>
  <c r="BV219" i="1"/>
  <c r="BB220" i="1"/>
  <c r="BC220" i="1"/>
  <c r="BD220" i="1"/>
  <c r="BE220" i="1"/>
  <c r="BF220" i="1"/>
  <c r="BG220" i="1"/>
  <c r="BH220" i="1"/>
  <c r="BI220" i="1"/>
  <c r="BJ220" i="1"/>
  <c r="BK220" i="1"/>
  <c r="BL220" i="1"/>
  <c r="BM220" i="1"/>
  <c r="BN220" i="1"/>
  <c r="BO220" i="1"/>
  <c r="BP220" i="1"/>
  <c r="BQ220" i="1"/>
  <c r="BR220" i="1"/>
  <c r="BS220" i="1"/>
  <c r="BT220" i="1"/>
  <c r="BU220" i="1"/>
  <c r="BV220" i="1"/>
  <c r="BB221" i="1"/>
  <c r="BC221" i="1"/>
  <c r="BD221" i="1"/>
  <c r="BE221" i="1"/>
  <c r="BF221" i="1"/>
  <c r="BG221" i="1"/>
  <c r="BH221" i="1"/>
  <c r="BI221" i="1"/>
  <c r="BJ221" i="1"/>
  <c r="BK221" i="1"/>
  <c r="BL221" i="1"/>
  <c r="BM221" i="1"/>
  <c r="BN221" i="1"/>
  <c r="BO221" i="1"/>
  <c r="BP221" i="1"/>
  <c r="BQ221" i="1"/>
  <c r="BR221" i="1"/>
  <c r="BS221" i="1"/>
  <c r="BT221" i="1"/>
  <c r="BU221" i="1"/>
  <c r="BV221" i="1"/>
  <c r="BB222" i="1"/>
  <c r="BC222" i="1"/>
  <c r="BD222" i="1"/>
  <c r="BE222" i="1"/>
  <c r="BF222" i="1"/>
  <c r="BG222" i="1"/>
  <c r="BH222" i="1"/>
  <c r="BI222" i="1"/>
  <c r="BJ222" i="1"/>
  <c r="BK222" i="1"/>
  <c r="BL222" i="1"/>
  <c r="BM222" i="1"/>
  <c r="BN222" i="1"/>
  <c r="BO222" i="1"/>
  <c r="BP222" i="1"/>
  <c r="BQ222" i="1"/>
  <c r="BR222" i="1"/>
  <c r="BS222" i="1"/>
  <c r="BT222" i="1"/>
  <c r="BU222" i="1"/>
  <c r="BV222" i="1"/>
  <c r="BB223" i="1"/>
  <c r="BC223" i="1"/>
  <c r="BD223" i="1"/>
  <c r="BE223" i="1"/>
  <c r="BF223" i="1"/>
  <c r="BG223" i="1"/>
  <c r="BH223" i="1"/>
  <c r="BI223" i="1"/>
  <c r="BJ223" i="1"/>
  <c r="BK223" i="1"/>
  <c r="BL223" i="1"/>
  <c r="BM223" i="1"/>
  <c r="BN223" i="1"/>
  <c r="BO223" i="1"/>
  <c r="BP223" i="1"/>
  <c r="BQ223" i="1"/>
  <c r="BR223" i="1"/>
  <c r="BS223" i="1"/>
  <c r="BT223" i="1"/>
  <c r="BU223" i="1"/>
  <c r="BV223" i="1"/>
  <c r="BB224" i="1"/>
  <c r="BC224" i="1"/>
  <c r="BD224" i="1"/>
  <c r="BE224" i="1"/>
  <c r="BF224" i="1"/>
  <c r="BG224" i="1"/>
  <c r="BH224" i="1"/>
  <c r="BI224" i="1"/>
  <c r="BJ224" i="1"/>
  <c r="BK224" i="1"/>
  <c r="BL224" i="1"/>
  <c r="BM224" i="1"/>
  <c r="BN224" i="1"/>
  <c r="BO224" i="1"/>
  <c r="BP224" i="1"/>
  <c r="BQ224" i="1"/>
  <c r="BR224" i="1"/>
  <c r="BS224" i="1"/>
  <c r="BT224" i="1"/>
  <c r="BU224" i="1"/>
  <c r="BV224" i="1"/>
  <c r="BB225" i="1"/>
  <c r="BC225" i="1"/>
  <c r="BD225" i="1"/>
  <c r="BE225" i="1"/>
  <c r="BF225" i="1"/>
  <c r="BG225" i="1"/>
  <c r="BH225" i="1"/>
  <c r="BI225" i="1"/>
  <c r="BJ225" i="1"/>
  <c r="BK225" i="1"/>
  <c r="BL225" i="1"/>
  <c r="BM225" i="1"/>
  <c r="BN225" i="1"/>
  <c r="BO225" i="1"/>
  <c r="BP225" i="1"/>
  <c r="BQ225" i="1"/>
  <c r="BR225" i="1"/>
  <c r="BS225" i="1"/>
  <c r="BT225" i="1"/>
  <c r="BU225" i="1"/>
  <c r="BV225" i="1"/>
  <c r="BB226" i="1"/>
  <c r="BC226" i="1"/>
  <c r="BD226" i="1"/>
  <c r="BE226" i="1"/>
  <c r="BF226" i="1"/>
  <c r="BG226" i="1"/>
  <c r="BH226" i="1"/>
  <c r="BI226" i="1"/>
  <c r="BJ226" i="1"/>
  <c r="BK226" i="1"/>
  <c r="BL226" i="1"/>
  <c r="BM226" i="1"/>
  <c r="BN226" i="1"/>
  <c r="BO226" i="1"/>
  <c r="BP226" i="1"/>
  <c r="BQ226" i="1"/>
  <c r="BR226" i="1"/>
  <c r="BS226" i="1"/>
  <c r="BT226" i="1"/>
  <c r="BU226" i="1"/>
  <c r="BV226" i="1"/>
  <c r="BB227" i="1"/>
  <c r="BC227" i="1"/>
  <c r="BD227" i="1"/>
  <c r="BE227" i="1"/>
  <c r="BF227" i="1"/>
  <c r="BG227" i="1"/>
  <c r="BH227" i="1"/>
  <c r="BI227" i="1"/>
  <c r="BJ227" i="1"/>
  <c r="BK227" i="1"/>
  <c r="BL227" i="1"/>
  <c r="BM227" i="1"/>
  <c r="BN227" i="1"/>
  <c r="BO227" i="1"/>
  <c r="BP227" i="1"/>
  <c r="BQ227" i="1"/>
  <c r="BR227" i="1"/>
  <c r="BS227" i="1"/>
  <c r="BT227" i="1"/>
  <c r="BU227" i="1"/>
  <c r="BV227" i="1"/>
  <c r="BB228" i="1"/>
  <c r="BC228" i="1"/>
  <c r="BD228" i="1"/>
  <c r="BE228" i="1"/>
  <c r="BF228" i="1"/>
  <c r="BG228" i="1"/>
  <c r="BH228" i="1"/>
  <c r="BI228" i="1"/>
  <c r="BJ228" i="1"/>
  <c r="BK228" i="1"/>
  <c r="BL228" i="1"/>
  <c r="BM228" i="1"/>
  <c r="BN228" i="1"/>
  <c r="BO228" i="1"/>
  <c r="BP228" i="1"/>
  <c r="BQ228" i="1"/>
  <c r="BR228" i="1"/>
  <c r="BS228" i="1"/>
  <c r="BT228" i="1"/>
  <c r="BU228" i="1"/>
  <c r="BV228" i="1"/>
  <c r="BB229" i="1"/>
  <c r="BC229" i="1"/>
  <c r="BD229" i="1"/>
  <c r="BE229" i="1"/>
  <c r="BF229" i="1"/>
  <c r="BG229" i="1"/>
  <c r="BH229" i="1"/>
  <c r="BI229" i="1"/>
  <c r="BJ229" i="1"/>
  <c r="BK229" i="1"/>
  <c r="BL229" i="1"/>
  <c r="BM229" i="1"/>
  <c r="BN229" i="1"/>
  <c r="BO229" i="1"/>
  <c r="BP229" i="1"/>
  <c r="BQ229" i="1"/>
  <c r="BR229" i="1"/>
  <c r="BS229" i="1"/>
  <c r="BT229" i="1"/>
  <c r="BU229" i="1"/>
  <c r="BV229" i="1"/>
  <c r="BB230" i="1"/>
  <c r="BC230" i="1"/>
  <c r="BD230" i="1"/>
  <c r="BE230" i="1"/>
  <c r="BF230" i="1"/>
  <c r="BG230" i="1"/>
  <c r="BH230" i="1"/>
  <c r="BI230" i="1"/>
  <c r="BJ230" i="1"/>
  <c r="BK230" i="1"/>
  <c r="BL230" i="1"/>
  <c r="BM230" i="1"/>
  <c r="BN230" i="1"/>
  <c r="BO230" i="1"/>
  <c r="BP230" i="1"/>
  <c r="BQ230" i="1"/>
  <c r="BR230" i="1"/>
  <c r="BS230" i="1"/>
  <c r="BT230" i="1"/>
  <c r="BU230" i="1"/>
  <c r="BV230" i="1"/>
  <c r="BB231" i="1"/>
  <c r="BC231" i="1"/>
  <c r="BD231" i="1"/>
  <c r="BE231" i="1"/>
  <c r="BF231" i="1"/>
  <c r="BG231" i="1"/>
  <c r="BH231" i="1"/>
  <c r="BI231" i="1"/>
  <c r="BJ231" i="1"/>
  <c r="BK231" i="1"/>
  <c r="BL231" i="1"/>
  <c r="BM231" i="1"/>
  <c r="BN231" i="1"/>
  <c r="BO231" i="1"/>
  <c r="BP231" i="1"/>
  <c r="BQ231" i="1"/>
  <c r="BR231" i="1"/>
  <c r="BS231" i="1"/>
  <c r="BT231" i="1"/>
  <c r="BU231" i="1"/>
  <c r="BV231" i="1"/>
  <c r="BB232" i="1"/>
  <c r="BC232" i="1"/>
  <c r="BD232" i="1"/>
  <c r="BE232" i="1"/>
  <c r="BF232" i="1"/>
  <c r="BG232" i="1"/>
  <c r="BH232" i="1"/>
  <c r="BI232" i="1"/>
  <c r="BJ232" i="1"/>
  <c r="BK232" i="1"/>
  <c r="BL232" i="1"/>
  <c r="BM232" i="1"/>
  <c r="BN232" i="1"/>
  <c r="BO232" i="1"/>
  <c r="BP232" i="1"/>
  <c r="BQ232" i="1"/>
  <c r="BR232" i="1"/>
  <c r="BS232" i="1"/>
  <c r="BT232" i="1"/>
  <c r="BU232" i="1"/>
  <c r="BV232" i="1"/>
  <c r="BB233" i="1"/>
  <c r="BC233" i="1"/>
  <c r="BD233" i="1"/>
  <c r="BE233" i="1"/>
  <c r="BF233" i="1"/>
  <c r="BG233" i="1"/>
  <c r="BH233" i="1"/>
  <c r="BI233" i="1"/>
  <c r="BJ233" i="1"/>
  <c r="BK233" i="1"/>
  <c r="BL233" i="1"/>
  <c r="BM233" i="1"/>
  <c r="BN233" i="1"/>
  <c r="BO233" i="1"/>
  <c r="BP233" i="1"/>
  <c r="BQ233" i="1"/>
  <c r="BR233" i="1"/>
  <c r="BS233" i="1"/>
  <c r="BT233" i="1"/>
  <c r="BU233" i="1"/>
  <c r="BV233" i="1"/>
  <c r="BB234" i="1"/>
  <c r="BC234" i="1"/>
  <c r="BD234" i="1"/>
  <c r="BE234" i="1"/>
  <c r="BF234" i="1"/>
  <c r="BG234" i="1"/>
  <c r="BH234" i="1"/>
  <c r="BI234" i="1"/>
  <c r="BJ234" i="1"/>
  <c r="BK234" i="1"/>
  <c r="BL234" i="1"/>
  <c r="BM234" i="1"/>
  <c r="BN234" i="1"/>
  <c r="BO234" i="1"/>
  <c r="BP234" i="1"/>
  <c r="BQ234" i="1"/>
  <c r="BR234" i="1"/>
  <c r="BS234" i="1"/>
  <c r="BT234" i="1"/>
  <c r="BU234" i="1"/>
  <c r="BV234" i="1"/>
  <c r="BB235" i="1"/>
  <c r="BC235" i="1"/>
  <c r="BD235" i="1"/>
  <c r="BE235" i="1"/>
  <c r="BF235" i="1"/>
  <c r="BG235" i="1"/>
  <c r="BH235" i="1"/>
  <c r="BI235" i="1"/>
  <c r="BJ235" i="1"/>
  <c r="BK235" i="1"/>
  <c r="BL235" i="1"/>
  <c r="BM235" i="1"/>
  <c r="BN235" i="1"/>
  <c r="BO235" i="1"/>
  <c r="BP235" i="1"/>
  <c r="BQ235" i="1"/>
  <c r="BR235" i="1"/>
  <c r="BS235" i="1"/>
  <c r="BT235" i="1"/>
  <c r="BU235" i="1"/>
  <c r="BV235" i="1"/>
  <c r="BB236" i="1"/>
  <c r="BC236" i="1"/>
  <c r="BD236" i="1"/>
  <c r="BE236" i="1"/>
  <c r="BF236" i="1"/>
  <c r="BG236" i="1"/>
  <c r="BH236" i="1"/>
  <c r="BI236" i="1"/>
  <c r="BJ236" i="1"/>
  <c r="BK236" i="1"/>
  <c r="BL236" i="1"/>
  <c r="BM236" i="1"/>
  <c r="BN236" i="1"/>
  <c r="BO236" i="1"/>
  <c r="BP236" i="1"/>
  <c r="BQ236" i="1"/>
  <c r="BR236" i="1"/>
  <c r="BS236" i="1"/>
  <c r="BT236" i="1"/>
  <c r="BU236" i="1"/>
  <c r="BV236" i="1"/>
  <c r="BB237" i="1"/>
  <c r="BC237" i="1"/>
  <c r="BD237" i="1"/>
  <c r="BE237" i="1"/>
  <c r="BF237" i="1"/>
  <c r="BG237" i="1"/>
  <c r="BH237" i="1"/>
  <c r="BI237" i="1"/>
  <c r="BJ237" i="1"/>
  <c r="BK237" i="1"/>
  <c r="BL237" i="1"/>
  <c r="BM237" i="1"/>
  <c r="BN237" i="1"/>
  <c r="BO237" i="1"/>
  <c r="BP237" i="1"/>
  <c r="BQ237" i="1"/>
  <c r="BR237" i="1"/>
  <c r="BS237" i="1"/>
  <c r="BT237" i="1"/>
  <c r="BU237" i="1"/>
  <c r="BV237" i="1"/>
  <c r="BB238" i="1"/>
  <c r="BC238" i="1"/>
  <c r="BD238" i="1"/>
  <c r="BE238" i="1"/>
  <c r="BF238" i="1"/>
  <c r="BG238" i="1"/>
  <c r="BH238" i="1"/>
  <c r="BI238" i="1"/>
  <c r="BJ238" i="1"/>
  <c r="BK238" i="1"/>
  <c r="BL238" i="1"/>
  <c r="BM238" i="1"/>
  <c r="BN238" i="1"/>
  <c r="BO238" i="1"/>
  <c r="BP238" i="1"/>
  <c r="BQ238" i="1"/>
  <c r="BR238" i="1"/>
  <c r="BS238" i="1"/>
  <c r="BT238" i="1"/>
  <c r="BU238" i="1"/>
  <c r="BV238" i="1"/>
  <c r="BB239" i="1"/>
  <c r="BC239" i="1"/>
  <c r="BD239" i="1"/>
  <c r="BE239" i="1"/>
  <c r="BF239" i="1"/>
  <c r="BG239" i="1"/>
  <c r="BH239" i="1"/>
  <c r="BI239" i="1"/>
  <c r="BJ239" i="1"/>
  <c r="BK239" i="1"/>
  <c r="BL239" i="1"/>
  <c r="BM239" i="1"/>
  <c r="BN239" i="1"/>
  <c r="BO239" i="1"/>
  <c r="BP239" i="1"/>
  <c r="BQ239" i="1"/>
  <c r="BR239" i="1"/>
  <c r="BS239" i="1"/>
  <c r="BT239" i="1"/>
  <c r="BU239" i="1"/>
  <c r="BV239" i="1"/>
  <c r="BB240" i="1"/>
  <c r="BC240" i="1"/>
  <c r="BD240" i="1"/>
  <c r="BE240" i="1"/>
  <c r="BF240" i="1"/>
  <c r="BG240" i="1"/>
  <c r="BH240" i="1"/>
  <c r="BI240" i="1"/>
  <c r="BJ240" i="1"/>
  <c r="BK240" i="1"/>
  <c r="BL240" i="1"/>
  <c r="BM240" i="1"/>
  <c r="BN240" i="1"/>
  <c r="BO240" i="1"/>
  <c r="BP240" i="1"/>
  <c r="BQ240" i="1"/>
  <c r="BR240" i="1"/>
  <c r="BS240" i="1"/>
  <c r="BT240" i="1"/>
  <c r="BU240" i="1"/>
  <c r="BV240" i="1"/>
  <c r="BB241" i="1"/>
  <c r="BC241" i="1"/>
  <c r="BD241" i="1"/>
  <c r="BE241" i="1"/>
  <c r="BF241" i="1"/>
  <c r="BG241" i="1"/>
  <c r="BH241" i="1"/>
  <c r="BI241" i="1"/>
  <c r="BJ241" i="1"/>
  <c r="BK241" i="1"/>
  <c r="BL241" i="1"/>
  <c r="BM241" i="1"/>
  <c r="BN241" i="1"/>
  <c r="BO241" i="1"/>
  <c r="BP241" i="1"/>
  <c r="BQ241" i="1"/>
  <c r="BR241" i="1"/>
  <c r="BS241" i="1"/>
  <c r="BT241" i="1"/>
  <c r="BU241" i="1"/>
  <c r="BV241" i="1"/>
  <c r="BB242" i="1"/>
  <c r="BC242" i="1"/>
  <c r="BD242" i="1"/>
  <c r="BE242" i="1"/>
  <c r="BF242" i="1"/>
  <c r="BG242" i="1"/>
  <c r="BH242" i="1"/>
  <c r="BI242" i="1"/>
  <c r="BJ242" i="1"/>
  <c r="BK242" i="1"/>
  <c r="BL242" i="1"/>
  <c r="BM242" i="1"/>
  <c r="BN242" i="1"/>
  <c r="BO242" i="1"/>
  <c r="BP242" i="1"/>
  <c r="BQ242" i="1"/>
  <c r="BR242" i="1"/>
  <c r="BS242" i="1"/>
  <c r="BT242" i="1"/>
  <c r="BU242" i="1"/>
  <c r="BV242" i="1"/>
  <c r="BB243" i="1"/>
  <c r="BC243" i="1"/>
  <c r="BD243" i="1"/>
  <c r="BE243" i="1"/>
  <c r="BF243" i="1"/>
  <c r="BG243" i="1"/>
  <c r="BH243" i="1"/>
  <c r="BI243" i="1"/>
  <c r="BJ243" i="1"/>
  <c r="BK243" i="1"/>
  <c r="BL243" i="1"/>
  <c r="BM243" i="1"/>
  <c r="BN243" i="1"/>
  <c r="BO243" i="1"/>
  <c r="BP243" i="1"/>
  <c r="BQ243" i="1"/>
  <c r="BR243" i="1"/>
  <c r="BS243" i="1"/>
  <c r="BT243" i="1"/>
  <c r="BU243" i="1"/>
  <c r="BV243" i="1"/>
  <c r="BB244" i="1"/>
  <c r="BC244" i="1"/>
  <c r="BD244" i="1"/>
  <c r="BE244" i="1"/>
  <c r="BF244" i="1"/>
  <c r="BG244" i="1"/>
  <c r="BH244" i="1"/>
  <c r="BI244" i="1"/>
  <c r="BJ244" i="1"/>
  <c r="BK244" i="1"/>
  <c r="BL244" i="1"/>
  <c r="BM244" i="1"/>
  <c r="BN244" i="1"/>
  <c r="BO244" i="1"/>
  <c r="BP244" i="1"/>
  <c r="BQ244" i="1"/>
  <c r="BR244" i="1"/>
  <c r="BS244" i="1"/>
  <c r="BT244" i="1"/>
  <c r="BU244" i="1"/>
  <c r="BV244" i="1"/>
  <c r="BB245" i="1"/>
  <c r="BC245" i="1"/>
  <c r="BD245" i="1"/>
  <c r="BE245" i="1"/>
  <c r="BF245" i="1"/>
  <c r="BG245" i="1"/>
  <c r="BH245" i="1"/>
  <c r="BI245" i="1"/>
  <c r="BJ245" i="1"/>
  <c r="BK245" i="1"/>
  <c r="BL245" i="1"/>
  <c r="BM245" i="1"/>
  <c r="BN245" i="1"/>
  <c r="BO245" i="1"/>
  <c r="BP245" i="1"/>
  <c r="BQ245" i="1"/>
  <c r="BR245" i="1"/>
  <c r="BS245" i="1"/>
  <c r="BT245" i="1"/>
  <c r="BU245" i="1"/>
  <c r="BV245" i="1"/>
  <c r="BB246" i="1"/>
  <c r="BC246" i="1"/>
  <c r="BD246" i="1"/>
  <c r="BE246" i="1"/>
  <c r="BF246" i="1"/>
  <c r="BG246" i="1"/>
  <c r="BH246" i="1"/>
  <c r="BI246" i="1"/>
  <c r="BJ246" i="1"/>
  <c r="BK246" i="1"/>
  <c r="BL246" i="1"/>
  <c r="BM246" i="1"/>
  <c r="BN246" i="1"/>
  <c r="BO246" i="1"/>
  <c r="BP246" i="1"/>
  <c r="BQ246" i="1"/>
  <c r="BR246" i="1"/>
  <c r="BS246" i="1"/>
  <c r="BT246" i="1"/>
  <c r="BU246" i="1"/>
  <c r="BV246" i="1"/>
  <c r="BB247" i="1"/>
  <c r="BC247" i="1"/>
  <c r="BD247" i="1"/>
  <c r="BE247" i="1"/>
  <c r="BF247" i="1"/>
  <c r="BG247" i="1"/>
  <c r="BH247" i="1"/>
  <c r="BI247" i="1"/>
  <c r="BJ247" i="1"/>
  <c r="BK247" i="1"/>
  <c r="BL247" i="1"/>
  <c r="BM247" i="1"/>
  <c r="BN247" i="1"/>
  <c r="BO247" i="1"/>
  <c r="BP247" i="1"/>
  <c r="BQ247" i="1"/>
  <c r="BR247" i="1"/>
  <c r="BS247" i="1"/>
  <c r="BT247" i="1"/>
  <c r="BU247" i="1"/>
  <c r="BV247" i="1"/>
  <c r="BB248" i="1"/>
  <c r="BC248" i="1"/>
  <c r="BD248" i="1"/>
  <c r="BE248" i="1"/>
  <c r="BF248" i="1"/>
  <c r="BG248" i="1"/>
  <c r="BH248" i="1"/>
  <c r="BI248" i="1"/>
  <c r="BJ248" i="1"/>
  <c r="BK248" i="1"/>
  <c r="BL248" i="1"/>
  <c r="BM248" i="1"/>
  <c r="BN248" i="1"/>
  <c r="BO248" i="1"/>
  <c r="BP248" i="1"/>
  <c r="BQ248" i="1"/>
  <c r="BR248" i="1"/>
  <c r="BS248" i="1"/>
  <c r="BT248" i="1"/>
  <c r="BU248" i="1"/>
  <c r="BV248" i="1"/>
  <c r="BB249" i="1"/>
  <c r="BC249" i="1"/>
  <c r="BD249" i="1"/>
  <c r="BE249" i="1"/>
  <c r="BF249" i="1"/>
  <c r="BG249" i="1"/>
  <c r="BH249" i="1"/>
  <c r="BI249" i="1"/>
  <c r="BJ249" i="1"/>
  <c r="BK249" i="1"/>
  <c r="BL249" i="1"/>
  <c r="BM249" i="1"/>
  <c r="BN249" i="1"/>
  <c r="BO249" i="1"/>
  <c r="BP249" i="1"/>
  <c r="BQ249" i="1"/>
  <c r="BR249" i="1"/>
  <c r="BS249" i="1"/>
  <c r="BT249" i="1"/>
  <c r="BU249" i="1"/>
  <c r="BV249" i="1"/>
  <c r="BB250" i="1"/>
  <c r="BC250" i="1"/>
  <c r="BD250" i="1"/>
  <c r="BE250" i="1"/>
  <c r="BF250" i="1"/>
  <c r="BG250" i="1"/>
  <c r="BH250" i="1"/>
  <c r="BI250" i="1"/>
  <c r="BJ250" i="1"/>
  <c r="BK250" i="1"/>
  <c r="BL250" i="1"/>
  <c r="BM250" i="1"/>
  <c r="BN250" i="1"/>
  <c r="BO250" i="1"/>
  <c r="BP250" i="1"/>
  <c r="BQ250" i="1"/>
  <c r="BR250" i="1"/>
  <c r="BS250" i="1"/>
  <c r="BT250" i="1"/>
  <c r="BU250" i="1"/>
  <c r="BV250" i="1"/>
  <c r="BB251" i="1"/>
  <c r="BC251" i="1"/>
  <c r="BD251" i="1"/>
  <c r="BE251" i="1"/>
  <c r="BF251" i="1"/>
  <c r="BG251" i="1"/>
  <c r="BH251" i="1"/>
  <c r="BI251" i="1"/>
  <c r="BJ251" i="1"/>
  <c r="BK251" i="1"/>
  <c r="BL251" i="1"/>
  <c r="BM251" i="1"/>
  <c r="BN251" i="1"/>
  <c r="BO251" i="1"/>
  <c r="BP251" i="1"/>
  <c r="BQ251" i="1"/>
  <c r="BR251" i="1"/>
  <c r="BS251" i="1"/>
  <c r="BT251" i="1"/>
  <c r="BU251" i="1"/>
  <c r="BV251" i="1"/>
  <c r="BB252" i="1"/>
  <c r="BC252" i="1"/>
  <c r="BD252" i="1"/>
  <c r="BE252" i="1"/>
  <c r="BF252" i="1"/>
  <c r="BG252" i="1"/>
  <c r="BH252" i="1"/>
  <c r="BI252" i="1"/>
  <c r="BJ252" i="1"/>
  <c r="BK252" i="1"/>
  <c r="BL252" i="1"/>
  <c r="BM252" i="1"/>
  <c r="BN252" i="1"/>
  <c r="BO252" i="1"/>
  <c r="BP252" i="1"/>
  <c r="BQ252" i="1"/>
  <c r="BR252" i="1"/>
  <c r="BS252" i="1"/>
  <c r="BT252" i="1"/>
  <c r="BU252" i="1"/>
  <c r="BV252" i="1"/>
  <c r="BB253" i="1"/>
  <c r="BC253" i="1"/>
  <c r="BD253" i="1"/>
  <c r="BE253" i="1"/>
  <c r="BF253" i="1"/>
  <c r="BG253" i="1"/>
  <c r="BH253" i="1"/>
  <c r="BI253" i="1"/>
  <c r="BJ253" i="1"/>
  <c r="BK253" i="1"/>
  <c r="BL253" i="1"/>
  <c r="BM253" i="1"/>
  <c r="BN253" i="1"/>
  <c r="BO253" i="1"/>
  <c r="BP253" i="1"/>
  <c r="BQ253" i="1"/>
  <c r="BR253" i="1"/>
  <c r="BS253" i="1"/>
  <c r="BT253" i="1"/>
  <c r="BU253" i="1"/>
  <c r="BV253" i="1"/>
  <c r="BB254" i="1"/>
  <c r="BC254" i="1"/>
  <c r="BD254" i="1"/>
  <c r="BE254" i="1"/>
  <c r="BF254" i="1"/>
  <c r="BG254" i="1"/>
  <c r="BH254" i="1"/>
  <c r="BI254" i="1"/>
  <c r="BJ254" i="1"/>
  <c r="BK254" i="1"/>
  <c r="BL254" i="1"/>
  <c r="BM254" i="1"/>
  <c r="BN254" i="1"/>
  <c r="BO254" i="1"/>
  <c r="BP254" i="1"/>
  <c r="BQ254" i="1"/>
  <c r="BR254" i="1"/>
  <c r="BS254" i="1"/>
  <c r="BT254" i="1"/>
  <c r="BU254" i="1"/>
  <c r="BV254" i="1"/>
  <c r="BB255" i="1"/>
  <c r="BC255" i="1"/>
  <c r="BD255" i="1"/>
  <c r="BE255" i="1"/>
  <c r="BF255" i="1"/>
  <c r="BG255" i="1"/>
  <c r="BH255" i="1"/>
  <c r="BI255" i="1"/>
  <c r="BJ255" i="1"/>
  <c r="BK255" i="1"/>
  <c r="BL255" i="1"/>
  <c r="BM255" i="1"/>
  <c r="BN255" i="1"/>
  <c r="BO255" i="1"/>
  <c r="BP255" i="1"/>
  <c r="BQ255" i="1"/>
  <c r="BR255" i="1"/>
  <c r="BS255" i="1"/>
  <c r="BT255" i="1"/>
  <c r="BU255" i="1"/>
  <c r="BV255" i="1"/>
  <c r="BB256" i="1"/>
  <c r="BC256" i="1"/>
  <c r="BD256" i="1"/>
  <c r="BE256" i="1"/>
  <c r="BF256" i="1"/>
  <c r="BG256" i="1"/>
  <c r="BH256" i="1"/>
  <c r="BI256" i="1"/>
  <c r="BJ256" i="1"/>
  <c r="BK256" i="1"/>
  <c r="BL256" i="1"/>
  <c r="BM256" i="1"/>
  <c r="BN256" i="1"/>
  <c r="BO256" i="1"/>
  <c r="BP256" i="1"/>
  <c r="BQ256" i="1"/>
  <c r="BR256" i="1"/>
  <c r="BS256" i="1"/>
  <c r="BT256" i="1"/>
  <c r="BU256" i="1"/>
  <c r="BV256" i="1"/>
  <c r="BB257" i="1"/>
  <c r="BC257" i="1"/>
  <c r="BD257" i="1"/>
  <c r="BE257" i="1"/>
  <c r="BF257" i="1"/>
  <c r="BG257" i="1"/>
  <c r="BH257" i="1"/>
  <c r="BI257" i="1"/>
  <c r="BJ257" i="1"/>
  <c r="BK257" i="1"/>
  <c r="BL257" i="1"/>
  <c r="BM257" i="1"/>
  <c r="BN257" i="1"/>
  <c r="BO257" i="1"/>
  <c r="BP257" i="1"/>
  <c r="BQ257" i="1"/>
  <c r="BR257" i="1"/>
  <c r="BS257" i="1"/>
  <c r="BT257" i="1"/>
  <c r="BU257" i="1"/>
  <c r="BV257" i="1"/>
  <c r="BB258" i="1"/>
  <c r="BC258" i="1"/>
  <c r="BD258" i="1"/>
  <c r="BE258" i="1"/>
  <c r="BF258" i="1"/>
  <c r="BG258" i="1"/>
  <c r="BH258" i="1"/>
  <c r="BI258" i="1"/>
  <c r="BJ258" i="1"/>
  <c r="BK258" i="1"/>
  <c r="BL258" i="1"/>
  <c r="BM258" i="1"/>
  <c r="BN258" i="1"/>
  <c r="BO258" i="1"/>
  <c r="BP258" i="1"/>
  <c r="BQ258" i="1"/>
  <c r="BR258" i="1"/>
  <c r="BS258" i="1"/>
  <c r="BT258" i="1"/>
  <c r="BU258" i="1"/>
  <c r="BV258" i="1"/>
  <c r="BB259" i="1"/>
  <c r="BC259" i="1"/>
  <c r="BD259" i="1"/>
  <c r="BE259" i="1"/>
  <c r="BF259" i="1"/>
  <c r="BG259" i="1"/>
  <c r="BH259" i="1"/>
  <c r="BI259" i="1"/>
  <c r="BJ259" i="1"/>
  <c r="BK259" i="1"/>
  <c r="BL259" i="1"/>
  <c r="BM259" i="1"/>
  <c r="BN259" i="1"/>
  <c r="BO259" i="1"/>
  <c r="BP259" i="1"/>
  <c r="BQ259" i="1"/>
  <c r="BR259" i="1"/>
  <c r="BS259" i="1"/>
  <c r="BT259" i="1"/>
  <c r="BU259" i="1"/>
  <c r="BV259" i="1"/>
  <c r="BB260" i="1"/>
  <c r="BC260" i="1"/>
  <c r="BD260" i="1"/>
  <c r="BE260" i="1"/>
  <c r="BF260" i="1"/>
  <c r="BG260" i="1"/>
  <c r="BH260" i="1"/>
  <c r="BI260" i="1"/>
  <c r="BJ260" i="1"/>
  <c r="BK260" i="1"/>
  <c r="BL260" i="1"/>
  <c r="BM260" i="1"/>
  <c r="BN260" i="1"/>
  <c r="BO260" i="1"/>
  <c r="BP260" i="1"/>
  <c r="BQ260" i="1"/>
  <c r="BR260" i="1"/>
  <c r="BS260" i="1"/>
  <c r="BT260" i="1"/>
  <c r="BU260" i="1"/>
  <c r="BV260" i="1"/>
  <c r="BB261" i="1"/>
  <c r="BC261" i="1"/>
  <c r="BD261" i="1"/>
  <c r="BE261" i="1"/>
  <c r="BF261" i="1"/>
  <c r="BG261" i="1"/>
  <c r="BH261" i="1"/>
  <c r="BI261" i="1"/>
  <c r="BJ261" i="1"/>
  <c r="BK261" i="1"/>
  <c r="BL261" i="1"/>
  <c r="BM261" i="1"/>
  <c r="BN261" i="1"/>
  <c r="BO261" i="1"/>
  <c r="BP261" i="1"/>
  <c r="BQ261" i="1"/>
  <c r="BR261" i="1"/>
  <c r="BS261" i="1"/>
  <c r="BT261" i="1"/>
  <c r="BU261" i="1"/>
  <c r="BV261" i="1"/>
  <c r="BB262" i="1"/>
  <c r="BC262" i="1"/>
  <c r="BD262" i="1"/>
  <c r="BE262" i="1"/>
  <c r="BF262" i="1"/>
  <c r="BG262" i="1"/>
  <c r="BH262" i="1"/>
  <c r="BI262" i="1"/>
  <c r="BJ262" i="1"/>
  <c r="BK262" i="1"/>
  <c r="BL262" i="1"/>
  <c r="BM262" i="1"/>
  <c r="BN262" i="1"/>
  <c r="BO262" i="1"/>
  <c r="BP262" i="1"/>
  <c r="BQ262" i="1"/>
  <c r="BR262" i="1"/>
  <c r="BS262" i="1"/>
  <c r="BT262" i="1"/>
  <c r="BU262" i="1"/>
  <c r="BV262" i="1"/>
  <c r="BB263" i="1"/>
  <c r="BC263" i="1"/>
  <c r="BD263" i="1"/>
  <c r="BE263" i="1"/>
  <c r="BF263" i="1"/>
  <c r="BG263" i="1"/>
  <c r="BH263" i="1"/>
  <c r="BI263" i="1"/>
  <c r="BJ263" i="1"/>
  <c r="BK263" i="1"/>
  <c r="BL263" i="1"/>
  <c r="BM263" i="1"/>
  <c r="BN263" i="1"/>
  <c r="BO263" i="1"/>
  <c r="BP263" i="1"/>
  <c r="BQ263" i="1"/>
  <c r="BR263" i="1"/>
  <c r="BS263" i="1"/>
  <c r="BT263" i="1"/>
  <c r="BU263" i="1"/>
  <c r="BV263" i="1"/>
  <c r="BB264" i="1"/>
  <c r="BC264" i="1"/>
  <c r="BD264" i="1"/>
  <c r="BE264" i="1"/>
  <c r="BF264" i="1"/>
  <c r="BG264" i="1"/>
  <c r="BH264" i="1"/>
  <c r="BI264" i="1"/>
  <c r="BJ264" i="1"/>
  <c r="BK264" i="1"/>
  <c r="BL264" i="1"/>
  <c r="BM264" i="1"/>
  <c r="BN264" i="1"/>
  <c r="BO264" i="1"/>
  <c r="BP264" i="1"/>
  <c r="BQ264" i="1"/>
  <c r="BR264" i="1"/>
  <c r="BS264" i="1"/>
  <c r="BT264" i="1"/>
  <c r="BU264" i="1"/>
  <c r="BV264" i="1"/>
  <c r="BB265" i="1"/>
  <c r="BC265" i="1"/>
  <c r="BD265" i="1"/>
  <c r="BE265" i="1"/>
  <c r="BF265" i="1"/>
  <c r="BG265" i="1"/>
  <c r="BH265" i="1"/>
  <c r="BI265" i="1"/>
  <c r="BJ265" i="1"/>
  <c r="BK265" i="1"/>
  <c r="BL265" i="1"/>
  <c r="BM265" i="1"/>
  <c r="BN265" i="1"/>
  <c r="BO265" i="1"/>
  <c r="BP265" i="1"/>
  <c r="BQ265" i="1"/>
  <c r="BR265" i="1"/>
  <c r="BS265" i="1"/>
  <c r="BT265" i="1"/>
  <c r="BU265" i="1"/>
  <c r="BV265" i="1"/>
  <c r="BB266" i="1"/>
  <c r="BC266" i="1"/>
  <c r="BD266" i="1"/>
  <c r="BE266" i="1"/>
  <c r="BF266" i="1"/>
  <c r="BG266" i="1"/>
  <c r="BH266" i="1"/>
  <c r="BI266" i="1"/>
  <c r="BJ266" i="1"/>
  <c r="BK266" i="1"/>
  <c r="BL266" i="1"/>
  <c r="BM266" i="1"/>
  <c r="BN266" i="1"/>
  <c r="BO266" i="1"/>
  <c r="BP266" i="1"/>
  <c r="BQ266" i="1"/>
  <c r="BR266" i="1"/>
  <c r="BS266" i="1"/>
  <c r="BT266" i="1"/>
  <c r="BU266" i="1"/>
  <c r="BV266" i="1"/>
  <c r="BB267" i="1"/>
  <c r="BC267" i="1"/>
  <c r="BD267" i="1"/>
  <c r="BE267" i="1"/>
  <c r="BF267" i="1"/>
  <c r="BG267" i="1"/>
  <c r="BH267" i="1"/>
  <c r="BI267" i="1"/>
  <c r="BJ267" i="1"/>
  <c r="BK267" i="1"/>
  <c r="BL267" i="1"/>
  <c r="BM267" i="1"/>
  <c r="BN267" i="1"/>
  <c r="BO267" i="1"/>
  <c r="BP267" i="1"/>
  <c r="BQ267" i="1"/>
  <c r="BR267" i="1"/>
  <c r="BS267" i="1"/>
  <c r="BT267" i="1"/>
  <c r="BU267" i="1"/>
  <c r="BV267" i="1"/>
  <c r="BB268" i="1"/>
  <c r="BC268" i="1"/>
  <c r="BD268" i="1"/>
  <c r="BE268" i="1"/>
  <c r="BF268" i="1"/>
  <c r="BG268" i="1"/>
  <c r="BH268" i="1"/>
  <c r="BI268" i="1"/>
  <c r="BJ268" i="1"/>
  <c r="BK268" i="1"/>
  <c r="BL268" i="1"/>
  <c r="BM268" i="1"/>
  <c r="BN268" i="1"/>
  <c r="BO268" i="1"/>
  <c r="BP268" i="1"/>
  <c r="BQ268" i="1"/>
  <c r="BR268" i="1"/>
  <c r="BS268" i="1"/>
  <c r="BT268" i="1"/>
  <c r="BU268" i="1"/>
  <c r="BV268" i="1"/>
  <c r="BB269" i="1"/>
  <c r="BC269" i="1"/>
  <c r="BD269" i="1"/>
  <c r="BE269" i="1"/>
  <c r="BF269" i="1"/>
  <c r="BG269" i="1"/>
  <c r="BH269" i="1"/>
  <c r="BI269" i="1"/>
  <c r="BJ269" i="1"/>
  <c r="BK269" i="1"/>
  <c r="BL269" i="1"/>
  <c r="BM269" i="1"/>
  <c r="BN269" i="1"/>
  <c r="BO269" i="1"/>
  <c r="BP269" i="1"/>
  <c r="BQ269" i="1"/>
  <c r="BR269" i="1"/>
  <c r="BS269" i="1"/>
  <c r="BT269" i="1"/>
  <c r="BU269" i="1"/>
  <c r="BV269" i="1"/>
  <c r="BB270" i="1"/>
  <c r="BC270" i="1"/>
  <c r="BD270" i="1"/>
  <c r="BE270" i="1"/>
  <c r="BF270" i="1"/>
  <c r="BG270" i="1"/>
  <c r="BH270" i="1"/>
  <c r="BI270" i="1"/>
  <c r="BJ270" i="1"/>
  <c r="BK270" i="1"/>
  <c r="BL270" i="1"/>
  <c r="BM270" i="1"/>
  <c r="BN270" i="1"/>
  <c r="BO270" i="1"/>
  <c r="BP270" i="1"/>
  <c r="BQ270" i="1"/>
  <c r="BR270" i="1"/>
  <c r="BS270" i="1"/>
  <c r="BT270" i="1"/>
  <c r="BU270" i="1"/>
  <c r="BV270" i="1"/>
  <c r="BB271" i="1"/>
  <c r="BC271" i="1"/>
  <c r="BD271" i="1"/>
  <c r="BE271" i="1"/>
  <c r="BF271" i="1"/>
  <c r="BG271" i="1"/>
  <c r="BH271" i="1"/>
  <c r="BI271" i="1"/>
  <c r="BJ271" i="1"/>
  <c r="BK271" i="1"/>
  <c r="BL271" i="1"/>
  <c r="BM271" i="1"/>
  <c r="BN271" i="1"/>
  <c r="BO271" i="1"/>
  <c r="BP271" i="1"/>
  <c r="BQ271" i="1"/>
  <c r="BR271" i="1"/>
  <c r="BS271" i="1"/>
  <c r="BT271" i="1"/>
  <c r="BU271" i="1"/>
  <c r="BV271" i="1"/>
  <c r="BB272" i="1"/>
  <c r="BC272" i="1"/>
  <c r="BD272" i="1"/>
  <c r="BE272" i="1"/>
  <c r="BF272" i="1"/>
  <c r="BG272" i="1"/>
  <c r="BH272" i="1"/>
  <c r="BI272" i="1"/>
  <c r="BJ272" i="1"/>
  <c r="BK272" i="1"/>
  <c r="BL272" i="1"/>
  <c r="BM272" i="1"/>
  <c r="BN272" i="1"/>
  <c r="BO272" i="1"/>
  <c r="BP272" i="1"/>
  <c r="BQ272" i="1"/>
  <c r="BR272" i="1"/>
  <c r="BS272" i="1"/>
  <c r="BT272" i="1"/>
  <c r="BU272" i="1"/>
  <c r="BV272" i="1"/>
  <c r="BB273" i="1"/>
  <c r="BC273" i="1"/>
  <c r="BD273" i="1"/>
  <c r="BE273" i="1"/>
  <c r="BF273" i="1"/>
  <c r="BG273" i="1"/>
  <c r="BH273" i="1"/>
  <c r="BI273" i="1"/>
  <c r="BJ273" i="1"/>
  <c r="BK273" i="1"/>
  <c r="BL273" i="1"/>
  <c r="BM273" i="1"/>
  <c r="BN273" i="1"/>
  <c r="BO273" i="1"/>
  <c r="BP273" i="1"/>
  <c r="BQ273" i="1"/>
  <c r="BR273" i="1"/>
  <c r="BS273" i="1"/>
  <c r="BT273" i="1"/>
  <c r="BU273" i="1"/>
  <c r="BV273" i="1"/>
  <c r="BB274" i="1"/>
  <c r="BC274" i="1"/>
  <c r="BD274" i="1"/>
  <c r="BE274" i="1"/>
  <c r="BF274" i="1"/>
  <c r="BG274" i="1"/>
  <c r="BH274" i="1"/>
  <c r="BI274" i="1"/>
  <c r="BJ274" i="1"/>
  <c r="BK274" i="1"/>
  <c r="BL274" i="1"/>
  <c r="BM274" i="1"/>
  <c r="BN274" i="1"/>
  <c r="BO274" i="1"/>
  <c r="BP274" i="1"/>
  <c r="BQ274" i="1"/>
  <c r="BR274" i="1"/>
  <c r="BS274" i="1"/>
  <c r="BT274" i="1"/>
  <c r="BU274" i="1"/>
  <c r="BV274" i="1"/>
  <c r="BB275" i="1"/>
  <c r="BC275" i="1"/>
  <c r="BD275" i="1"/>
  <c r="BE275" i="1"/>
  <c r="BF275" i="1"/>
  <c r="BG275" i="1"/>
  <c r="BH275" i="1"/>
  <c r="BI275" i="1"/>
  <c r="BJ275" i="1"/>
  <c r="BK275" i="1"/>
  <c r="BL275" i="1"/>
  <c r="BM275" i="1"/>
  <c r="BN275" i="1"/>
  <c r="BO275" i="1"/>
  <c r="BP275" i="1"/>
  <c r="BQ275" i="1"/>
  <c r="BR275" i="1"/>
  <c r="BS275" i="1"/>
  <c r="BT275" i="1"/>
  <c r="BU275" i="1"/>
  <c r="BV275" i="1"/>
  <c r="BB276" i="1"/>
  <c r="BC276" i="1"/>
  <c r="BD276" i="1"/>
  <c r="BE276" i="1"/>
  <c r="BF276" i="1"/>
  <c r="BG276" i="1"/>
  <c r="BH276" i="1"/>
  <c r="BI276" i="1"/>
  <c r="BJ276" i="1"/>
  <c r="BK276" i="1"/>
  <c r="BL276" i="1"/>
  <c r="BM276" i="1"/>
  <c r="BN276" i="1"/>
  <c r="BO276" i="1"/>
  <c r="BP276" i="1"/>
  <c r="BQ276" i="1"/>
  <c r="BR276" i="1"/>
  <c r="BS276" i="1"/>
  <c r="BT276" i="1"/>
  <c r="BU276" i="1"/>
  <c r="BV276" i="1"/>
  <c r="BB277" i="1"/>
  <c r="BC277" i="1"/>
  <c r="BD277" i="1"/>
  <c r="BE277" i="1"/>
  <c r="BF277" i="1"/>
  <c r="BG277" i="1"/>
  <c r="BH277" i="1"/>
  <c r="BI277" i="1"/>
  <c r="BJ277" i="1"/>
  <c r="BK277" i="1"/>
  <c r="BL277" i="1"/>
  <c r="BM277" i="1"/>
  <c r="BN277" i="1"/>
  <c r="BO277" i="1"/>
  <c r="BP277" i="1"/>
  <c r="BQ277" i="1"/>
  <c r="BR277" i="1"/>
  <c r="BS277" i="1"/>
  <c r="BT277" i="1"/>
  <c r="BU277" i="1"/>
  <c r="BV277" i="1"/>
  <c r="BB278" i="1"/>
  <c r="BC278" i="1"/>
  <c r="BD278" i="1"/>
  <c r="BE278" i="1"/>
  <c r="BF278" i="1"/>
  <c r="BG278" i="1"/>
  <c r="BH278" i="1"/>
  <c r="BI278" i="1"/>
  <c r="BJ278" i="1"/>
  <c r="BK278" i="1"/>
  <c r="BL278" i="1"/>
  <c r="BM278" i="1"/>
  <c r="BN278" i="1"/>
  <c r="BO278" i="1"/>
  <c r="BP278" i="1"/>
  <c r="BQ278" i="1"/>
  <c r="BR278" i="1"/>
  <c r="BS278" i="1"/>
  <c r="BT278" i="1"/>
  <c r="BU278" i="1"/>
  <c r="BV278" i="1"/>
  <c r="BB279" i="1"/>
  <c r="BC279" i="1"/>
  <c r="BD279" i="1"/>
  <c r="BE279" i="1"/>
  <c r="BF279" i="1"/>
  <c r="BG279" i="1"/>
  <c r="BH279" i="1"/>
  <c r="BI279" i="1"/>
  <c r="BJ279" i="1"/>
  <c r="BK279" i="1"/>
  <c r="BL279" i="1"/>
  <c r="BM279" i="1"/>
  <c r="BN279" i="1"/>
  <c r="BO279" i="1"/>
  <c r="BP279" i="1"/>
  <c r="BQ279" i="1"/>
  <c r="BR279" i="1"/>
  <c r="BS279" i="1"/>
  <c r="BT279" i="1"/>
  <c r="BU279" i="1"/>
  <c r="BV279" i="1"/>
  <c r="BB280" i="1"/>
  <c r="BC280" i="1"/>
  <c r="BD280" i="1"/>
  <c r="BE280" i="1"/>
  <c r="BF280" i="1"/>
  <c r="BG280" i="1"/>
  <c r="BH280" i="1"/>
  <c r="BI280" i="1"/>
  <c r="BJ280" i="1"/>
  <c r="BK280" i="1"/>
  <c r="BL280" i="1"/>
  <c r="BM280" i="1"/>
  <c r="BN280" i="1"/>
  <c r="BO280" i="1"/>
  <c r="BP280" i="1"/>
  <c r="BQ280" i="1"/>
  <c r="BR280" i="1"/>
  <c r="BS280" i="1"/>
  <c r="BT280" i="1"/>
  <c r="BU280" i="1"/>
  <c r="BV280" i="1"/>
  <c r="BB281" i="1"/>
  <c r="BC281" i="1"/>
  <c r="BD281" i="1"/>
  <c r="BE281" i="1"/>
  <c r="BF281" i="1"/>
  <c r="BG281" i="1"/>
  <c r="BH281" i="1"/>
  <c r="BI281" i="1"/>
  <c r="BJ281" i="1"/>
  <c r="BK281" i="1"/>
  <c r="BL281" i="1"/>
  <c r="BM281" i="1"/>
  <c r="BN281" i="1"/>
  <c r="BO281" i="1"/>
  <c r="BP281" i="1"/>
  <c r="BQ281" i="1"/>
  <c r="BR281" i="1"/>
  <c r="BS281" i="1"/>
  <c r="BT281" i="1"/>
  <c r="BU281" i="1"/>
  <c r="BV281" i="1"/>
  <c r="BB282" i="1"/>
  <c r="BC282" i="1"/>
  <c r="BD282" i="1"/>
  <c r="BE282" i="1"/>
  <c r="BF282" i="1"/>
  <c r="BG282" i="1"/>
  <c r="BH282" i="1"/>
  <c r="BI282" i="1"/>
  <c r="BJ282" i="1"/>
  <c r="BK282" i="1"/>
  <c r="BL282" i="1"/>
  <c r="BM282" i="1"/>
  <c r="BN282" i="1"/>
  <c r="BO282" i="1"/>
  <c r="BP282" i="1"/>
  <c r="BQ282" i="1"/>
  <c r="BR282" i="1"/>
  <c r="BS282" i="1"/>
  <c r="BT282" i="1"/>
  <c r="BU282" i="1"/>
  <c r="BV282" i="1"/>
  <c r="BB283" i="1"/>
  <c r="BC283" i="1"/>
  <c r="BD283" i="1"/>
  <c r="BE283" i="1"/>
  <c r="BF283" i="1"/>
  <c r="BG283" i="1"/>
  <c r="BH283" i="1"/>
  <c r="BI283" i="1"/>
  <c r="BJ283" i="1"/>
  <c r="BK283" i="1"/>
  <c r="BL283" i="1"/>
  <c r="BM283" i="1"/>
  <c r="BN283" i="1"/>
  <c r="BO283" i="1"/>
  <c r="BP283" i="1"/>
  <c r="BQ283" i="1"/>
  <c r="BR283" i="1"/>
  <c r="BS283" i="1"/>
  <c r="BT283" i="1"/>
  <c r="BU283" i="1"/>
  <c r="BV283" i="1"/>
  <c r="BB284" i="1"/>
  <c r="BC284" i="1"/>
  <c r="BD284" i="1"/>
  <c r="BE284" i="1"/>
  <c r="BF284" i="1"/>
  <c r="BG284" i="1"/>
  <c r="BH284" i="1"/>
  <c r="BI284" i="1"/>
  <c r="BJ284" i="1"/>
  <c r="BK284" i="1"/>
  <c r="BL284" i="1"/>
  <c r="BM284" i="1"/>
  <c r="BN284" i="1"/>
  <c r="BO284" i="1"/>
  <c r="BP284" i="1"/>
  <c r="BQ284" i="1"/>
  <c r="BR284" i="1"/>
  <c r="BS284" i="1"/>
  <c r="BT284" i="1"/>
  <c r="BU284" i="1"/>
  <c r="BV284" i="1"/>
  <c r="BB285" i="1"/>
  <c r="BC285" i="1"/>
  <c r="BD285" i="1"/>
  <c r="BE285" i="1"/>
  <c r="BF285" i="1"/>
  <c r="BG285" i="1"/>
  <c r="BH285" i="1"/>
  <c r="BI285" i="1"/>
  <c r="BJ285" i="1"/>
  <c r="BK285" i="1"/>
  <c r="BL285" i="1"/>
  <c r="BM285" i="1"/>
  <c r="BN285" i="1"/>
  <c r="BO285" i="1"/>
  <c r="BP285" i="1"/>
  <c r="BQ285" i="1"/>
  <c r="BR285" i="1"/>
  <c r="BS285" i="1"/>
  <c r="BT285" i="1"/>
  <c r="BU285" i="1"/>
  <c r="BV285" i="1"/>
  <c r="BV2" i="1"/>
  <c r="BU2" i="1"/>
  <c r="BT2" i="1"/>
  <c r="BS2" i="1"/>
  <c r="BR2" i="1"/>
  <c r="BQ2" i="1"/>
  <c r="BP2" i="1"/>
  <c r="BO2" i="1"/>
  <c r="BN2" i="1"/>
  <c r="BM2" i="1"/>
  <c r="BL2" i="1"/>
  <c r="BK2" i="1"/>
  <c r="BJ2" i="1"/>
  <c r="BI2" i="1"/>
  <c r="BH2" i="1"/>
  <c r="BG2" i="1"/>
  <c r="BF2" i="1"/>
  <c r="BE2" i="1"/>
  <c r="BD2" i="1"/>
  <c r="BC2" i="1"/>
  <c r="BB2" i="1"/>
  <c r="B15" i="4" l="1"/>
  <c r="T15" i="4"/>
  <c r="C14" i="4"/>
  <c r="H15" i="4"/>
  <c r="L15" i="4"/>
  <c r="P15" i="4"/>
  <c r="X15" i="4"/>
  <c r="E15" i="4"/>
  <c r="I15" i="4"/>
  <c r="M15" i="4"/>
  <c r="Q15" i="4"/>
  <c r="U15" i="4"/>
  <c r="C13" i="4"/>
  <c r="F15" i="4"/>
  <c r="J15" i="4"/>
  <c r="N15" i="4"/>
  <c r="R15" i="4"/>
  <c r="V15" i="4"/>
  <c r="G15" i="4"/>
  <c r="K15" i="4"/>
  <c r="O15" i="4"/>
  <c r="S15" i="4"/>
  <c r="W15" i="4"/>
  <c r="C15" i="4" l="1"/>
  <c r="X10" i="2" l="1"/>
  <c r="X11" i="2"/>
  <c r="X12" i="2"/>
  <c r="X13" i="2"/>
  <c r="X14" i="2"/>
  <c r="X15" i="2"/>
  <c r="X16" i="2"/>
  <c r="X17" i="2"/>
  <c r="X18" i="2"/>
  <c r="X19" i="2"/>
  <c r="X20" i="2"/>
  <c r="X21" i="2"/>
  <c r="X22" i="2"/>
  <c r="X23" i="2"/>
  <c r="X24" i="2"/>
  <c r="X25" i="2"/>
  <c r="X26" i="2"/>
  <c r="X9" i="2"/>
  <c r="F3" i="2" l="1"/>
  <c r="G3" i="2"/>
  <c r="H3" i="2"/>
  <c r="I3" i="2"/>
  <c r="J3" i="2"/>
  <c r="K3" i="2"/>
  <c r="L3" i="2"/>
  <c r="M3" i="2"/>
  <c r="N3" i="2"/>
  <c r="O3" i="2"/>
  <c r="P3" i="2"/>
  <c r="Q3" i="2"/>
  <c r="R3" i="2"/>
  <c r="S3" i="2"/>
  <c r="T3" i="2"/>
  <c r="E3" i="2"/>
  <c r="D3" i="2"/>
  <c r="C3" i="2"/>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C3" i="1"/>
  <c r="AD3" i="1"/>
  <c r="AE3" i="1"/>
  <c r="AF3" i="1"/>
  <c r="AG3" i="1"/>
  <c r="AH3" i="1"/>
  <c r="AI3" i="1"/>
  <c r="AJ3" i="1"/>
  <c r="AK3" i="1"/>
  <c r="AL3" i="1"/>
  <c r="AM3" i="1"/>
  <c r="AN3" i="1"/>
  <c r="AO3" i="1"/>
  <c r="AP3" i="1"/>
  <c r="AQ3" i="1"/>
  <c r="AR3" i="1"/>
  <c r="AS3" i="1"/>
  <c r="AT3" i="1"/>
  <c r="AC4" i="1"/>
  <c r="AD4" i="1"/>
  <c r="AE4" i="1"/>
  <c r="AF4" i="1"/>
  <c r="AG4" i="1"/>
  <c r="AH4" i="1"/>
  <c r="AI4" i="1"/>
  <c r="AJ4" i="1"/>
  <c r="AK4" i="1"/>
  <c r="AL4" i="1"/>
  <c r="AM4" i="1"/>
  <c r="AN4" i="1"/>
  <c r="AO4" i="1"/>
  <c r="AP4" i="1"/>
  <c r="AQ4" i="1"/>
  <c r="AR4" i="1"/>
  <c r="AS4" i="1"/>
  <c r="AT4" i="1"/>
  <c r="AC5" i="1"/>
  <c r="AD5" i="1"/>
  <c r="AE5" i="1"/>
  <c r="AF5" i="1"/>
  <c r="AG5" i="1"/>
  <c r="AH5" i="1"/>
  <c r="AI5" i="1"/>
  <c r="AJ5" i="1"/>
  <c r="AK5" i="1"/>
  <c r="AL5" i="1"/>
  <c r="AM5" i="1"/>
  <c r="AN5" i="1"/>
  <c r="AO5" i="1"/>
  <c r="AP5" i="1"/>
  <c r="AQ5" i="1"/>
  <c r="AR5" i="1"/>
  <c r="AS5" i="1"/>
  <c r="AT5" i="1"/>
  <c r="AC6" i="1"/>
  <c r="AD6" i="1"/>
  <c r="AE6" i="1"/>
  <c r="AF6" i="1"/>
  <c r="AG6" i="1"/>
  <c r="AH6" i="1"/>
  <c r="AI6" i="1"/>
  <c r="AJ6" i="1"/>
  <c r="AK6" i="1"/>
  <c r="AL6" i="1"/>
  <c r="AM6" i="1"/>
  <c r="AN6" i="1"/>
  <c r="AO6" i="1"/>
  <c r="AP6" i="1"/>
  <c r="AQ6" i="1"/>
  <c r="AR6" i="1"/>
  <c r="AS6" i="1"/>
  <c r="AT6" i="1"/>
  <c r="AC7" i="1"/>
  <c r="AD7" i="1"/>
  <c r="AE7" i="1"/>
  <c r="AF7" i="1"/>
  <c r="AG7" i="1"/>
  <c r="AH7" i="1"/>
  <c r="AI7" i="1"/>
  <c r="AJ7" i="1"/>
  <c r="AK7" i="1"/>
  <c r="AL7" i="1"/>
  <c r="AM7" i="1"/>
  <c r="AN7" i="1"/>
  <c r="AO7" i="1"/>
  <c r="AP7" i="1"/>
  <c r="AQ7" i="1"/>
  <c r="AR7" i="1"/>
  <c r="AS7" i="1"/>
  <c r="AT7" i="1"/>
  <c r="AC8" i="1"/>
  <c r="AD8" i="1"/>
  <c r="AE8" i="1"/>
  <c r="AF8" i="1"/>
  <c r="AG8" i="1"/>
  <c r="AH8" i="1"/>
  <c r="AI8" i="1"/>
  <c r="AJ8" i="1"/>
  <c r="AK8" i="1"/>
  <c r="AL8" i="1"/>
  <c r="AM8" i="1"/>
  <c r="AN8" i="1"/>
  <c r="AO8" i="1"/>
  <c r="AP8" i="1"/>
  <c r="AQ8" i="1"/>
  <c r="AR8" i="1"/>
  <c r="AS8" i="1"/>
  <c r="AT8" i="1"/>
  <c r="AC9" i="1"/>
  <c r="AD9" i="1"/>
  <c r="AE9" i="1"/>
  <c r="AF9" i="1"/>
  <c r="AG9" i="1"/>
  <c r="AH9" i="1"/>
  <c r="AI9" i="1"/>
  <c r="AJ9" i="1"/>
  <c r="AK9" i="1"/>
  <c r="AL9" i="1"/>
  <c r="AM9" i="1"/>
  <c r="AN9" i="1"/>
  <c r="AO9" i="1"/>
  <c r="AP9" i="1"/>
  <c r="AQ9" i="1"/>
  <c r="AR9" i="1"/>
  <c r="AS9" i="1"/>
  <c r="AT9" i="1"/>
  <c r="AC10" i="1"/>
  <c r="AD10" i="1"/>
  <c r="AE10" i="1"/>
  <c r="AF10" i="1"/>
  <c r="AG10" i="1"/>
  <c r="AH10" i="1"/>
  <c r="AI10" i="1"/>
  <c r="AJ10" i="1"/>
  <c r="AK10" i="1"/>
  <c r="AL10" i="1"/>
  <c r="AM10" i="1"/>
  <c r="AN10" i="1"/>
  <c r="AO10" i="1"/>
  <c r="AP10" i="1"/>
  <c r="AQ10" i="1"/>
  <c r="AR10" i="1"/>
  <c r="AS10" i="1"/>
  <c r="AT10" i="1"/>
  <c r="AC11" i="1"/>
  <c r="AD11" i="1"/>
  <c r="AE11" i="1"/>
  <c r="AF11" i="1"/>
  <c r="AG11" i="1"/>
  <c r="AH11" i="1"/>
  <c r="AI11" i="1"/>
  <c r="AJ11" i="1"/>
  <c r="AK11" i="1"/>
  <c r="AL11" i="1"/>
  <c r="AM11" i="1"/>
  <c r="AN11" i="1"/>
  <c r="AO11" i="1"/>
  <c r="AP11" i="1"/>
  <c r="AQ11" i="1"/>
  <c r="AR11" i="1"/>
  <c r="AS11" i="1"/>
  <c r="AT11" i="1"/>
  <c r="AC12" i="1"/>
  <c r="AD12" i="1"/>
  <c r="AE12" i="1"/>
  <c r="AF12" i="1"/>
  <c r="AG12" i="1"/>
  <c r="AH12" i="1"/>
  <c r="AI12" i="1"/>
  <c r="AJ12" i="1"/>
  <c r="AK12" i="1"/>
  <c r="AL12" i="1"/>
  <c r="AM12" i="1"/>
  <c r="AN12" i="1"/>
  <c r="AO12" i="1"/>
  <c r="AP12" i="1"/>
  <c r="AQ12" i="1"/>
  <c r="AR12" i="1"/>
  <c r="AS12" i="1"/>
  <c r="AT12" i="1"/>
  <c r="AC13" i="1"/>
  <c r="AD13" i="1"/>
  <c r="AE13" i="1"/>
  <c r="AF13" i="1"/>
  <c r="AG13" i="1"/>
  <c r="AH13" i="1"/>
  <c r="AI13" i="1"/>
  <c r="AJ13" i="1"/>
  <c r="AK13" i="1"/>
  <c r="AL13" i="1"/>
  <c r="AM13" i="1"/>
  <c r="AN13" i="1"/>
  <c r="AO13" i="1"/>
  <c r="AP13" i="1"/>
  <c r="AQ13" i="1"/>
  <c r="AR13" i="1"/>
  <c r="AS13" i="1"/>
  <c r="AT13" i="1"/>
  <c r="AC14" i="1"/>
  <c r="AD14" i="1"/>
  <c r="AE14" i="1"/>
  <c r="AF14" i="1"/>
  <c r="AG14" i="1"/>
  <c r="AH14" i="1"/>
  <c r="AI14" i="1"/>
  <c r="AJ14" i="1"/>
  <c r="AK14" i="1"/>
  <c r="AL14" i="1"/>
  <c r="AM14" i="1"/>
  <c r="AN14" i="1"/>
  <c r="AO14" i="1"/>
  <c r="AP14" i="1"/>
  <c r="AQ14" i="1"/>
  <c r="AR14" i="1"/>
  <c r="AS14" i="1"/>
  <c r="AT14" i="1"/>
  <c r="AC15" i="1"/>
  <c r="AD15" i="1"/>
  <c r="AE15" i="1"/>
  <c r="AF15" i="1"/>
  <c r="AG15" i="1"/>
  <c r="AH15" i="1"/>
  <c r="AI15" i="1"/>
  <c r="AJ15" i="1"/>
  <c r="AK15" i="1"/>
  <c r="AL15" i="1"/>
  <c r="AM15" i="1"/>
  <c r="AN15" i="1"/>
  <c r="AO15" i="1"/>
  <c r="AP15" i="1"/>
  <c r="AQ15" i="1"/>
  <c r="AR15" i="1"/>
  <c r="AS15" i="1"/>
  <c r="AT15" i="1"/>
  <c r="AC16" i="1"/>
  <c r="AD16" i="1"/>
  <c r="AE16" i="1"/>
  <c r="AF16" i="1"/>
  <c r="AG16" i="1"/>
  <c r="AH16" i="1"/>
  <c r="AI16" i="1"/>
  <c r="AJ16" i="1"/>
  <c r="AK16" i="1"/>
  <c r="AL16" i="1"/>
  <c r="AM16" i="1"/>
  <c r="AN16" i="1"/>
  <c r="AO16" i="1"/>
  <c r="AP16" i="1"/>
  <c r="AQ16" i="1"/>
  <c r="AR16" i="1"/>
  <c r="AS16" i="1"/>
  <c r="AT16" i="1"/>
  <c r="AC17" i="1"/>
  <c r="AD17" i="1"/>
  <c r="AE17" i="1"/>
  <c r="AF17" i="1"/>
  <c r="AG17" i="1"/>
  <c r="AH17" i="1"/>
  <c r="AI17" i="1"/>
  <c r="AJ17" i="1"/>
  <c r="AK17" i="1"/>
  <c r="AL17" i="1"/>
  <c r="AM17" i="1"/>
  <c r="AN17" i="1"/>
  <c r="AO17" i="1"/>
  <c r="AP17" i="1"/>
  <c r="AQ17" i="1"/>
  <c r="AR17" i="1"/>
  <c r="AS17" i="1"/>
  <c r="AT17" i="1"/>
  <c r="AC18" i="1"/>
  <c r="AD18" i="1"/>
  <c r="AE18" i="1"/>
  <c r="AF18" i="1"/>
  <c r="AG18" i="1"/>
  <c r="AH18" i="1"/>
  <c r="AI18" i="1"/>
  <c r="AJ18" i="1"/>
  <c r="AK18" i="1"/>
  <c r="AL18" i="1"/>
  <c r="AM18" i="1"/>
  <c r="AN18" i="1"/>
  <c r="AO18" i="1"/>
  <c r="AP18" i="1"/>
  <c r="AQ18" i="1"/>
  <c r="AR18" i="1"/>
  <c r="AS18" i="1"/>
  <c r="AT18" i="1"/>
  <c r="AC19" i="1"/>
  <c r="AD19" i="1"/>
  <c r="AE19" i="1"/>
  <c r="AF19" i="1"/>
  <c r="AG19" i="1"/>
  <c r="AH19" i="1"/>
  <c r="AI19" i="1"/>
  <c r="AJ19" i="1"/>
  <c r="AK19" i="1"/>
  <c r="AL19" i="1"/>
  <c r="AM19" i="1"/>
  <c r="AN19" i="1"/>
  <c r="AO19" i="1"/>
  <c r="AP19" i="1"/>
  <c r="AQ19" i="1"/>
  <c r="AR19" i="1"/>
  <c r="AS19" i="1"/>
  <c r="AT19" i="1"/>
  <c r="AC20" i="1"/>
  <c r="AD20" i="1"/>
  <c r="AE20" i="1"/>
  <c r="AF20" i="1"/>
  <c r="AG20" i="1"/>
  <c r="AH20" i="1"/>
  <c r="AI20" i="1"/>
  <c r="AJ20" i="1"/>
  <c r="AK20" i="1"/>
  <c r="AL20" i="1"/>
  <c r="AM20" i="1"/>
  <c r="AN20" i="1"/>
  <c r="AO20" i="1"/>
  <c r="AP20" i="1"/>
  <c r="AQ20" i="1"/>
  <c r="AR20" i="1"/>
  <c r="AS20" i="1"/>
  <c r="AT20" i="1"/>
  <c r="AC21" i="1"/>
  <c r="AD21" i="1"/>
  <c r="AE21" i="1"/>
  <c r="AF21" i="1"/>
  <c r="AG21" i="1"/>
  <c r="AH21" i="1"/>
  <c r="AI21" i="1"/>
  <c r="AJ21" i="1"/>
  <c r="AK21" i="1"/>
  <c r="AL21" i="1"/>
  <c r="AM21" i="1"/>
  <c r="AN21" i="1"/>
  <c r="AO21" i="1"/>
  <c r="AP21" i="1"/>
  <c r="AQ21" i="1"/>
  <c r="AR21" i="1"/>
  <c r="AS21" i="1"/>
  <c r="AT21" i="1"/>
  <c r="AC22" i="1"/>
  <c r="AD22" i="1"/>
  <c r="AE22" i="1"/>
  <c r="AF22" i="1"/>
  <c r="AG22" i="1"/>
  <c r="AH22" i="1"/>
  <c r="AI22" i="1"/>
  <c r="AJ22" i="1"/>
  <c r="AK22" i="1"/>
  <c r="AL22" i="1"/>
  <c r="AM22" i="1"/>
  <c r="AN22" i="1"/>
  <c r="AO22" i="1"/>
  <c r="AP22" i="1"/>
  <c r="AQ22" i="1"/>
  <c r="AR22" i="1"/>
  <c r="AS22" i="1"/>
  <c r="AT22" i="1"/>
  <c r="AC23" i="1"/>
  <c r="AD23" i="1"/>
  <c r="AE23" i="1"/>
  <c r="AF23" i="1"/>
  <c r="AG23" i="1"/>
  <c r="AH23" i="1"/>
  <c r="AI23" i="1"/>
  <c r="AJ23" i="1"/>
  <c r="AK23" i="1"/>
  <c r="AL23" i="1"/>
  <c r="AM23" i="1"/>
  <c r="AN23" i="1"/>
  <c r="AO23" i="1"/>
  <c r="AP23" i="1"/>
  <c r="AQ23" i="1"/>
  <c r="AR23" i="1"/>
  <c r="AS23" i="1"/>
  <c r="AT23" i="1"/>
  <c r="AC24" i="1"/>
  <c r="AD24" i="1"/>
  <c r="AE24" i="1"/>
  <c r="AF24" i="1"/>
  <c r="AG24" i="1"/>
  <c r="AH24" i="1"/>
  <c r="AI24" i="1"/>
  <c r="AJ24" i="1"/>
  <c r="AK24" i="1"/>
  <c r="AL24" i="1"/>
  <c r="AM24" i="1"/>
  <c r="AN24" i="1"/>
  <c r="AO24" i="1"/>
  <c r="AP24" i="1"/>
  <c r="AQ24" i="1"/>
  <c r="AR24" i="1"/>
  <c r="AS24" i="1"/>
  <c r="AT24" i="1"/>
  <c r="AC25" i="1"/>
  <c r="AD25" i="1"/>
  <c r="AE25" i="1"/>
  <c r="AF25" i="1"/>
  <c r="AG25" i="1"/>
  <c r="AH25" i="1"/>
  <c r="AI25" i="1"/>
  <c r="AJ25" i="1"/>
  <c r="AK25" i="1"/>
  <c r="AL25" i="1"/>
  <c r="AM25" i="1"/>
  <c r="AN25" i="1"/>
  <c r="AO25" i="1"/>
  <c r="AP25" i="1"/>
  <c r="AQ25" i="1"/>
  <c r="AR25" i="1"/>
  <c r="AS25" i="1"/>
  <c r="AT25" i="1"/>
  <c r="AC26" i="1"/>
  <c r="AD26" i="1"/>
  <c r="AE26" i="1"/>
  <c r="AF26" i="1"/>
  <c r="AG26" i="1"/>
  <c r="AH26" i="1"/>
  <c r="AI26" i="1"/>
  <c r="AJ26" i="1"/>
  <c r="AK26" i="1"/>
  <c r="AL26" i="1"/>
  <c r="AM26" i="1"/>
  <c r="AN26" i="1"/>
  <c r="AO26" i="1"/>
  <c r="AP26" i="1"/>
  <c r="AQ26" i="1"/>
  <c r="AR26" i="1"/>
  <c r="AS26" i="1"/>
  <c r="AT26" i="1"/>
  <c r="AC27" i="1"/>
  <c r="AD27" i="1"/>
  <c r="AE27" i="1"/>
  <c r="AF27" i="1"/>
  <c r="AG27" i="1"/>
  <c r="AH27" i="1"/>
  <c r="AI27" i="1"/>
  <c r="AJ27" i="1"/>
  <c r="AK27" i="1"/>
  <c r="AL27" i="1"/>
  <c r="AM27" i="1"/>
  <c r="AN27" i="1"/>
  <c r="AO27" i="1"/>
  <c r="AP27" i="1"/>
  <c r="AQ27" i="1"/>
  <c r="AR27" i="1"/>
  <c r="AS27" i="1"/>
  <c r="AT27" i="1"/>
  <c r="AC28" i="1"/>
  <c r="AD28" i="1"/>
  <c r="AE28" i="1"/>
  <c r="AF28" i="1"/>
  <c r="AG28" i="1"/>
  <c r="AH28" i="1"/>
  <c r="AI28" i="1"/>
  <c r="AJ28" i="1"/>
  <c r="AK28" i="1"/>
  <c r="AL28" i="1"/>
  <c r="AM28" i="1"/>
  <c r="AN28" i="1"/>
  <c r="AO28" i="1"/>
  <c r="AP28" i="1"/>
  <c r="AQ28" i="1"/>
  <c r="AR28" i="1"/>
  <c r="AS28" i="1"/>
  <c r="AT28" i="1"/>
  <c r="AC29" i="1"/>
  <c r="AD29" i="1"/>
  <c r="AE29" i="1"/>
  <c r="AF29" i="1"/>
  <c r="AG29" i="1"/>
  <c r="AH29" i="1"/>
  <c r="AI29" i="1"/>
  <c r="AJ29" i="1"/>
  <c r="AK29" i="1"/>
  <c r="AL29" i="1"/>
  <c r="AM29" i="1"/>
  <c r="AN29" i="1"/>
  <c r="AO29" i="1"/>
  <c r="AP29" i="1"/>
  <c r="AQ29" i="1"/>
  <c r="AR29" i="1"/>
  <c r="AS29" i="1"/>
  <c r="AT29" i="1"/>
  <c r="AC30" i="1"/>
  <c r="AD30" i="1"/>
  <c r="AE30" i="1"/>
  <c r="AF30" i="1"/>
  <c r="AG30" i="1"/>
  <c r="AH30" i="1"/>
  <c r="AI30" i="1"/>
  <c r="AJ30" i="1"/>
  <c r="AK30" i="1"/>
  <c r="AL30" i="1"/>
  <c r="AM30" i="1"/>
  <c r="AN30" i="1"/>
  <c r="AO30" i="1"/>
  <c r="AP30" i="1"/>
  <c r="AQ30" i="1"/>
  <c r="AR30" i="1"/>
  <c r="AS30" i="1"/>
  <c r="AT30" i="1"/>
  <c r="AC31" i="1"/>
  <c r="AD31" i="1"/>
  <c r="AE31" i="1"/>
  <c r="AF31" i="1"/>
  <c r="AG31" i="1"/>
  <c r="AH31" i="1"/>
  <c r="AI31" i="1"/>
  <c r="AJ31" i="1"/>
  <c r="AK31" i="1"/>
  <c r="AL31" i="1"/>
  <c r="AM31" i="1"/>
  <c r="AN31" i="1"/>
  <c r="AO31" i="1"/>
  <c r="AP31" i="1"/>
  <c r="AQ31" i="1"/>
  <c r="AR31" i="1"/>
  <c r="AS31" i="1"/>
  <c r="AT31" i="1"/>
  <c r="AC32" i="1"/>
  <c r="AD32" i="1"/>
  <c r="AE32" i="1"/>
  <c r="AF32" i="1"/>
  <c r="AG32" i="1"/>
  <c r="AH32" i="1"/>
  <c r="AI32" i="1"/>
  <c r="AJ32" i="1"/>
  <c r="AK32" i="1"/>
  <c r="AL32" i="1"/>
  <c r="AM32" i="1"/>
  <c r="AN32" i="1"/>
  <c r="AO32" i="1"/>
  <c r="AP32" i="1"/>
  <c r="AQ32" i="1"/>
  <c r="AR32" i="1"/>
  <c r="AS32" i="1"/>
  <c r="AT32" i="1"/>
  <c r="AC33" i="1"/>
  <c r="AD33" i="1"/>
  <c r="AE33" i="1"/>
  <c r="AF33" i="1"/>
  <c r="AG33" i="1"/>
  <c r="AH33" i="1"/>
  <c r="AI33" i="1"/>
  <c r="AJ33" i="1"/>
  <c r="AK33" i="1"/>
  <c r="AL33" i="1"/>
  <c r="AM33" i="1"/>
  <c r="AN33" i="1"/>
  <c r="AO33" i="1"/>
  <c r="AP33" i="1"/>
  <c r="AQ33" i="1"/>
  <c r="AR33" i="1"/>
  <c r="AS33" i="1"/>
  <c r="AT33" i="1"/>
  <c r="AC34" i="1"/>
  <c r="AD34" i="1"/>
  <c r="AE34" i="1"/>
  <c r="AF34" i="1"/>
  <c r="AG34" i="1"/>
  <c r="AH34" i="1"/>
  <c r="AI34" i="1"/>
  <c r="AJ34" i="1"/>
  <c r="AK34" i="1"/>
  <c r="AL34" i="1"/>
  <c r="AM34" i="1"/>
  <c r="AN34" i="1"/>
  <c r="AO34" i="1"/>
  <c r="AP34" i="1"/>
  <c r="AQ34" i="1"/>
  <c r="AR34" i="1"/>
  <c r="AS34" i="1"/>
  <c r="AT34" i="1"/>
  <c r="AC35" i="1"/>
  <c r="AD35" i="1"/>
  <c r="AE35" i="1"/>
  <c r="AF35" i="1"/>
  <c r="AG35" i="1"/>
  <c r="AH35" i="1"/>
  <c r="AI35" i="1"/>
  <c r="AJ35" i="1"/>
  <c r="AK35" i="1"/>
  <c r="AL35" i="1"/>
  <c r="AM35" i="1"/>
  <c r="AN35" i="1"/>
  <c r="AO35" i="1"/>
  <c r="AP35" i="1"/>
  <c r="AQ35" i="1"/>
  <c r="AR35" i="1"/>
  <c r="AS35" i="1"/>
  <c r="AT35" i="1"/>
  <c r="AC36" i="1"/>
  <c r="AD36" i="1"/>
  <c r="AE36" i="1"/>
  <c r="AF36" i="1"/>
  <c r="AG36" i="1"/>
  <c r="AH36" i="1"/>
  <c r="AI36" i="1"/>
  <c r="AJ36" i="1"/>
  <c r="AK36" i="1"/>
  <c r="AL36" i="1"/>
  <c r="AM36" i="1"/>
  <c r="AN36" i="1"/>
  <c r="AO36" i="1"/>
  <c r="AP36" i="1"/>
  <c r="AQ36" i="1"/>
  <c r="AR36" i="1"/>
  <c r="AS36" i="1"/>
  <c r="AT36" i="1"/>
  <c r="AC37" i="1"/>
  <c r="AD37" i="1"/>
  <c r="AE37" i="1"/>
  <c r="AF37" i="1"/>
  <c r="AG37" i="1"/>
  <c r="AH37" i="1"/>
  <c r="AI37" i="1"/>
  <c r="AJ37" i="1"/>
  <c r="AK37" i="1"/>
  <c r="AL37" i="1"/>
  <c r="AM37" i="1"/>
  <c r="AN37" i="1"/>
  <c r="AO37" i="1"/>
  <c r="AP37" i="1"/>
  <c r="AQ37" i="1"/>
  <c r="AR37" i="1"/>
  <c r="AS37" i="1"/>
  <c r="AT37" i="1"/>
  <c r="AC38" i="1"/>
  <c r="AD38" i="1"/>
  <c r="AE38" i="1"/>
  <c r="AF38" i="1"/>
  <c r="AG38" i="1"/>
  <c r="AH38" i="1"/>
  <c r="AI38" i="1"/>
  <c r="AJ38" i="1"/>
  <c r="AK38" i="1"/>
  <c r="AL38" i="1"/>
  <c r="AM38" i="1"/>
  <c r="AN38" i="1"/>
  <c r="AO38" i="1"/>
  <c r="AP38" i="1"/>
  <c r="AQ38" i="1"/>
  <c r="AR38" i="1"/>
  <c r="AS38" i="1"/>
  <c r="AT38" i="1"/>
  <c r="AC39" i="1"/>
  <c r="AD39" i="1"/>
  <c r="AE39" i="1"/>
  <c r="AF39" i="1"/>
  <c r="AG39" i="1"/>
  <c r="AH39" i="1"/>
  <c r="AI39" i="1"/>
  <c r="AJ39" i="1"/>
  <c r="AK39" i="1"/>
  <c r="AL39" i="1"/>
  <c r="AM39" i="1"/>
  <c r="AN39" i="1"/>
  <c r="AO39" i="1"/>
  <c r="AP39" i="1"/>
  <c r="AQ39" i="1"/>
  <c r="AR39" i="1"/>
  <c r="AS39" i="1"/>
  <c r="AT39" i="1"/>
  <c r="AC40" i="1"/>
  <c r="AD40" i="1"/>
  <c r="AE40" i="1"/>
  <c r="AF40" i="1"/>
  <c r="AG40" i="1"/>
  <c r="AH40" i="1"/>
  <c r="AI40" i="1"/>
  <c r="AJ40" i="1"/>
  <c r="AK40" i="1"/>
  <c r="AL40" i="1"/>
  <c r="AM40" i="1"/>
  <c r="AN40" i="1"/>
  <c r="AO40" i="1"/>
  <c r="AP40" i="1"/>
  <c r="AQ40" i="1"/>
  <c r="AR40" i="1"/>
  <c r="AS40" i="1"/>
  <c r="AT40" i="1"/>
  <c r="AC41" i="1"/>
  <c r="AD41" i="1"/>
  <c r="AE41" i="1"/>
  <c r="AF41" i="1"/>
  <c r="AG41" i="1"/>
  <c r="AH41" i="1"/>
  <c r="AI41" i="1"/>
  <c r="AJ41" i="1"/>
  <c r="AK41" i="1"/>
  <c r="AL41" i="1"/>
  <c r="AM41" i="1"/>
  <c r="AN41" i="1"/>
  <c r="AO41" i="1"/>
  <c r="AP41" i="1"/>
  <c r="AQ41" i="1"/>
  <c r="AR41" i="1"/>
  <c r="AS41" i="1"/>
  <c r="AT41" i="1"/>
  <c r="AC42" i="1"/>
  <c r="AD42" i="1"/>
  <c r="AE42" i="1"/>
  <c r="AF42" i="1"/>
  <c r="AG42" i="1"/>
  <c r="AH42" i="1"/>
  <c r="AI42" i="1"/>
  <c r="AJ42" i="1"/>
  <c r="AK42" i="1"/>
  <c r="AL42" i="1"/>
  <c r="AM42" i="1"/>
  <c r="AN42" i="1"/>
  <c r="AO42" i="1"/>
  <c r="AP42" i="1"/>
  <c r="AQ42" i="1"/>
  <c r="AR42" i="1"/>
  <c r="AS42" i="1"/>
  <c r="AT42" i="1"/>
  <c r="AC43" i="1"/>
  <c r="AD43" i="1"/>
  <c r="AE43" i="1"/>
  <c r="AF43" i="1"/>
  <c r="AG43" i="1"/>
  <c r="AH43" i="1"/>
  <c r="AI43" i="1"/>
  <c r="AJ43" i="1"/>
  <c r="AK43" i="1"/>
  <c r="AL43" i="1"/>
  <c r="AM43" i="1"/>
  <c r="AN43" i="1"/>
  <c r="AO43" i="1"/>
  <c r="AP43" i="1"/>
  <c r="AQ43" i="1"/>
  <c r="AR43" i="1"/>
  <c r="AS43" i="1"/>
  <c r="AT43" i="1"/>
  <c r="AC44" i="1"/>
  <c r="AD44" i="1"/>
  <c r="AE44" i="1"/>
  <c r="AF44" i="1"/>
  <c r="AG44" i="1"/>
  <c r="AH44" i="1"/>
  <c r="AI44" i="1"/>
  <c r="AJ44" i="1"/>
  <c r="AK44" i="1"/>
  <c r="AL44" i="1"/>
  <c r="AM44" i="1"/>
  <c r="AN44" i="1"/>
  <c r="AO44" i="1"/>
  <c r="AP44" i="1"/>
  <c r="AQ44" i="1"/>
  <c r="AR44" i="1"/>
  <c r="AS44" i="1"/>
  <c r="AT44" i="1"/>
  <c r="AC45" i="1"/>
  <c r="AD45" i="1"/>
  <c r="AE45" i="1"/>
  <c r="AF45" i="1"/>
  <c r="AG45" i="1"/>
  <c r="AH45" i="1"/>
  <c r="AI45" i="1"/>
  <c r="AJ45" i="1"/>
  <c r="AK45" i="1"/>
  <c r="AL45" i="1"/>
  <c r="AM45" i="1"/>
  <c r="AN45" i="1"/>
  <c r="AO45" i="1"/>
  <c r="AP45" i="1"/>
  <c r="AQ45" i="1"/>
  <c r="AR45" i="1"/>
  <c r="AS45" i="1"/>
  <c r="AT45" i="1"/>
  <c r="AC46" i="1"/>
  <c r="AD46" i="1"/>
  <c r="AE46" i="1"/>
  <c r="AF46" i="1"/>
  <c r="AG46" i="1"/>
  <c r="AH46" i="1"/>
  <c r="AI46" i="1"/>
  <c r="AJ46" i="1"/>
  <c r="AK46" i="1"/>
  <c r="AL46" i="1"/>
  <c r="AM46" i="1"/>
  <c r="AN46" i="1"/>
  <c r="AO46" i="1"/>
  <c r="AP46" i="1"/>
  <c r="AQ46" i="1"/>
  <c r="AR46" i="1"/>
  <c r="AS46" i="1"/>
  <c r="AT46" i="1"/>
  <c r="AC47" i="1"/>
  <c r="AD47" i="1"/>
  <c r="AE47" i="1"/>
  <c r="AF47" i="1"/>
  <c r="AG47" i="1"/>
  <c r="AH47" i="1"/>
  <c r="AI47" i="1"/>
  <c r="AJ47" i="1"/>
  <c r="AK47" i="1"/>
  <c r="AL47" i="1"/>
  <c r="AM47" i="1"/>
  <c r="AN47" i="1"/>
  <c r="AO47" i="1"/>
  <c r="AP47" i="1"/>
  <c r="AQ47" i="1"/>
  <c r="AR47" i="1"/>
  <c r="AS47" i="1"/>
  <c r="AT47" i="1"/>
  <c r="AC48" i="1"/>
  <c r="AD48" i="1"/>
  <c r="AE48" i="1"/>
  <c r="AF48" i="1"/>
  <c r="AG48" i="1"/>
  <c r="AH48" i="1"/>
  <c r="AI48" i="1"/>
  <c r="AJ48" i="1"/>
  <c r="AK48" i="1"/>
  <c r="AL48" i="1"/>
  <c r="AM48" i="1"/>
  <c r="AN48" i="1"/>
  <c r="AO48" i="1"/>
  <c r="AP48" i="1"/>
  <c r="AQ48" i="1"/>
  <c r="AR48" i="1"/>
  <c r="AS48" i="1"/>
  <c r="AT48" i="1"/>
  <c r="AC49" i="1"/>
  <c r="AD49" i="1"/>
  <c r="AE49" i="1"/>
  <c r="AF49" i="1"/>
  <c r="AG49" i="1"/>
  <c r="AH49" i="1"/>
  <c r="AI49" i="1"/>
  <c r="AJ49" i="1"/>
  <c r="AK49" i="1"/>
  <c r="AL49" i="1"/>
  <c r="AM49" i="1"/>
  <c r="AN49" i="1"/>
  <c r="AO49" i="1"/>
  <c r="AP49" i="1"/>
  <c r="AQ49" i="1"/>
  <c r="AR49" i="1"/>
  <c r="AS49" i="1"/>
  <c r="AT49" i="1"/>
  <c r="AC50" i="1"/>
  <c r="AD50" i="1"/>
  <c r="AE50" i="1"/>
  <c r="AF50" i="1"/>
  <c r="AG50" i="1"/>
  <c r="AH50" i="1"/>
  <c r="AI50" i="1"/>
  <c r="AJ50" i="1"/>
  <c r="AK50" i="1"/>
  <c r="AL50" i="1"/>
  <c r="AM50" i="1"/>
  <c r="AN50" i="1"/>
  <c r="AO50" i="1"/>
  <c r="AP50" i="1"/>
  <c r="AQ50" i="1"/>
  <c r="AR50" i="1"/>
  <c r="AS50" i="1"/>
  <c r="AT50" i="1"/>
  <c r="AC51" i="1"/>
  <c r="AD51" i="1"/>
  <c r="AE51" i="1"/>
  <c r="AF51" i="1"/>
  <c r="AG51" i="1"/>
  <c r="AH51" i="1"/>
  <c r="AI51" i="1"/>
  <c r="AJ51" i="1"/>
  <c r="AK51" i="1"/>
  <c r="AL51" i="1"/>
  <c r="AM51" i="1"/>
  <c r="AN51" i="1"/>
  <c r="AO51" i="1"/>
  <c r="AP51" i="1"/>
  <c r="AQ51" i="1"/>
  <c r="AR51" i="1"/>
  <c r="AS51" i="1"/>
  <c r="AT51" i="1"/>
  <c r="AC52" i="1"/>
  <c r="AD52" i="1"/>
  <c r="AE52" i="1"/>
  <c r="AF52" i="1"/>
  <c r="AG52" i="1"/>
  <c r="AH52" i="1"/>
  <c r="AI52" i="1"/>
  <c r="AJ52" i="1"/>
  <c r="AK52" i="1"/>
  <c r="AL52" i="1"/>
  <c r="AM52" i="1"/>
  <c r="AN52" i="1"/>
  <c r="AO52" i="1"/>
  <c r="AP52" i="1"/>
  <c r="AQ52" i="1"/>
  <c r="AR52" i="1"/>
  <c r="AS52" i="1"/>
  <c r="AT52" i="1"/>
  <c r="AC53" i="1"/>
  <c r="AD53" i="1"/>
  <c r="AE53" i="1"/>
  <c r="AF53" i="1"/>
  <c r="AG53" i="1"/>
  <c r="AH53" i="1"/>
  <c r="AI53" i="1"/>
  <c r="AJ53" i="1"/>
  <c r="AK53" i="1"/>
  <c r="AL53" i="1"/>
  <c r="AM53" i="1"/>
  <c r="AN53" i="1"/>
  <c r="AO53" i="1"/>
  <c r="AP53" i="1"/>
  <c r="AQ53" i="1"/>
  <c r="AR53" i="1"/>
  <c r="AS53" i="1"/>
  <c r="AT53" i="1"/>
  <c r="AC54" i="1"/>
  <c r="AD54" i="1"/>
  <c r="AE54" i="1"/>
  <c r="AF54" i="1"/>
  <c r="AG54" i="1"/>
  <c r="AH54" i="1"/>
  <c r="AI54" i="1"/>
  <c r="AJ54" i="1"/>
  <c r="AK54" i="1"/>
  <c r="AL54" i="1"/>
  <c r="AM54" i="1"/>
  <c r="AN54" i="1"/>
  <c r="AO54" i="1"/>
  <c r="AP54" i="1"/>
  <c r="AQ54" i="1"/>
  <c r="AR54" i="1"/>
  <c r="AS54" i="1"/>
  <c r="AT54" i="1"/>
  <c r="AC55" i="1"/>
  <c r="AD55" i="1"/>
  <c r="AE55" i="1"/>
  <c r="AF55" i="1"/>
  <c r="AG55" i="1"/>
  <c r="AH55" i="1"/>
  <c r="AI55" i="1"/>
  <c r="AJ55" i="1"/>
  <c r="AK55" i="1"/>
  <c r="AL55" i="1"/>
  <c r="AM55" i="1"/>
  <c r="AN55" i="1"/>
  <c r="AO55" i="1"/>
  <c r="AP55" i="1"/>
  <c r="AQ55" i="1"/>
  <c r="AR55" i="1"/>
  <c r="AS55" i="1"/>
  <c r="AT55" i="1"/>
  <c r="AC56" i="1"/>
  <c r="AD56" i="1"/>
  <c r="AE56" i="1"/>
  <c r="AF56" i="1"/>
  <c r="AG56" i="1"/>
  <c r="AH56" i="1"/>
  <c r="AI56" i="1"/>
  <c r="AJ56" i="1"/>
  <c r="AK56" i="1"/>
  <c r="AL56" i="1"/>
  <c r="AM56" i="1"/>
  <c r="AN56" i="1"/>
  <c r="AO56" i="1"/>
  <c r="AP56" i="1"/>
  <c r="AQ56" i="1"/>
  <c r="AR56" i="1"/>
  <c r="AS56" i="1"/>
  <c r="AT56" i="1"/>
  <c r="AC57" i="1"/>
  <c r="AD57" i="1"/>
  <c r="AE57" i="1"/>
  <c r="AF57" i="1"/>
  <c r="AG57" i="1"/>
  <c r="AH57" i="1"/>
  <c r="AI57" i="1"/>
  <c r="AJ57" i="1"/>
  <c r="AK57" i="1"/>
  <c r="AL57" i="1"/>
  <c r="AM57" i="1"/>
  <c r="AN57" i="1"/>
  <c r="AO57" i="1"/>
  <c r="AP57" i="1"/>
  <c r="AQ57" i="1"/>
  <c r="AR57" i="1"/>
  <c r="AS57" i="1"/>
  <c r="AT57" i="1"/>
  <c r="AC58" i="1"/>
  <c r="AD58" i="1"/>
  <c r="AE58" i="1"/>
  <c r="AF58" i="1"/>
  <c r="AG58" i="1"/>
  <c r="AH58" i="1"/>
  <c r="AI58" i="1"/>
  <c r="AJ58" i="1"/>
  <c r="AK58" i="1"/>
  <c r="AL58" i="1"/>
  <c r="AM58" i="1"/>
  <c r="AN58" i="1"/>
  <c r="AO58" i="1"/>
  <c r="AP58" i="1"/>
  <c r="AQ58" i="1"/>
  <c r="AR58" i="1"/>
  <c r="AS58" i="1"/>
  <c r="AT58" i="1"/>
  <c r="AC59" i="1"/>
  <c r="AD59" i="1"/>
  <c r="AE59" i="1"/>
  <c r="AF59" i="1"/>
  <c r="AG59" i="1"/>
  <c r="AH59" i="1"/>
  <c r="AI59" i="1"/>
  <c r="AJ59" i="1"/>
  <c r="AK59" i="1"/>
  <c r="AL59" i="1"/>
  <c r="AM59" i="1"/>
  <c r="AN59" i="1"/>
  <c r="AO59" i="1"/>
  <c r="AP59" i="1"/>
  <c r="AQ59" i="1"/>
  <c r="AR59" i="1"/>
  <c r="AS59" i="1"/>
  <c r="AT59" i="1"/>
  <c r="AC60" i="1"/>
  <c r="AD60" i="1"/>
  <c r="AE60" i="1"/>
  <c r="AF60" i="1"/>
  <c r="AG60" i="1"/>
  <c r="AH60" i="1"/>
  <c r="AI60" i="1"/>
  <c r="AJ60" i="1"/>
  <c r="AK60" i="1"/>
  <c r="AL60" i="1"/>
  <c r="AM60" i="1"/>
  <c r="AN60" i="1"/>
  <c r="AO60" i="1"/>
  <c r="AP60" i="1"/>
  <c r="AQ60" i="1"/>
  <c r="AR60" i="1"/>
  <c r="AS60" i="1"/>
  <c r="AT60" i="1"/>
  <c r="AC61" i="1"/>
  <c r="AD61" i="1"/>
  <c r="AE61" i="1"/>
  <c r="AF61" i="1"/>
  <c r="AG61" i="1"/>
  <c r="AH61" i="1"/>
  <c r="AI61" i="1"/>
  <c r="AJ61" i="1"/>
  <c r="AK61" i="1"/>
  <c r="AL61" i="1"/>
  <c r="AM61" i="1"/>
  <c r="AN61" i="1"/>
  <c r="AO61" i="1"/>
  <c r="AP61" i="1"/>
  <c r="AQ61" i="1"/>
  <c r="AR61" i="1"/>
  <c r="AS61" i="1"/>
  <c r="AT61" i="1"/>
  <c r="AC62" i="1"/>
  <c r="AD62" i="1"/>
  <c r="AE62" i="1"/>
  <c r="AF62" i="1"/>
  <c r="AG62" i="1"/>
  <c r="AH62" i="1"/>
  <c r="AI62" i="1"/>
  <c r="AJ62" i="1"/>
  <c r="AK62" i="1"/>
  <c r="AL62" i="1"/>
  <c r="AM62" i="1"/>
  <c r="AN62" i="1"/>
  <c r="AO62" i="1"/>
  <c r="AP62" i="1"/>
  <c r="AQ62" i="1"/>
  <c r="AR62" i="1"/>
  <c r="AS62" i="1"/>
  <c r="AT62" i="1"/>
  <c r="AC63" i="1"/>
  <c r="AD63" i="1"/>
  <c r="AE63" i="1"/>
  <c r="AF63" i="1"/>
  <c r="AG63" i="1"/>
  <c r="AH63" i="1"/>
  <c r="AI63" i="1"/>
  <c r="AJ63" i="1"/>
  <c r="AK63" i="1"/>
  <c r="AL63" i="1"/>
  <c r="AM63" i="1"/>
  <c r="AN63" i="1"/>
  <c r="AO63" i="1"/>
  <c r="AP63" i="1"/>
  <c r="AQ63" i="1"/>
  <c r="AR63" i="1"/>
  <c r="AS63" i="1"/>
  <c r="AT63" i="1"/>
  <c r="AC64" i="1"/>
  <c r="AD64" i="1"/>
  <c r="AE64" i="1"/>
  <c r="AF64" i="1"/>
  <c r="AG64" i="1"/>
  <c r="AH64" i="1"/>
  <c r="AI64" i="1"/>
  <c r="AJ64" i="1"/>
  <c r="AK64" i="1"/>
  <c r="AL64" i="1"/>
  <c r="AM64" i="1"/>
  <c r="AN64" i="1"/>
  <c r="AO64" i="1"/>
  <c r="AP64" i="1"/>
  <c r="AQ64" i="1"/>
  <c r="AR64" i="1"/>
  <c r="AS64" i="1"/>
  <c r="AT64" i="1"/>
  <c r="AC65" i="1"/>
  <c r="AD65" i="1"/>
  <c r="AE65" i="1"/>
  <c r="AF65" i="1"/>
  <c r="AG65" i="1"/>
  <c r="AH65" i="1"/>
  <c r="AI65" i="1"/>
  <c r="AJ65" i="1"/>
  <c r="AK65" i="1"/>
  <c r="AL65" i="1"/>
  <c r="AM65" i="1"/>
  <c r="AN65" i="1"/>
  <c r="AO65" i="1"/>
  <c r="AP65" i="1"/>
  <c r="AQ65" i="1"/>
  <c r="AR65" i="1"/>
  <c r="AS65" i="1"/>
  <c r="AT65" i="1"/>
  <c r="AC66" i="1"/>
  <c r="AD66" i="1"/>
  <c r="AE66" i="1"/>
  <c r="AF66" i="1"/>
  <c r="AG66" i="1"/>
  <c r="AH66" i="1"/>
  <c r="AI66" i="1"/>
  <c r="AJ66" i="1"/>
  <c r="AK66" i="1"/>
  <c r="AL66" i="1"/>
  <c r="AM66" i="1"/>
  <c r="AN66" i="1"/>
  <c r="AO66" i="1"/>
  <c r="AP66" i="1"/>
  <c r="AQ66" i="1"/>
  <c r="AR66" i="1"/>
  <c r="AS66" i="1"/>
  <c r="AT66" i="1"/>
  <c r="AC67" i="1"/>
  <c r="AD67" i="1"/>
  <c r="AE67" i="1"/>
  <c r="AF67" i="1"/>
  <c r="AG67" i="1"/>
  <c r="AH67" i="1"/>
  <c r="AI67" i="1"/>
  <c r="AJ67" i="1"/>
  <c r="AK67" i="1"/>
  <c r="AL67" i="1"/>
  <c r="AM67" i="1"/>
  <c r="AN67" i="1"/>
  <c r="AO67" i="1"/>
  <c r="AP67" i="1"/>
  <c r="AQ67" i="1"/>
  <c r="AR67" i="1"/>
  <c r="AS67" i="1"/>
  <c r="AT67" i="1"/>
  <c r="AC68" i="1"/>
  <c r="AD68" i="1"/>
  <c r="AE68" i="1"/>
  <c r="AF68" i="1"/>
  <c r="AG68" i="1"/>
  <c r="AH68" i="1"/>
  <c r="AI68" i="1"/>
  <c r="AJ68" i="1"/>
  <c r="AK68" i="1"/>
  <c r="AL68" i="1"/>
  <c r="AM68" i="1"/>
  <c r="AN68" i="1"/>
  <c r="AO68" i="1"/>
  <c r="AP68" i="1"/>
  <c r="AQ68" i="1"/>
  <c r="AR68" i="1"/>
  <c r="AS68" i="1"/>
  <c r="AT68" i="1"/>
  <c r="AC69" i="1"/>
  <c r="AD69" i="1"/>
  <c r="AE69" i="1"/>
  <c r="AF69" i="1"/>
  <c r="AG69" i="1"/>
  <c r="AH69" i="1"/>
  <c r="AI69" i="1"/>
  <c r="AJ69" i="1"/>
  <c r="AK69" i="1"/>
  <c r="AL69" i="1"/>
  <c r="AM69" i="1"/>
  <c r="AN69" i="1"/>
  <c r="AO69" i="1"/>
  <c r="AP69" i="1"/>
  <c r="AQ69" i="1"/>
  <c r="AR69" i="1"/>
  <c r="AS69" i="1"/>
  <c r="AT69" i="1"/>
  <c r="AC70" i="1"/>
  <c r="AD70" i="1"/>
  <c r="AE70" i="1"/>
  <c r="AF70" i="1"/>
  <c r="AG70" i="1"/>
  <c r="AH70" i="1"/>
  <c r="AI70" i="1"/>
  <c r="AJ70" i="1"/>
  <c r="AK70" i="1"/>
  <c r="AL70" i="1"/>
  <c r="AM70" i="1"/>
  <c r="AN70" i="1"/>
  <c r="AO70" i="1"/>
  <c r="AP70" i="1"/>
  <c r="AQ70" i="1"/>
  <c r="AR70" i="1"/>
  <c r="AS70" i="1"/>
  <c r="AT70" i="1"/>
  <c r="AC71" i="1"/>
  <c r="AD71" i="1"/>
  <c r="AE71" i="1"/>
  <c r="AF71" i="1"/>
  <c r="AG71" i="1"/>
  <c r="AH71" i="1"/>
  <c r="AI71" i="1"/>
  <c r="AJ71" i="1"/>
  <c r="AK71" i="1"/>
  <c r="AL71" i="1"/>
  <c r="AM71" i="1"/>
  <c r="AN71" i="1"/>
  <c r="AO71" i="1"/>
  <c r="AP71" i="1"/>
  <c r="AQ71" i="1"/>
  <c r="AR71" i="1"/>
  <c r="AS71" i="1"/>
  <c r="AT71" i="1"/>
  <c r="AC72" i="1"/>
  <c r="AD72" i="1"/>
  <c r="AE72" i="1"/>
  <c r="AF72" i="1"/>
  <c r="AG72" i="1"/>
  <c r="AH72" i="1"/>
  <c r="AI72" i="1"/>
  <c r="AJ72" i="1"/>
  <c r="AK72" i="1"/>
  <c r="AL72" i="1"/>
  <c r="AM72" i="1"/>
  <c r="AN72" i="1"/>
  <c r="AO72" i="1"/>
  <c r="AP72" i="1"/>
  <c r="AQ72" i="1"/>
  <c r="AR72" i="1"/>
  <c r="AS72" i="1"/>
  <c r="AT72" i="1"/>
  <c r="AC73" i="1"/>
  <c r="AD73" i="1"/>
  <c r="AE73" i="1"/>
  <c r="AF73" i="1"/>
  <c r="AG73" i="1"/>
  <c r="AH73" i="1"/>
  <c r="AI73" i="1"/>
  <c r="AJ73" i="1"/>
  <c r="AK73" i="1"/>
  <c r="AL73" i="1"/>
  <c r="AM73" i="1"/>
  <c r="AN73" i="1"/>
  <c r="AO73" i="1"/>
  <c r="AP73" i="1"/>
  <c r="AQ73" i="1"/>
  <c r="AR73" i="1"/>
  <c r="AS73" i="1"/>
  <c r="AT73" i="1"/>
  <c r="AC74" i="1"/>
  <c r="AD74" i="1"/>
  <c r="AE74" i="1"/>
  <c r="AF74" i="1"/>
  <c r="AG74" i="1"/>
  <c r="AH74" i="1"/>
  <c r="AI74" i="1"/>
  <c r="AJ74" i="1"/>
  <c r="AK74" i="1"/>
  <c r="AL74" i="1"/>
  <c r="AM74" i="1"/>
  <c r="AN74" i="1"/>
  <c r="AO74" i="1"/>
  <c r="AP74" i="1"/>
  <c r="AQ74" i="1"/>
  <c r="AR74" i="1"/>
  <c r="AS74" i="1"/>
  <c r="AT74" i="1"/>
  <c r="AC75" i="1"/>
  <c r="AD75" i="1"/>
  <c r="AE75" i="1"/>
  <c r="AF75" i="1"/>
  <c r="AG75" i="1"/>
  <c r="AH75" i="1"/>
  <c r="AI75" i="1"/>
  <c r="AJ75" i="1"/>
  <c r="AK75" i="1"/>
  <c r="AL75" i="1"/>
  <c r="AM75" i="1"/>
  <c r="AN75" i="1"/>
  <c r="AO75" i="1"/>
  <c r="AP75" i="1"/>
  <c r="AQ75" i="1"/>
  <c r="AR75" i="1"/>
  <c r="AS75" i="1"/>
  <c r="AT75" i="1"/>
  <c r="AC76" i="1"/>
  <c r="AD76" i="1"/>
  <c r="AE76" i="1"/>
  <c r="AF76" i="1"/>
  <c r="AG76" i="1"/>
  <c r="AH76" i="1"/>
  <c r="AI76" i="1"/>
  <c r="AJ76" i="1"/>
  <c r="AK76" i="1"/>
  <c r="AL76" i="1"/>
  <c r="AM76" i="1"/>
  <c r="AN76" i="1"/>
  <c r="AO76" i="1"/>
  <c r="AP76" i="1"/>
  <c r="AQ76" i="1"/>
  <c r="AR76" i="1"/>
  <c r="AS76" i="1"/>
  <c r="AT76" i="1"/>
  <c r="AC77" i="1"/>
  <c r="AD77" i="1"/>
  <c r="AE77" i="1"/>
  <c r="AF77" i="1"/>
  <c r="AG77" i="1"/>
  <c r="AH77" i="1"/>
  <c r="AI77" i="1"/>
  <c r="AJ77" i="1"/>
  <c r="AK77" i="1"/>
  <c r="AL77" i="1"/>
  <c r="AM77" i="1"/>
  <c r="AN77" i="1"/>
  <c r="AO77" i="1"/>
  <c r="AP77" i="1"/>
  <c r="AQ77" i="1"/>
  <c r="AR77" i="1"/>
  <c r="AS77" i="1"/>
  <c r="AT77" i="1"/>
  <c r="AC78" i="1"/>
  <c r="AD78" i="1"/>
  <c r="AE78" i="1"/>
  <c r="AF78" i="1"/>
  <c r="AG78" i="1"/>
  <c r="AH78" i="1"/>
  <c r="AI78" i="1"/>
  <c r="AJ78" i="1"/>
  <c r="AK78" i="1"/>
  <c r="AL78" i="1"/>
  <c r="AM78" i="1"/>
  <c r="AN78" i="1"/>
  <c r="AO78" i="1"/>
  <c r="AP78" i="1"/>
  <c r="AQ78" i="1"/>
  <c r="AR78" i="1"/>
  <c r="AS78" i="1"/>
  <c r="AT78" i="1"/>
  <c r="AC79" i="1"/>
  <c r="AD79" i="1"/>
  <c r="AE79" i="1"/>
  <c r="AF79" i="1"/>
  <c r="AG79" i="1"/>
  <c r="AH79" i="1"/>
  <c r="AI79" i="1"/>
  <c r="AJ79" i="1"/>
  <c r="AK79" i="1"/>
  <c r="AL79" i="1"/>
  <c r="AM79" i="1"/>
  <c r="AN79" i="1"/>
  <c r="AO79" i="1"/>
  <c r="AP79" i="1"/>
  <c r="AQ79" i="1"/>
  <c r="AR79" i="1"/>
  <c r="AS79" i="1"/>
  <c r="AT79" i="1"/>
  <c r="AC80" i="1"/>
  <c r="AD80" i="1"/>
  <c r="AE80" i="1"/>
  <c r="AF80" i="1"/>
  <c r="AG80" i="1"/>
  <c r="AH80" i="1"/>
  <c r="AI80" i="1"/>
  <c r="AJ80" i="1"/>
  <c r="AK80" i="1"/>
  <c r="AL80" i="1"/>
  <c r="AM80" i="1"/>
  <c r="AN80" i="1"/>
  <c r="AO80" i="1"/>
  <c r="AP80" i="1"/>
  <c r="AQ80" i="1"/>
  <c r="AR80" i="1"/>
  <c r="AS80" i="1"/>
  <c r="AT80" i="1"/>
  <c r="AC81" i="1"/>
  <c r="AD81" i="1"/>
  <c r="AE81" i="1"/>
  <c r="AF81" i="1"/>
  <c r="AG81" i="1"/>
  <c r="AH81" i="1"/>
  <c r="AI81" i="1"/>
  <c r="AJ81" i="1"/>
  <c r="AK81" i="1"/>
  <c r="AL81" i="1"/>
  <c r="AM81" i="1"/>
  <c r="AN81" i="1"/>
  <c r="AO81" i="1"/>
  <c r="AP81" i="1"/>
  <c r="AQ81" i="1"/>
  <c r="AR81" i="1"/>
  <c r="AS81" i="1"/>
  <c r="AT81" i="1"/>
  <c r="AC82" i="1"/>
  <c r="AD82" i="1"/>
  <c r="AE82" i="1"/>
  <c r="AF82" i="1"/>
  <c r="AG82" i="1"/>
  <c r="AH82" i="1"/>
  <c r="AI82" i="1"/>
  <c r="AJ82" i="1"/>
  <c r="AK82" i="1"/>
  <c r="AL82" i="1"/>
  <c r="AM82" i="1"/>
  <c r="AN82" i="1"/>
  <c r="AO82" i="1"/>
  <c r="AP82" i="1"/>
  <c r="AQ82" i="1"/>
  <c r="AR82" i="1"/>
  <c r="AS82" i="1"/>
  <c r="AT82" i="1"/>
  <c r="AC83" i="1"/>
  <c r="AD83" i="1"/>
  <c r="AE83" i="1"/>
  <c r="AF83" i="1"/>
  <c r="AG83" i="1"/>
  <c r="AH83" i="1"/>
  <c r="AI83" i="1"/>
  <c r="AJ83" i="1"/>
  <c r="AK83" i="1"/>
  <c r="AL83" i="1"/>
  <c r="AM83" i="1"/>
  <c r="AN83" i="1"/>
  <c r="AO83" i="1"/>
  <c r="AP83" i="1"/>
  <c r="AQ83" i="1"/>
  <c r="AR83" i="1"/>
  <c r="AS83" i="1"/>
  <c r="AT83" i="1"/>
  <c r="AC84" i="1"/>
  <c r="AD84" i="1"/>
  <c r="AE84" i="1"/>
  <c r="AF84" i="1"/>
  <c r="AG84" i="1"/>
  <c r="AH84" i="1"/>
  <c r="AI84" i="1"/>
  <c r="AJ84" i="1"/>
  <c r="AK84" i="1"/>
  <c r="AL84" i="1"/>
  <c r="AM84" i="1"/>
  <c r="AN84" i="1"/>
  <c r="AO84" i="1"/>
  <c r="AP84" i="1"/>
  <c r="AQ84" i="1"/>
  <c r="AR84" i="1"/>
  <c r="AS84" i="1"/>
  <c r="AT84" i="1"/>
  <c r="AC85" i="1"/>
  <c r="AD85" i="1"/>
  <c r="AE85" i="1"/>
  <c r="AF85" i="1"/>
  <c r="AG85" i="1"/>
  <c r="AH85" i="1"/>
  <c r="AI85" i="1"/>
  <c r="AJ85" i="1"/>
  <c r="AK85" i="1"/>
  <c r="AL85" i="1"/>
  <c r="AM85" i="1"/>
  <c r="AN85" i="1"/>
  <c r="AO85" i="1"/>
  <c r="AP85" i="1"/>
  <c r="AQ85" i="1"/>
  <c r="AR85" i="1"/>
  <c r="AS85" i="1"/>
  <c r="AT85" i="1"/>
  <c r="AC86" i="1"/>
  <c r="AD86" i="1"/>
  <c r="AE86" i="1"/>
  <c r="AF86" i="1"/>
  <c r="AG86" i="1"/>
  <c r="AH86" i="1"/>
  <c r="AI86" i="1"/>
  <c r="AJ86" i="1"/>
  <c r="AK86" i="1"/>
  <c r="AL86" i="1"/>
  <c r="AM86" i="1"/>
  <c r="AN86" i="1"/>
  <c r="AO86" i="1"/>
  <c r="AP86" i="1"/>
  <c r="AQ86" i="1"/>
  <c r="AR86" i="1"/>
  <c r="AS86" i="1"/>
  <c r="AT86" i="1"/>
  <c r="AC87" i="1"/>
  <c r="AD87" i="1"/>
  <c r="AE87" i="1"/>
  <c r="AF87" i="1"/>
  <c r="AG87" i="1"/>
  <c r="AH87" i="1"/>
  <c r="AI87" i="1"/>
  <c r="AJ87" i="1"/>
  <c r="AK87" i="1"/>
  <c r="AL87" i="1"/>
  <c r="AM87" i="1"/>
  <c r="AN87" i="1"/>
  <c r="AO87" i="1"/>
  <c r="AP87" i="1"/>
  <c r="AQ87" i="1"/>
  <c r="AR87" i="1"/>
  <c r="AS87" i="1"/>
  <c r="AT87" i="1"/>
  <c r="AC88" i="1"/>
  <c r="AD88" i="1"/>
  <c r="AE88" i="1"/>
  <c r="AF88" i="1"/>
  <c r="AG88" i="1"/>
  <c r="AH88" i="1"/>
  <c r="AI88" i="1"/>
  <c r="AJ88" i="1"/>
  <c r="AK88" i="1"/>
  <c r="AL88" i="1"/>
  <c r="AM88" i="1"/>
  <c r="AN88" i="1"/>
  <c r="AO88" i="1"/>
  <c r="AP88" i="1"/>
  <c r="AQ88" i="1"/>
  <c r="AR88" i="1"/>
  <c r="AS88" i="1"/>
  <c r="AT88" i="1"/>
  <c r="AC89" i="1"/>
  <c r="AD89" i="1"/>
  <c r="AE89" i="1"/>
  <c r="AF89" i="1"/>
  <c r="AG89" i="1"/>
  <c r="AH89" i="1"/>
  <c r="AI89" i="1"/>
  <c r="AJ89" i="1"/>
  <c r="AK89" i="1"/>
  <c r="AL89" i="1"/>
  <c r="AM89" i="1"/>
  <c r="AN89" i="1"/>
  <c r="AO89" i="1"/>
  <c r="AP89" i="1"/>
  <c r="AQ89" i="1"/>
  <c r="AR89" i="1"/>
  <c r="AS89" i="1"/>
  <c r="AT89" i="1"/>
  <c r="AC90" i="1"/>
  <c r="AD90" i="1"/>
  <c r="AE90" i="1"/>
  <c r="AF90" i="1"/>
  <c r="AG90" i="1"/>
  <c r="AH90" i="1"/>
  <c r="AI90" i="1"/>
  <c r="AJ90" i="1"/>
  <c r="AK90" i="1"/>
  <c r="AL90" i="1"/>
  <c r="AM90" i="1"/>
  <c r="AN90" i="1"/>
  <c r="AO90" i="1"/>
  <c r="AP90" i="1"/>
  <c r="AQ90" i="1"/>
  <c r="AR90" i="1"/>
  <c r="AS90" i="1"/>
  <c r="AT90" i="1"/>
  <c r="AC91" i="1"/>
  <c r="AD91" i="1"/>
  <c r="AE91" i="1"/>
  <c r="AF91" i="1"/>
  <c r="AG91" i="1"/>
  <c r="AH91" i="1"/>
  <c r="AI91" i="1"/>
  <c r="AJ91" i="1"/>
  <c r="AK91" i="1"/>
  <c r="AL91" i="1"/>
  <c r="AM91" i="1"/>
  <c r="AN91" i="1"/>
  <c r="AO91" i="1"/>
  <c r="AP91" i="1"/>
  <c r="AQ91" i="1"/>
  <c r="AR91" i="1"/>
  <c r="AS91" i="1"/>
  <c r="AT91" i="1"/>
  <c r="AC92" i="1"/>
  <c r="AD92" i="1"/>
  <c r="AE92" i="1"/>
  <c r="AF92" i="1"/>
  <c r="AG92" i="1"/>
  <c r="AH92" i="1"/>
  <c r="AI92" i="1"/>
  <c r="AJ92" i="1"/>
  <c r="AK92" i="1"/>
  <c r="AL92" i="1"/>
  <c r="AM92" i="1"/>
  <c r="AN92" i="1"/>
  <c r="AO92" i="1"/>
  <c r="AP92" i="1"/>
  <c r="AQ92" i="1"/>
  <c r="AR92" i="1"/>
  <c r="AS92" i="1"/>
  <c r="AT92" i="1"/>
  <c r="AC93" i="1"/>
  <c r="AD93" i="1"/>
  <c r="AE93" i="1"/>
  <c r="AF93" i="1"/>
  <c r="AG93" i="1"/>
  <c r="AH93" i="1"/>
  <c r="AI93" i="1"/>
  <c r="AJ93" i="1"/>
  <c r="AK93" i="1"/>
  <c r="AL93" i="1"/>
  <c r="AM93" i="1"/>
  <c r="AN93" i="1"/>
  <c r="AO93" i="1"/>
  <c r="AP93" i="1"/>
  <c r="AQ93" i="1"/>
  <c r="AR93" i="1"/>
  <c r="AS93" i="1"/>
  <c r="AT93" i="1"/>
  <c r="AC94" i="1"/>
  <c r="AD94" i="1"/>
  <c r="AE94" i="1"/>
  <c r="AF94" i="1"/>
  <c r="AG94" i="1"/>
  <c r="AH94" i="1"/>
  <c r="AI94" i="1"/>
  <c r="AJ94" i="1"/>
  <c r="AK94" i="1"/>
  <c r="AL94" i="1"/>
  <c r="AM94" i="1"/>
  <c r="AN94" i="1"/>
  <c r="AO94" i="1"/>
  <c r="AP94" i="1"/>
  <c r="AQ94" i="1"/>
  <c r="AR94" i="1"/>
  <c r="AS94" i="1"/>
  <c r="AT94" i="1"/>
  <c r="AC95" i="1"/>
  <c r="AD95" i="1"/>
  <c r="AE95" i="1"/>
  <c r="AF95" i="1"/>
  <c r="AG95" i="1"/>
  <c r="AH95" i="1"/>
  <c r="AI95" i="1"/>
  <c r="AJ95" i="1"/>
  <c r="AK95" i="1"/>
  <c r="AL95" i="1"/>
  <c r="AM95" i="1"/>
  <c r="AN95" i="1"/>
  <c r="AO95" i="1"/>
  <c r="AP95" i="1"/>
  <c r="AQ95" i="1"/>
  <c r="AR95" i="1"/>
  <c r="AS95" i="1"/>
  <c r="AT95" i="1"/>
  <c r="AC96" i="1"/>
  <c r="AD96" i="1"/>
  <c r="AE96" i="1"/>
  <c r="AF96" i="1"/>
  <c r="AG96" i="1"/>
  <c r="AH96" i="1"/>
  <c r="AI96" i="1"/>
  <c r="AJ96" i="1"/>
  <c r="AK96" i="1"/>
  <c r="AL96" i="1"/>
  <c r="AM96" i="1"/>
  <c r="AN96" i="1"/>
  <c r="AO96" i="1"/>
  <c r="AP96" i="1"/>
  <c r="AQ96" i="1"/>
  <c r="AR96" i="1"/>
  <c r="AS96" i="1"/>
  <c r="AT96" i="1"/>
  <c r="AC97" i="1"/>
  <c r="AD97" i="1"/>
  <c r="AE97" i="1"/>
  <c r="AF97" i="1"/>
  <c r="AG97" i="1"/>
  <c r="AH97" i="1"/>
  <c r="AI97" i="1"/>
  <c r="AJ97" i="1"/>
  <c r="AK97" i="1"/>
  <c r="AL97" i="1"/>
  <c r="AM97" i="1"/>
  <c r="AN97" i="1"/>
  <c r="AO97" i="1"/>
  <c r="AP97" i="1"/>
  <c r="AQ97" i="1"/>
  <c r="AR97" i="1"/>
  <c r="AS97" i="1"/>
  <c r="AT97" i="1"/>
  <c r="AC98" i="1"/>
  <c r="AD98" i="1"/>
  <c r="AE98" i="1"/>
  <c r="AF98" i="1"/>
  <c r="AG98" i="1"/>
  <c r="AH98" i="1"/>
  <c r="AI98" i="1"/>
  <c r="AJ98" i="1"/>
  <c r="AK98" i="1"/>
  <c r="AL98" i="1"/>
  <c r="AM98" i="1"/>
  <c r="AN98" i="1"/>
  <c r="AO98" i="1"/>
  <c r="AP98" i="1"/>
  <c r="AQ98" i="1"/>
  <c r="AR98" i="1"/>
  <c r="AS98" i="1"/>
  <c r="AT98" i="1"/>
  <c r="AC99" i="1"/>
  <c r="AD99" i="1"/>
  <c r="AE99" i="1"/>
  <c r="AF99" i="1"/>
  <c r="AG99" i="1"/>
  <c r="AH99" i="1"/>
  <c r="AI99" i="1"/>
  <c r="AJ99" i="1"/>
  <c r="AK99" i="1"/>
  <c r="AL99" i="1"/>
  <c r="AM99" i="1"/>
  <c r="AN99" i="1"/>
  <c r="AO99" i="1"/>
  <c r="AP99" i="1"/>
  <c r="AQ99" i="1"/>
  <c r="AR99" i="1"/>
  <c r="AS99" i="1"/>
  <c r="AT99" i="1"/>
  <c r="AC100" i="1"/>
  <c r="AD100" i="1"/>
  <c r="AE100" i="1"/>
  <c r="AF100" i="1"/>
  <c r="AG100" i="1"/>
  <c r="AH100" i="1"/>
  <c r="AI100" i="1"/>
  <c r="AJ100" i="1"/>
  <c r="AK100" i="1"/>
  <c r="AL100" i="1"/>
  <c r="AM100" i="1"/>
  <c r="AN100" i="1"/>
  <c r="AO100" i="1"/>
  <c r="AP100" i="1"/>
  <c r="AQ100" i="1"/>
  <c r="AR100" i="1"/>
  <c r="AS100" i="1"/>
  <c r="AT100" i="1"/>
  <c r="AC101" i="1"/>
  <c r="AD101" i="1"/>
  <c r="AE101" i="1"/>
  <c r="AF101" i="1"/>
  <c r="AG101" i="1"/>
  <c r="AH101" i="1"/>
  <c r="AI101" i="1"/>
  <c r="AJ101" i="1"/>
  <c r="AK101" i="1"/>
  <c r="AL101" i="1"/>
  <c r="AM101" i="1"/>
  <c r="AN101" i="1"/>
  <c r="AO101" i="1"/>
  <c r="AP101" i="1"/>
  <c r="AQ101" i="1"/>
  <c r="AR101" i="1"/>
  <c r="AS101" i="1"/>
  <c r="AT101" i="1"/>
  <c r="AC102" i="1"/>
  <c r="AD102" i="1"/>
  <c r="AE102" i="1"/>
  <c r="AF102" i="1"/>
  <c r="AG102" i="1"/>
  <c r="AH102" i="1"/>
  <c r="AI102" i="1"/>
  <c r="AJ102" i="1"/>
  <c r="AK102" i="1"/>
  <c r="AL102" i="1"/>
  <c r="AM102" i="1"/>
  <c r="AN102" i="1"/>
  <c r="AO102" i="1"/>
  <c r="AP102" i="1"/>
  <c r="AQ102" i="1"/>
  <c r="AR102" i="1"/>
  <c r="AS102" i="1"/>
  <c r="AT102" i="1"/>
  <c r="AC103" i="1"/>
  <c r="AD103" i="1"/>
  <c r="AE103" i="1"/>
  <c r="AF103" i="1"/>
  <c r="AG103" i="1"/>
  <c r="AH103" i="1"/>
  <c r="AI103" i="1"/>
  <c r="AJ103" i="1"/>
  <c r="AK103" i="1"/>
  <c r="AL103" i="1"/>
  <c r="AM103" i="1"/>
  <c r="AN103" i="1"/>
  <c r="AO103" i="1"/>
  <c r="AP103" i="1"/>
  <c r="AQ103" i="1"/>
  <c r="AR103" i="1"/>
  <c r="AS103" i="1"/>
  <c r="AT103" i="1"/>
  <c r="AC104" i="1"/>
  <c r="AD104" i="1"/>
  <c r="AE104" i="1"/>
  <c r="AF104" i="1"/>
  <c r="AG104" i="1"/>
  <c r="AH104" i="1"/>
  <c r="AI104" i="1"/>
  <c r="AJ104" i="1"/>
  <c r="AK104" i="1"/>
  <c r="AL104" i="1"/>
  <c r="AM104" i="1"/>
  <c r="AN104" i="1"/>
  <c r="AO104" i="1"/>
  <c r="AP104" i="1"/>
  <c r="AQ104" i="1"/>
  <c r="AR104" i="1"/>
  <c r="AS104" i="1"/>
  <c r="AT104" i="1"/>
  <c r="AC105" i="1"/>
  <c r="AD105" i="1"/>
  <c r="AE105" i="1"/>
  <c r="AF105" i="1"/>
  <c r="AG105" i="1"/>
  <c r="AH105" i="1"/>
  <c r="AI105" i="1"/>
  <c r="AJ105" i="1"/>
  <c r="AK105" i="1"/>
  <c r="AL105" i="1"/>
  <c r="AM105" i="1"/>
  <c r="AN105" i="1"/>
  <c r="AO105" i="1"/>
  <c r="AP105" i="1"/>
  <c r="AQ105" i="1"/>
  <c r="AR105" i="1"/>
  <c r="AS105" i="1"/>
  <c r="AT105" i="1"/>
  <c r="AC106" i="1"/>
  <c r="AD106" i="1"/>
  <c r="AE106" i="1"/>
  <c r="AF106" i="1"/>
  <c r="AG106" i="1"/>
  <c r="AH106" i="1"/>
  <c r="AI106" i="1"/>
  <c r="AJ106" i="1"/>
  <c r="AK106" i="1"/>
  <c r="AL106" i="1"/>
  <c r="AM106" i="1"/>
  <c r="AN106" i="1"/>
  <c r="AO106" i="1"/>
  <c r="AP106" i="1"/>
  <c r="AQ106" i="1"/>
  <c r="AR106" i="1"/>
  <c r="AS106" i="1"/>
  <c r="AT106" i="1"/>
  <c r="AC107" i="1"/>
  <c r="AD107" i="1"/>
  <c r="AE107" i="1"/>
  <c r="AF107" i="1"/>
  <c r="AG107" i="1"/>
  <c r="AH107" i="1"/>
  <c r="AI107" i="1"/>
  <c r="AJ107" i="1"/>
  <c r="AK107" i="1"/>
  <c r="AL107" i="1"/>
  <c r="AM107" i="1"/>
  <c r="AN107" i="1"/>
  <c r="AO107" i="1"/>
  <c r="AP107" i="1"/>
  <c r="AQ107" i="1"/>
  <c r="AR107" i="1"/>
  <c r="AS107" i="1"/>
  <c r="AT107" i="1"/>
  <c r="AC108" i="1"/>
  <c r="AD108" i="1"/>
  <c r="AE108" i="1"/>
  <c r="AF108" i="1"/>
  <c r="AG108" i="1"/>
  <c r="AH108" i="1"/>
  <c r="AI108" i="1"/>
  <c r="AJ108" i="1"/>
  <c r="AK108" i="1"/>
  <c r="AL108" i="1"/>
  <c r="AM108" i="1"/>
  <c r="AN108" i="1"/>
  <c r="AO108" i="1"/>
  <c r="AP108" i="1"/>
  <c r="AQ108" i="1"/>
  <c r="AR108" i="1"/>
  <c r="AS108" i="1"/>
  <c r="AT108" i="1"/>
  <c r="AC109" i="1"/>
  <c r="AD109" i="1"/>
  <c r="AE109" i="1"/>
  <c r="AF109" i="1"/>
  <c r="AG109" i="1"/>
  <c r="AH109" i="1"/>
  <c r="AI109" i="1"/>
  <c r="AJ109" i="1"/>
  <c r="AK109" i="1"/>
  <c r="AL109" i="1"/>
  <c r="AM109" i="1"/>
  <c r="AN109" i="1"/>
  <c r="AO109" i="1"/>
  <c r="AP109" i="1"/>
  <c r="AQ109" i="1"/>
  <c r="AR109" i="1"/>
  <c r="AS109" i="1"/>
  <c r="AT109" i="1"/>
  <c r="AC110" i="1"/>
  <c r="AD110" i="1"/>
  <c r="AE110" i="1"/>
  <c r="AF110" i="1"/>
  <c r="AG110" i="1"/>
  <c r="AH110" i="1"/>
  <c r="AI110" i="1"/>
  <c r="AJ110" i="1"/>
  <c r="AK110" i="1"/>
  <c r="AL110" i="1"/>
  <c r="AM110" i="1"/>
  <c r="AN110" i="1"/>
  <c r="AO110" i="1"/>
  <c r="AP110" i="1"/>
  <c r="AQ110" i="1"/>
  <c r="AR110" i="1"/>
  <c r="AS110" i="1"/>
  <c r="AT110" i="1"/>
  <c r="AC111" i="1"/>
  <c r="AD111" i="1"/>
  <c r="AE111" i="1"/>
  <c r="AF111" i="1"/>
  <c r="AG111" i="1"/>
  <c r="AH111" i="1"/>
  <c r="AI111" i="1"/>
  <c r="AJ111" i="1"/>
  <c r="AK111" i="1"/>
  <c r="AL111" i="1"/>
  <c r="AM111" i="1"/>
  <c r="AN111" i="1"/>
  <c r="AO111" i="1"/>
  <c r="AP111" i="1"/>
  <c r="AQ111" i="1"/>
  <c r="AR111" i="1"/>
  <c r="AS111" i="1"/>
  <c r="AT111" i="1"/>
  <c r="AC112" i="1"/>
  <c r="AD112" i="1"/>
  <c r="AE112" i="1"/>
  <c r="AF112" i="1"/>
  <c r="AG112" i="1"/>
  <c r="AH112" i="1"/>
  <c r="AI112" i="1"/>
  <c r="AJ112" i="1"/>
  <c r="AK112" i="1"/>
  <c r="AL112" i="1"/>
  <c r="AM112" i="1"/>
  <c r="AN112" i="1"/>
  <c r="AO112" i="1"/>
  <c r="AP112" i="1"/>
  <c r="AQ112" i="1"/>
  <c r="AR112" i="1"/>
  <c r="AS112" i="1"/>
  <c r="AT112" i="1"/>
  <c r="AC113" i="1"/>
  <c r="AD113" i="1"/>
  <c r="AE113" i="1"/>
  <c r="AF113" i="1"/>
  <c r="AG113" i="1"/>
  <c r="AH113" i="1"/>
  <c r="AI113" i="1"/>
  <c r="AJ113" i="1"/>
  <c r="AK113" i="1"/>
  <c r="AL113" i="1"/>
  <c r="AM113" i="1"/>
  <c r="AN113" i="1"/>
  <c r="AO113" i="1"/>
  <c r="AP113" i="1"/>
  <c r="AQ113" i="1"/>
  <c r="AR113" i="1"/>
  <c r="AS113" i="1"/>
  <c r="AT113" i="1"/>
  <c r="AC114" i="1"/>
  <c r="AD114" i="1"/>
  <c r="AE114" i="1"/>
  <c r="AF114" i="1"/>
  <c r="AG114" i="1"/>
  <c r="AH114" i="1"/>
  <c r="AI114" i="1"/>
  <c r="AJ114" i="1"/>
  <c r="AK114" i="1"/>
  <c r="AL114" i="1"/>
  <c r="AM114" i="1"/>
  <c r="AN114" i="1"/>
  <c r="AO114" i="1"/>
  <c r="AP114" i="1"/>
  <c r="AQ114" i="1"/>
  <c r="AR114" i="1"/>
  <c r="AS114" i="1"/>
  <c r="AT114" i="1"/>
  <c r="AC115" i="1"/>
  <c r="AD115" i="1"/>
  <c r="AE115" i="1"/>
  <c r="AF115" i="1"/>
  <c r="AG115" i="1"/>
  <c r="AH115" i="1"/>
  <c r="AI115" i="1"/>
  <c r="AJ115" i="1"/>
  <c r="AK115" i="1"/>
  <c r="AL115" i="1"/>
  <c r="AM115" i="1"/>
  <c r="AN115" i="1"/>
  <c r="AO115" i="1"/>
  <c r="AP115" i="1"/>
  <c r="AQ115" i="1"/>
  <c r="AR115" i="1"/>
  <c r="AS115" i="1"/>
  <c r="AT115" i="1"/>
  <c r="AC116" i="1"/>
  <c r="AD116" i="1"/>
  <c r="AE116" i="1"/>
  <c r="AF116" i="1"/>
  <c r="AG116" i="1"/>
  <c r="AH116" i="1"/>
  <c r="AI116" i="1"/>
  <c r="AJ116" i="1"/>
  <c r="AK116" i="1"/>
  <c r="AL116" i="1"/>
  <c r="AM116" i="1"/>
  <c r="AN116" i="1"/>
  <c r="AO116" i="1"/>
  <c r="AP116" i="1"/>
  <c r="AQ116" i="1"/>
  <c r="AR116" i="1"/>
  <c r="AS116" i="1"/>
  <c r="AT116" i="1"/>
  <c r="AC117" i="1"/>
  <c r="AD117" i="1"/>
  <c r="AE117" i="1"/>
  <c r="AF117" i="1"/>
  <c r="AG117" i="1"/>
  <c r="AH117" i="1"/>
  <c r="AI117" i="1"/>
  <c r="AJ117" i="1"/>
  <c r="AK117" i="1"/>
  <c r="AL117" i="1"/>
  <c r="AM117" i="1"/>
  <c r="AN117" i="1"/>
  <c r="AO117" i="1"/>
  <c r="AP117" i="1"/>
  <c r="AQ117" i="1"/>
  <c r="AR117" i="1"/>
  <c r="AS117" i="1"/>
  <c r="AT117" i="1"/>
  <c r="AC118" i="1"/>
  <c r="AD118" i="1"/>
  <c r="AE118" i="1"/>
  <c r="AF118" i="1"/>
  <c r="AG118" i="1"/>
  <c r="AH118" i="1"/>
  <c r="AI118" i="1"/>
  <c r="AJ118" i="1"/>
  <c r="AK118" i="1"/>
  <c r="AL118" i="1"/>
  <c r="AM118" i="1"/>
  <c r="AN118" i="1"/>
  <c r="AO118" i="1"/>
  <c r="AP118" i="1"/>
  <c r="AQ118" i="1"/>
  <c r="AR118" i="1"/>
  <c r="AS118" i="1"/>
  <c r="AT118" i="1"/>
  <c r="AC119" i="1"/>
  <c r="AD119" i="1"/>
  <c r="AE119" i="1"/>
  <c r="AF119" i="1"/>
  <c r="AG119" i="1"/>
  <c r="AH119" i="1"/>
  <c r="AI119" i="1"/>
  <c r="AJ119" i="1"/>
  <c r="AK119" i="1"/>
  <c r="AL119" i="1"/>
  <c r="AM119" i="1"/>
  <c r="AN119" i="1"/>
  <c r="AO119" i="1"/>
  <c r="AP119" i="1"/>
  <c r="AQ119" i="1"/>
  <c r="AR119" i="1"/>
  <c r="AS119" i="1"/>
  <c r="AT119" i="1"/>
  <c r="AC120" i="1"/>
  <c r="AD120" i="1"/>
  <c r="AE120" i="1"/>
  <c r="AF120" i="1"/>
  <c r="AG120" i="1"/>
  <c r="AH120" i="1"/>
  <c r="AI120" i="1"/>
  <c r="AJ120" i="1"/>
  <c r="AK120" i="1"/>
  <c r="AL120" i="1"/>
  <c r="AM120" i="1"/>
  <c r="AN120" i="1"/>
  <c r="AO120" i="1"/>
  <c r="AP120" i="1"/>
  <c r="AQ120" i="1"/>
  <c r="AR120" i="1"/>
  <c r="AS120" i="1"/>
  <c r="AT120" i="1"/>
  <c r="AC121" i="1"/>
  <c r="AD121" i="1"/>
  <c r="AE121" i="1"/>
  <c r="AF121" i="1"/>
  <c r="AG121" i="1"/>
  <c r="AH121" i="1"/>
  <c r="AI121" i="1"/>
  <c r="AJ121" i="1"/>
  <c r="AK121" i="1"/>
  <c r="AL121" i="1"/>
  <c r="AM121" i="1"/>
  <c r="AN121" i="1"/>
  <c r="AO121" i="1"/>
  <c r="AP121" i="1"/>
  <c r="AQ121" i="1"/>
  <c r="AR121" i="1"/>
  <c r="AS121" i="1"/>
  <c r="AT121" i="1"/>
  <c r="AC122" i="1"/>
  <c r="AD122" i="1"/>
  <c r="AE122" i="1"/>
  <c r="AF122" i="1"/>
  <c r="AG122" i="1"/>
  <c r="AH122" i="1"/>
  <c r="AI122" i="1"/>
  <c r="AJ122" i="1"/>
  <c r="AK122" i="1"/>
  <c r="AL122" i="1"/>
  <c r="AM122" i="1"/>
  <c r="AN122" i="1"/>
  <c r="AO122" i="1"/>
  <c r="AP122" i="1"/>
  <c r="AQ122" i="1"/>
  <c r="AR122" i="1"/>
  <c r="AS122" i="1"/>
  <c r="AT122" i="1"/>
  <c r="AC123" i="1"/>
  <c r="AD123" i="1"/>
  <c r="AE123" i="1"/>
  <c r="AF123" i="1"/>
  <c r="AG123" i="1"/>
  <c r="AH123" i="1"/>
  <c r="AI123" i="1"/>
  <c r="AJ123" i="1"/>
  <c r="AK123" i="1"/>
  <c r="AL123" i="1"/>
  <c r="AM123" i="1"/>
  <c r="AN123" i="1"/>
  <c r="AO123" i="1"/>
  <c r="AP123" i="1"/>
  <c r="AQ123" i="1"/>
  <c r="AR123" i="1"/>
  <c r="AS123" i="1"/>
  <c r="AT123" i="1"/>
  <c r="AC124" i="1"/>
  <c r="AD124" i="1"/>
  <c r="AE124" i="1"/>
  <c r="AF124" i="1"/>
  <c r="AG124" i="1"/>
  <c r="AH124" i="1"/>
  <c r="AI124" i="1"/>
  <c r="AJ124" i="1"/>
  <c r="AK124" i="1"/>
  <c r="AL124" i="1"/>
  <c r="AM124" i="1"/>
  <c r="AN124" i="1"/>
  <c r="AO124" i="1"/>
  <c r="AP124" i="1"/>
  <c r="AQ124" i="1"/>
  <c r="AR124" i="1"/>
  <c r="AS124" i="1"/>
  <c r="AT124" i="1"/>
  <c r="AC125" i="1"/>
  <c r="AD125" i="1"/>
  <c r="AE125" i="1"/>
  <c r="AF125" i="1"/>
  <c r="AG125" i="1"/>
  <c r="AH125" i="1"/>
  <c r="AI125" i="1"/>
  <c r="AJ125" i="1"/>
  <c r="AK125" i="1"/>
  <c r="AL125" i="1"/>
  <c r="AM125" i="1"/>
  <c r="AN125" i="1"/>
  <c r="AO125" i="1"/>
  <c r="AP125" i="1"/>
  <c r="AQ125" i="1"/>
  <c r="AR125" i="1"/>
  <c r="AS125" i="1"/>
  <c r="AT125" i="1"/>
  <c r="AC126" i="1"/>
  <c r="AD126" i="1"/>
  <c r="AE126" i="1"/>
  <c r="AF126" i="1"/>
  <c r="AG126" i="1"/>
  <c r="AH126" i="1"/>
  <c r="AI126" i="1"/>
  <c r="AJ126" i="1"/>
  <c r="AK126" i="1"/>
  <c r="AL126" i="1"/>
  <c r="AM126" i="1"/>
  <c r="AN126" i="1"/>
  <c r="AO126" i="1"/>
  <c r="AP126" i="1"/>
  <c r="AQ126" i="1"/>
  <c r="AR126" i="1"/>
  <c r="AS126" i="1"/>
  <c r="AT126" i="1"/>
  <c r="AC127" i="1"/>
  <c r="AD127" i="1"/>
  <c r="AE127" i="1"/>
  <c r="AF127" i="1"/>
  <c r="AG127" i="1"/>
  <c r="AH127" i="1"/>
  <c r="AI127" i="1"/>
  <c r="AJ127" i="1"/>
  <c r="AK127" i="1"/>
  <c r="AL127" i="1"/>
  <c r="AM127" i="1"/>
  <c r="AN127" i="1"/>
  <c r="AO127" i="1"/>
  <c r="AP127" i="1"/>
  <c r="AQ127" i="1"/>
  <c r="AR127" i="1"/>
  <c r="AS127" i="1"/>
  <c r="AT127" i="1"/>
  <c r="AC128" i="1"/>
  <c r="AD128" i="1"/>
  <c r="AE128" i="1"/>
  <c r="AF128" i="1"/>
  <c r="AG128" i="1"/>
  <c r="AH128" i="1"/>
  <c r="AI128" i="1"/>
  <c r="AJ128" i="1"/>
  <c r="AK128" i="1"/>
  <c r="AL128" i="1"/>
  <c r="AM128" i="1"/>
  <c r="AN128" i="1"/>
  <c r="AO128" i="1"/>
  <c r="AP128" i="1"/>
  <c r="AQ128" i="1"/>
  <c r="AR128" i="1"/>
  <c r="AS128" i="1"/>
  <c r="AT128" i="1"/>
  <c r="AC129" i="1"/>
  <c r="AD129" i="1"/>
  <c r="AE129" i="1"/>
  <c r="AF129" i="1"/>
  <c r="AG129" i="1"/>
  <c r="AH129" i="1"/>
  <c r="AI129" i="1"/>
  <c r="AJ129" i="1"/>
  <c r="AK129" i="1"/>
  <c r="AL129" i="1"/>
  <c r="AM129" i="1"/>
  <c r="AN129" i="1"/>
  <c r="AO129" i="1"/>
  <c r="AP129" i="1"/>
  <c r="AQ129" i="1"/>
  <c r="AR129" i="1"/>
  <c r="AS129" i="1"/>
  <c r="AT129" i="1"/>
  <c r="AC130" i="1"/>
  <c r="AD130" i="1"/>
  <c r="AE130" i="1"/>
  <c r="AF130" i="1"/>
  <c r="AG130" i="1"/>
  <c r="AH130" i="1"/>
  <c r="AI130" i="1"/>
  <c r="AJ130" i="1"/>
  <c r="AK130" i="1"/>
  <c r="AL130" i="1"/>
  <c r="AM130" i="1"/>
  <c r="AN130" i="1"/>
  <c r="AO130" i="1"/>
  <c r="AP130" i="1"/>
  <c r="AQ130" i="1"/>
  <c r="AR130" i="1"/>
  <c r="AS130" i="1"/>
  <c r="AT130" i="1"/>
  <c r="AC131" i="1"/>
  <c r="AD131" i="1"/>
  <c r="AE131" i="1"/>
  <c r="AF131" i="1"/>
  <c r="AG131" i="1"/>
  <c r="AH131" i="1"/>
  <c r="AI131" i="1"/>
  <c r="AJ131" i="1"/>
  <c r="AK131" i="1"/>
  <c r="AL131" i="1"/>
  <c r="AM131" i="1"/>
  <c r="AN131" i="1"/>
  <c r="AO131" i="1"/>
  <c r="AP131" i="1"/>
  <c r="AQ131" i="1"/>
  <c r="AR131" i="1"/>
  <c r="AS131" i="1"/>
  <c r="AT131" i="1"/>
  <c r="AC132" i="1"/>
  <c r="AD132" i="1"/>
  <c r="AE132" i="1"/>
  <c r="AF132" i="1"/>
  <c r="AG132" i="1"/>
  <c r="AH132" i="1"/>
  <c r="AI132" i="1"/>
  <c r="AJ132" i="1"/>
  <c r="AK132" i="1"/>
  <c r="AL132" i="1"/>
  <c r="AM132" i="1"/>
  <c r="AN132" i="1"/>
  <c r="AO132" i="1"/>
  <c r="AP132" i="1"/>
  <c r="AQ132" i="1"/>
  <c r="AR132" i="1"/>
  <c r="AS132" i="1"/>
  <c r="AT132" i="1"/>
  <c r="AC133" i="1"/>
  <c r="AD133" i="1"/>
  <c r="AE133" i="1"/>
  <c r="AF133" i="1"/>
  <c r="AG133" i="1"/>
  <c r="AH133" i="1"/>
  <c r="AI133" i="1"/>
  <c r="AJ133" i="1"/>
  <c r="AK133" i="1"/>
  <c r="AL133" i="1"/>
  <c r="AM133" i="1"/>
  <c r="AN133" i="1"/>
  <c r="AO133" i="1"/>
  <c r="AP133" i="1"/>
  <c r="AQ133" i="1"/>
  <c r="AR133" i="1"/>
  <c r="AS133" i="1"/>
  <c r="AT133" i="1"/>
  <c r="AC134" i="1"/>
  <c r="AD134" i="1"/>
  <c r="AE134" i="1"/>
  <c r="AF134" i="1"/>
  <c r="AG134" i="1"/>
  <c r="AH134" i="1"/>
  <c r="AI134" i="1"/>
  <c r="AJ134" i="1"/>
  <c r="AK134" i="1"/>
  <c r="AL134" i="1"/>
  <c r="AM134" i="1"/>
  <c r="AN134" i="1"/>
  <c r="AO134" i="1"/>
  <c r="AP134" i="1"/>
  <c r="AQ134" i="1"/>
  <c r="AR134" i="1"/>
  <c r="AS134" i="1"/>
  <c r="AT134" i="1"/>
  <c r="AC135" i="1"/>
  <c r="AD135" i="1"/>
  <c r="AE135" i="1"/>
  <c r="AF135" i="1"/>
  <c r="AG135" i="1"/>
  <c r="AH135" i="1"/>
  <c r="AI135" i="1"/>
  <c r="AJ135" i="1"/>
  <c r="AK135" i="1"/>
  <c r="AL135" i="1"/>
  <c r="AM135" i="1"/>
  <c r="AN135" i="1"/>
  <c r="AO135" i="1"/>
  <c r="AP135" i="1"/>
  <c r="AQ135" i="1"/>
  <c r="AR135" i="1"/>
  <c r="AS135" i="1"/>
  <c r="AT135" i="1"/>
  <c r="AC136" i="1"/>
  <c r="AD136" i="1"/>
  <c r="AE136" i="1"/>
  <c r="AF136" i="1"/>
  <c r="AG136" i="1"/>
  <c r="AH136" i="1"/>
  <c r="AI136" i="1"/>
  <c r="AJ136" i="1"/>
  <c r="AK136" i="1"/>
  <c r="AL136" i="1"/>
  <c r="AM136" i="1"/>
  <c r="AN136" i="1"/>
  <c r="AO136" i="1"/>
  <c r="AP136" i="1"/>
  <c r="AQ136" i="1"/>
  <c r="AR136" i="1"/>
  <c r="AS136" i="1"/>
  <c r="AT136" i="1"/>
  <c r="AC137" i="1"/>
  <c r="AD137" i="1"/>
  <c r="AE137" i="1"/>
  <c r="AF137" i="1"/>
  <c r="AG137" i="1"/>
  <c r="AH137" i="1"/>
  <c r="AI137" i="1"/>
  <c r="AJ137" i="1"/>
  <c r="AK137" i="1"/>
  <c r="AL137" i="1"/>
  <c r="AM137" i="1"/>
  <c r="AN137" i="1"/>
  <c r="AO137" i="1"/>
  <c r="AP137" i="1"/>
  <c r="AQ137" i="1"/>
  <c r="AR137" i="1"/>
  <c r="AS137" i="1"/>
  <c r="AT137" i="1"/>
  <c r="AC138" i="1"/>
  <c r="AD138" i="1"/>
  <c r="AE138" i="1"/>
  <c r="AF138" i="1"/>
  <c r="AG138" i="1"/>
  <c r="AH138" i="1"/>
  <c r="AI138" i="1"/>
  <c r="AJ138" i="1"/>
  <c r="AK138" i="1"/>
  <c r="AL138" i="1"/>
  <c r="AM138" i="1"/>
  <c r="AN138" i="1"/>
  <c r="AO138" i="1"/>
  <c r="AP138" i="1"/>
  <c r="AQ138" i="1"/>
  <c r="AR138" i="1"/>
  <c r="AS138" i="1"/>
  <c r="AT138" i="1"/>
  <c r="AC139" i="1"/>
  <c r="AD139" i="1"/>
  <c r="AE139" i="1"/>
  <c r="AF139" i="1"/>
  <c r="AG139" i="1"/>
  <c r="AH139" i="1"/>
  <c r="AI139" i="1"/>
  <c r="AJ139" i="1"/>
  <c r="AK139" i="1"/>
  <c r="AL139" i="1"/>
  <c r="AM139" i="1"/>
  <c r="AN139" i="1"/>
  <c r="AO139" i="1"/>
  <c r="AP139" i="1"/>
  <c r="AQ139" i="1"/>
  <c r="AR139" i="1"/>
  <c r="AS139" i="1"/>
  <c r="AT139" i="1"/>
  <c r="AC140" i="1"/>
  <c r="AD140" i="1"/>
  <c r="AE140" i="1"/>
  <c r="AF140" i="1"/>
  <c r="AG140" i="1"/>
  <c r="AH140" i="1"/>
  <c r="AI140" i="1"/>
  <c r="AJ140" i="1"/>
  <c r="AK140" i="1"/>
  <c r="AL140" i="1"/>
  <c r="AM140" i="1"/>
  <c r="AN140" i="1"/>
  <c r="AO140" i="1"/>
  <c r="AP140" i="1"/>
  <c r="AQ140" i="1"/>
  <c r="AR140" i="1"/>
  <c r="AS140" i="1"/>
  <c r="AT140" i="1"/>
  <c r="AC141" i="1"/>
  <c r="AD141" i="1"/>
  <c r="AE141" i="1"/>
  <c r="AF141" i="1"/>
  <c r="AG141" i="1"/>
  <c r="AH141" i="1"/>
  <c r="AI141" i="1"/>
  <c r="AJ141" i="1"/>
  <c r="AK141" i="1"/>
  <c r="AL141" i="1"/>
  <c r="AM141" i="1"/>
  <c r="AN141" i="1"/>
  <c r="AO141" i="1"/>
  <c r="AP141" i="1"/>
  <c r="AQ141" i="1"/>
  <c r="AR141" i="1"/>
  <c r="AS141" i="1"/>
  <c r="AT141" i="1"/>
  <c r="AC142" i="1"/>
  <c r="AD142" i="1"/>
  <c r="AE142" i="1"/>
  <c r="AF142" i="1"/>
  <c r="AG142" i="1"/>
  <c r="AH142" i="1"/>
  <c r="AI142" i="1"/>
  <c r="AJ142" i="1"/>
  <c r="AK142" i="1"/>
  <c r="AL142" i="1"/>
  <c r="AM142" i="1"/>
  <c r="AN142" i="1"/>
  <c r="AO142" i="1"/>
  <c r="AP142" i="1"/>
  <c r="AQ142" i="1"/>
  <c r="AR142" i="1"/>
  <c r="AS142" i="1"/>
  <c r="AT142" i="1"/>
  <c r="AC143" i="1"/>
  <c r="AD143" i="1"/>
  <c r="AE143" i="1"/>
  <c r="AF143" i="1"/>
  <c r="AG143" i="1"/>
  <c r="AH143" i="1"/>
  <c r="AI143" i="1"/>
  <c r="AJ143" i="1"/>
  <c r="AK143" i="1"/>
  <c r="AL143" i="1"/>
  <c r="AM143" i="1"/>
  <c r="AN143" i="1"/>
  <c r="AO143" i="1"/>
  <c r="AP143" i="1"/>
  <c r="AQ143" i="1"/>
  <c r="AR143" i="1"/>
  <c r="AS143" i="1"/>
  <c r="AT143" i="1"/>
  <c r="AC144" i="1"/>
  <c r="AD144" i="1"/>
  <c r="AE144" i="1"/>
  <c r="AF144" i="1"/>
  <c r="AG144" i="1"/>
  <c r="AH144" i="1"/>
  <c r="AI144" i="1"/>
  <c r="AJ144" i="1"/>
  <c r="AK144" i="1"/>
  <c r="AL144" i="1"/>
  <c r="AM144" i="1"/>
  <c r="AN144" i="1"/>
  <c r="AO144" i="1"/>
  <c r="AP144" i="1"/>
  <c r="AQ144" i="1"/>
  <c r="AR144" i="1"/>
  <c r="AS144" i="1"/>
  <c r="AT144" i="1"/>
  <c r="AC145" i="1"/>
  <c r="AD145" i="1"/>
  <c r="AE145" i="1"/>
  <c r="AF145" i="1"/>
  <c r="AG145" i="1"/>
  <c r="AH145" i="1"/>
  <c r="AI145" i="1"/>
  <c r="AJ145" i="1"/>
  <c r="AK145" i="1"/>
  <c r="AL145" i="1"/>
  <c r="AM145" i="1"/>
  <c r="AN145" i="1"/>
  <c r="AO145" i="1"/>
  <c r="AP145" i="1"/>
  <c r="AQ145" i="1"/>
  <c r="AR145" i="1"/>
  <c r="AS145" i="1"/>
  <c r="AT145" i="1"/>
  <c r="AC146" i="1"/>
  <c r="AD146" i="1"/>
  <c r="AE146" i="1"/>
  <c r="AF146" i="1"/>
  <c r="AG146" i="1"/>
  <c r="AH146" i="1"/>
  <c r="AI146" i="1"/>
  <c r="AJ146" i="1"/>
  <c r="AK146" i="1"/>
  <c r="AL146" i="1"/>
  <c r="AM146" i="1"/>
  <c r="AN146" i="1"/>
  <c r="AO146" i="1"/>
  <c r="AP146" i="1"/>
  <c r="AQ146" i="1"/>
  <c r="AR146" i="1"/>
  <c r="AS146" i="1"/>
  <c r="AT146" i="1"/>
  <c r="AC147" i="1"/>
  <c r="AD147" i="1"/>
  <c r="AE147" i="1"/>
  <c r="AF147" i="1"/>
  <c r="AG147" i="1"/>
  <c r="AH147" i="1"/>
  <c r="AI147" i="1"/>
  <c r="AJ147" i="1"/>
  <c r="AK147" i="1"/>
  <c r="AL147" i="1"/>
  <c r="AM147" i="1"/>
  <c r="AN147" i="1"/>
  <c r="AO147" i="1"/>
  <c r="AP147" i="1"/>
  <c r="AQ147" i="1"/>
  <c r="AR147" i="1"/>
  <c r="AS147" i="1"/>
  <c r="AT147" i="1"/>
  <c r="AC148" i="1"/>
  <c r="AD148" i="1"/>
  <c r="AE148" i="1"/>
  <c r="AF148" i="1"/>
  <c r="AG148" i="1"/>
  <c r="AH148" i="1"/>
  <c r="AI148" i="1"/>
  <c r="AJ148" i="1"/>
  <c r="AK148" i="1"/>
  <c r="AL148" i="1"/>
  <c r="AM148" i="1"/>
  <c r="AN148" i="1"/>
  <c r="AO148" i="1"/>
  <c r="AP148" i="1"/>
  <c r="AQ148" i="1"/>
  <c r="AR148" i="1"/>
  <c r="AS148" i="1"/>
  <c r="AT148" i="1"/>
  <c r="AC149" i="1"/>
  <c r="AD149" i="1"/>
  <c r="AE149" i="1"/>
  <c r="AF149" i="1"/>
  <c r="AG149" i="1"/>
  <c r="AH149" i="1"/>
  <c r="AI149" i="1"/>
  <c r="AJ149" i="1"/>
  <c r="AK149" i="1"/>
  <c r="AL149" i="1"/>
  <c r="AM149" i="1"/>
  <c r="AN149" i="1"/>
  <c r="AO149" i="1"/>
  <c r="AP149" i="1"/>
  <c r="AQ149" i="1"/>
  <c r="AR149" i="1"/>
  <c r="AS149" i="1"/>
  <c r="AT149" i="1"/>
  <c r="AC150" i="1"/>
  <c r="AD150" i="1"/>
  <c r="AE150" i="1"/>
  <c r="AF150" i="1"/>
  <c r="AG150" i="1"/>
  <c r="AH150" i="1"/>
  <c r="AI150" i="1"/>
  <c r="AJ150" i="1"/>
  <c r="AK150" i="1"/>
  <c r="AL150" i="1"/>
  <c r="AM150" i="1"/>
  <c r="AN150" i="1"/>
  <c r="AO150" i="1"/>
  <c r="AP150" i="1"/>
  <c r="AQ150" i="1"/>
  <c r="AR150" i="1"/>
  <c r="AS150" i="1"/>
  <c r="AT150" i="1"/>
  <c r="AC151" i="1"/>
  <c r="AD151" i="1"/>
  <c r="AE151" i="1"/>
  <c r="AF151" i="1"/>
  <c r="AG151" i="1"/>
  <c r="AH151" i="1"/>
  <c r="AI151" i="1"/>
  <c r="AJ151" i="1"/>
  <c r="AK151" i="1"/>
  <c r="AL151" i="1"/>
  <c r="AM151" i="1"/>
  <c r="AN151" i="1"/>
  <c r="AO151" i="1"/>
  <c r="AP151" i="1"/>
  <c r="AQ151" i="1"/>
  <c r="AR151" i="1"/>
  <c r="AS151" i="1"/>
  <c r="AT151" i="1"/>
  <c r="AC152" i="1"/>
  <c r="AD152" i="1"/>
  <c r="AE152" i="1"/>
  <c r="AF152" i="1"/>
  <c r="AG152" i="1"/>
  <c r="AH152" i="1"/>
  <c r="AI152" i="1"/>
  <c r="AJ152" i="1"/>
  <c r="AK152" i="1"/>
  <c r="AL152" i="1"/>
  <c r="AM152" i="1"/>
  <c r="AN152" i="1"/>
  <c r="AO152" i="1"/>
  <c r="AP152" i="1"/>
  <c r="AQ152" i="1"/>
  <c r="AR152" i="1"/>
  <c r="AS152" i="1"/>
  <c r="AT152" i="1"/>
  <c r="AC153" i="1"/>
  <c r="AD153" i="1"/>
  <c r="AE153" i="1"/>
  <c r="AF153" i="1"/>
  <c r="AG153" i="1"/>
  <c r="AH153" i="1"/>
  <c r="AI153" i="1"/>
  <c r="AJ153" i="1"/>
  <c r="AK153" i="1"/>
  <c r="AL153" i="1"/>
  <c r="AM153" i="1"/>
  <c r="AN153" i="1"/>
  <c r="AO153" i="1"/>
  <c r="AP153" i="1"/>
  <c r="AQ153" i="1"/>
  <c r="AR153" i="1"/>
  <c r="AS153" i="1"/>
  <c r="AT153" i="1"/>
  <c r="AC154" i="1"/>
  <c r="AD154" i="1"/>
  <c r="AE154" i="1"/>
  <c r="AF154" i="1"/>
  <c r="AG154" i="1"/>
  <c r="AH154" i="1"/>
  <c r="AI154" i="1"/>
  <c r="AJ154" i="1"/>
  <c r="AK154" i="1"/>
  <c r="AL154" i="1"/>
  <c r="AM154" i="1"/>
  <c r="AN154" i="1"/>
  <c r="AO154" i="1"/>
  <c r="AP154" i="1"/>
  <c r="AQ154" i="1"/>
  <c r="AR154" i="1"/>
  <c r="AS154" i="1"/>
  <c r="AT154" i="1"/>
  <c r="AC155" i="1"/>
  <c r="AD155" i="1"/>
  <c r="AE155" i="1"/>
  <c r="AF155" i="1"/>
  <c r="AG155" i="1"/>
  <c r="AH155" i="1"/>
  <c r="AI155" i="1"/>
  <c r="AJ155" i="1"/>
  <c r="AK155" i="1"/>
  <c r="AL155" i="1"/>
  <c r="AM155" i="1"/>
  <c r="AN155" i="1"/>
  <c r="AO155" i="1"/>
  <c r="AP155" i="1"/>
  <c r="AQ155" i="1"/>
  <c r="AR155" i="1"/>
  <c r="AS155" i="1"/>
  <c r="AT155" i="1"/>
  <c r="AC156" i="1"/>
  <c r="AD156" i="1"/>
  <c r="AE156" i="1"/>
  <c r="AF156" i="1"/>
  <c r="AG156" i="1"/>
  <c r="AH156" i="1"/>
  <c r="AI156" i="1"/>
  <c r="AJ156" i="1"/>
  <c r="AK156" i="1"/>
  <c r="AL156" i="1"/>
  <c r="AM156" i="1"/>
  <c r="AN156" i="1"/>
  <c r="AO156" i="1"/>
  <c r="AP156" i="1"/>
  <c r="AQ156" i="1"/>
  <c r="AR156" i="1"/>
  <c r="AS156" i="1"/>
  <c r="AT156" i="1"/>
  <c r="AC157" i="1"/>
  <c r="AD157" i="1"/>
  <c r="AE157" i="1"/>
  <c r="AF157" i="1"/>
  <c r="AG157" i="1"/>
  <c r="AH157" i="1"/>
  <c r="AI157" i="1"/>
  <c r="AJ157" i="1"/>
  <c r="AK157" i="1"/>
  <c r="AL157" i="1"/>
  <c r="AM157" i="1"/>
  <c r="AN157" i="1"/>
  <c r="AO157" i="1"/>
  <c r="AP157" i="1"/>
  <c r="AQ157" i="1"/>
  <c r="AR157" i="1"/>
  <c r="AS157" i="1"/>
  <c r="AT157" i="1"/>
  <c r="AC158" i="1"/>
  <c r="AD158" i="1"/>
  <c r="AE158" i="1"/>
  <c r="AF158" i="1"/>
  <c r="AG158" i="1"/>
  <c r="AH158" i="1"/>
  <c r="AI158" i="1"/>
  <c r="AJ158" i="1"/>
  <c r="AK158" i="1"/>
  <c r="AL158" i="1"/>
  <c r="AM158" i="1"/>
  <c r="AN158" i="1"/>
  <c r="AO158" i="1"/>
  <c r="AP158" i="1"/>
  <c r="AQ158" i="1"/>
  <c r="AR158" i="1"/>
  <c r="AS158" i="1"/>
  <c r="AT158" i="1"/>
  <c r="AC159" i="1"/>
  <c r="AD159" i="1"/>
  <c r="AE159" i="1"/>
  <c r="AF159" i="1"/>
  <c r="AG159" i="1"/>
  <c r="AH159" i="1"/>
  <c r="AI159" i="1"/>
  <c r="AJ159" i="1"/>
  <c r="AK159" i="1"/>
  <c r="AL159" i="1"/>
  <c r="AM159" i="1"/>
  <c r="AN159" i="1"/>
  <c r="AO159" i="1"/>
  <c r="AP159" i="1"/>
  <c r="AQ159" i="1"/>
  <c r="AR159" i="1"/>
  <c r="AS159" i="1"/>
  <c r="AT159" i="1"/>
  <c r="AC160" i="1"/>
  <c r="AD160" i="1"/>
  <c r="AE160" i="1"/>
  <c r="AF160" i="1"/>
  <c r="AG160" i="1"/>
  <c r="AH160" i="1"/>
  <c r="AI160" i="1"/>
  <c r="AJ160" i="1"/>
  <c r="AK160" i="1"/>
  <c r="AL160" i="1"/>
  <c r="AM160" i="1"/>
  <c r="AN160" i="1"/>
  <c r="AO160" i="1"/>
  <c r="AP160" i="1"/>
  <c r="AQ160" i="1"/>
  <c r="AR160" i="1"/>
  <c r="AS160" i="1"/>
  <c r="AT160" i="1"/>
  <c r="AC161" i="1"/>
  <c r="AD161" i="1"/>
  <c r="AE161" i="1"/>
  <c r="AF161" i="1"/>
  <c r="AG161" i="1"/>
  <c r="AH161" i="1"/>
  <c r="AI161" i="1"/>
  <c r="AJ161" i="1"/>
  <c r="AK161" i="1"/>
  <c r="AL161" i="1"/>
  <c r="AM161" i="1"/>
  <c r="AN161" i="1"/>
  <c r="AO161" i="1"/>
  <c r="AP161" i="1"/>
  <c r="AQ161" i="1"/>
  <c r="AR161" i="1"/>
  <c r="AS161" i="1"/>
  <c r="AT161" i="1"/>
  <c r="AC162" i="1"/>
  <c r="AD162" i="1"/>
  <c r="AE162" i="1"/>
  <c r="AF162" i="1"/>
  <c r="AG162" i="1"/>
  <c r="AH162" i="1"/>
  <c r="AI162" i="1"/>
  <c r="AJ162" i="1"/>
  <c r="AK162" i="1"/>
  <c r="AL162" i="1"/>
  <c r="AM162" i="1"/>
  <c r="AN162" i="1"/>
  <c r="AO162" i="1"/>
  <c r="AP162" i="1"/>
  <c r="AQ162" i="1"/>
  <c r="AR162" i="1"/>
  <c r="AS162" i="1"/>
  <c r="AT162" i="1"/>
  <c r="AC163" i="1"/>
  <c r="AD163" i="1"/>
  <c r="AE163" i="1"/>
  <c r="AF163" i="1"/>
  <c r="AG163" i="1"/>
  <c r="AH163" i="1"/>
  <c r="AI163" i="1"/>
  <c r="AJ163" i="1"/>
  <c r="AK163" i="1"/>
  <c r="AL163" i="1"/>
  <c r="AM163" i="1"/>
  <c r="AN163" i="1"/>
  <c r="AO163" i="1"/>
  <c r="AP163" i="1"/>
  <c r="AQ163" i="1"/>
  <c r="AR163" i="1"/>
  <c r="AS163" i="1"/>
  <c r="AT163" i="1"/>
  <c r="AC164" i="1"/>
  <c r="AD164" i="1"/>
  <c r="AE164" i="1"/>
  <c r="AF164" i="1"/>
  <c r="AG164" i="1"/>
  <c r="AH164" i="1"/>
  <c r="AI164" i="1"/>
  <c r="AJ164" i="1"/>
  <c r="AK164" i="1"/>
  <c r="AL164" i="1"/>
  <c r="AM164" i="1"/>
  <c r="AN164" i="1"/>
  <c r="AO164" i="1"/>
  <c r="AP164" i="1"/>
  <c r="AQ164" i="1"/>
  <c r="AR164" i="1"/>
  <c r="AS164" i="1"/>
  <c r="AT164" i="1"/>
  <c r="AC165" i="1"/>
  <c r="AD165" i="1"/>
  <c r="AE165" i="1"/>
  <c r="AF165" i="1"/>
  <c r="AG165" i="1"/>
  <c r="AH165" i="1"/>
  <c r="AI165" i="1"/>
  <c r="AJ165" i="1"/>
  <c r="AK165" i="1"/>
  <c r="AL165" i="1"/>
  <c r="AM165" i="1"/>
  <c r="AN165" i="1"/>
  <c r="AO165" i="1"/>
  <c r="AP165" i="1"/>
  <c r="AQ165" i="1"/>
  <c r="AR165" i="1"/>
  <c r="AS165" i="1"/>
  <c r="AT165" i="1"/>
  <c r="AC166" i="1"/>
  <c r="AD166" i="1"/>
  <c r="AE166" i="1"/>
  <c r="AF166" i="1"/>
  <c r="AG166" i="1"/>
  <c r="AH166" i="1"/>
  <c r="AI166" i="1"/>
  <c r="AJ166" i="1"/>
  <c r="AK166" i="1"/>
  <c r="AL166" i="1"/>
  <c r="AM166" i="1"/>
  <c r="AN166" i="1"/>
  <c r="AO166" i="1"/>
  <c r="AP166" i="1"/>
  <c r="AQ166" i="1"/>
  <c r="AR166" i="1"/>
  <c r="AS166" i="1"/>
  <c r="AT166" i="1"/>
  <c r="AC167" i="1"/>
  <c r="AD167" i="1"/>
  <c r="AE167" i="1"/>
  <c r="AF167" i="1"/>
  <c r="AG167" i="1"/>
  <c r="AH167" i="1"/>
  <c r="AI167" i="1"/>
  <c r="AJ167" i="1"/>
  <c r="AK167" i="1"/>
  <c r="AL167" i="1"/>
  <c r="AM167" i="1"/>
  <c r="AN167" i="1"/>
  <c r="AO167" i="1"/>
  <c r="AP167" i="1"/>
  <c r="AQ167" i="1"/>
  <c r="AR167" i="1"/>
  <c r="AS167" i="1"/>
  <c r="AT167" i="1"/>
  <c r="AC168" i="1"/>
  <c r="AD168" i="1"/>
  <c r="AE168" i="1"/>
  <c r="AF168" i="1"/>
  <c r="AG168" i="1"/>
  <c r="AH168" i="1"/>
  <c r="AI168" i="1"/>
  <c r="AJ168" i="1"/>
  <c r="AK168" i="1"/>
  <c r="AL168" i="1"/>
  <c r="AM168" i="1"/>
  <c r="AN168" i="1"/>
  <c r="AO168" i="1"/>
  <c r="AP168" i="1"/>
  <c r="AQ168" i="1"/>
  <c r="AR168" i="1"/>
  <c r="AS168" i="1"/>
  <c r="AT168" i="1"/>
  <c r="AC169" i="1"/>
  <c r="AD169" i="1"/>
  <c r="AE169" i="1"/>
  <c r="AF169" i="1"/>
  <c r="AG169" i="1"/>
  <c r="AH169" i="1"/>
  <c r="AI169" i="1"/>
  <c r="AJ169" i="1"/>
  <c r="AK169" i="1"/>
  <c r="AL169" i="1"/>
  <c r="AM169" i="1"/>
  <c r="AN169" i="1"/>
  <c r="AO169" i="1"/>
  <c r="AP169" i="1"/>
  <c r="AQ169" i="1"/>
  <c r="AR169" i="1"/>
  <c r="AS169" i="1"/>
  <c r="AT169" i="1"/>
  <c r="AC170" i="1"/>
  <c r="AD170" i="1"/>
  <c r="AE170" i="1"/>
  <c r="AF170" i="1"/>
  <c r="AG170" i="1"/>
  <c r="AH170" i="1"/>
  <c r="AI170" i="1"/>
  <c r="AJ170" i="1"/>
  <c r="AK170" i="1"/>
  <c r="AL170" i="1"/>
  <c r="AM170" i="1"/>
  <c r="AN170" i="1"/>
  <c r="AO170" i="1"/>
  <c r="AP170" i="1"/>
  <c r="AQ170" i="1"/>
  <c r="AR170" i="1"/>
  <c r="AS170" i="1"/>
  <c r="AT170" i="1"/>
  <c r="AC171" i="1"/>
  <c r="AD171" i="1"/>
  <c r="AE171" i="1"/>
  <c r="AF171" i="1"/>
  <c r="AG171" i="1"/>
  <c r="AH171" i="1"/>
  <c r="AI171" i="1"/>
  <c r="AJ171" i="1"/>
  <c r="AK171" i="1"/>
  <c r="AL171" i="1"/>
  <c r="AM171" i="1"/>
  <c r="AN171" i="1"/>
  <c r="AO171" i="1"/>
  <c r="AP171" i="1"/>
  <c r="AQ171" i="1"/>
  <c r="AR171" i="1"/>
  <c r="AS171" i="1"/>
  <c r="AT171" i="1"/>
  <c r="AC172" i="1"/>
  <c r="AD172" i="1"/>
  <c r="AE172" i="1"/>
  <c r="AF172" i="1"/>
  <c r="AG172" i="1"/>
  <c r="AH172" i="1"/>
  <c r="AI172" i="1"/>
  <c r="AJ172" i="1"/>
  <c r="AK172" i="1"/>
  <c r="AL172" i="1"/>
  <c r="AM172" i="1"/>
  <c r="AN172" i="1"/>
  <c r="AO172" i="1"/>
  <c r="AP172" i="1"/>
  <c r="AQ172" i="1"/>
  <c r="AR172" i="1"/>
  <c r="AS172" i="1"/>
  <c r="AT172" i="1"/>
  <c r="AC173" i="1"/>
  <c r="AD173" i="1"/>
  <c r="AE173" i="1"/>
  <c r="AF173" i="1"/>
  <c r="AG173" i="1"/>
  <c r="AH173" i="1"/>
  <c r="AI173" i="1"/>
  <c r="AJ173" i="1"/>
  <c r="AK173" i="1"/>
  <c r="AL173" i="1"/>
  <c r="AM173" i="1"/>
  <c r="AN173" i="1"/>
  <c r="AO173" i="1"/>
  <c r="AP173" i="1"/>
  <c r="AQ173" i="1"/>
  <c r="AR173" i="1"/>
  <c r="AS173" i="1"/>
  <c r="AT173" i="1"/>
  <c r="AC174" i="1"/>
  <c r="AD174" i="1"/>
  <c r="AE174" i="1"/>
  <c r="AF174" i="1"/>
  <c r="AG174" i="1"/>
  <c r="AH174" i="1"/>
  <c r="AI174" i="1"/>
  <c r="AJ174" i="1"/>
  <c r="AK174" i="1"/>
  <c r="AL174" i="1"/>
  <c r="AM174" i="1"/>
  <c r="AN174" i="1"/>
  <c r="AO174" i="1"/>
  <c r="AP174" i="1"/>
  <c r="AQ174" i="1"/>
  <c r="AR174" i="1"/>
  <c r="AS174" i="1"/>
  <c r="AT174" i="1"/>
  <c r="AC175" i="1"/>
  <c r="AD175" i="1"/>
  <c r="AE175" i="1"/>
  <c r="AF175" i="1"/>
  <c r="AG175" i="1"/>
  <c r="AH175" i="1"/>
  <c r="AI175" i="1"/>
  <c r="AJ175" i="1"/>
  <c r="AK175" i="1"/>
  <c r="AL175" i="1"/>
  <c r="AM175" i="1"/>
  <c r="AN175" i="1"/>
  <c r="AO175" i="1"/>
  <c r="AP175" i="1"/>
  <c r="AQ175" i="1"/>
  <c r="AR175" i="1"/>
  <c r="AS175" i="1"/>
  <c r="AT175" i="1"/>
  <c r="AC176" i="1"/>
  <c r="AD176" i="1"/>
  <c r="AE176" i="1"/>
  <c r="AF176" i="1"/>
  <c r="AG176" i="1"/>
  <c r="AH176" i="1"/>
  <c r="AI176" i="1"/>
  <c r="AJ176" i="1"/>
  <c r="AK176" i="1"/>
  <c r="AL176" i="1"/>
  <c r="AM176" i="1"/>
  <c r="AN176" i="1"/>
  <c r="AO176" i="1"/>
  <c r="AP176" i="1"/>
  <c r="AQ176" i="1"/>
  <c r="AR176" i="1"/>
  <c r="AS176" i="1"/>
  <c r="AT176" i="1"/>
  <c r="AC177" i="1"/>
  <c r="AD177" i="1"/>
  <c r="AE177" i="1"/>
  <c r="AF177" i="1"/>
  <c r="AG177" i="1"/>
  <c r="AH177" i="1"/>
  <c r="AI177" i="1"/>
  <c r="AJ177" i="1"/>
  <c r="AK177" i="1"/>
  <c r="AL177" i="1"/>
  <c r="AM177" i="1"/>
  <c r="AN177" i="1"/>
  <c r="AO177" i="1"/>
  <c r="AP177" i="1"/>
  <c r="AQ177" i="1"/>
  <c r="AR177" i="1"/>
  <c r="AS177" i="1"/>
  <c r="AT177" i="1"/>
  <c r="AC178" i="1"/>
  <c r="AD178" i="1"/>
  <c r="AE178" i="1"/>
  <c r="AF178" i="1"/>
  <c r="AG178" i="1"/>
  <c r="AH178" i="1"/>
  <c r="AI178" i="1"/>
  <c r="AJ178" i="1"/>
  <c r="AK178" i="1"/>
  <c r="AL178" i="1"/>
  <c r="AM178" i="1"/>
  <c r="AN178" i="1"/>
  <c r="AO178" i="1"/>
  <c r="AP178" i="1"/>
  <c r="AQ178" i="1"/>
  <c r="AR178" i="1"/>
  <c r="AS178" i="1"/>
  <c r="AT178" i="1"/>
  <c r="AC179" i="1"/>
  <c r="AD179" i="1"/>
  <c r="AE179" i="1"/>
  <c r="AF179" i="1"/>
  <c r="AG179" i="1"/>
  <c r="AH179" i="1"/>
  <c r="AI179" i="1"/>
  <c r="AJ179" i="1"/>
  <c r="AK179" i="1"/>
  <c r="AL179" i="1"/>
  <c r="AM179" i="1"/>
  <c r="AN179" i="1"/>
  <c r="AO179" i="1"/>
  <c r="AP179" i="1"/>
  <c r="AQ179" i="1"/>
  <c r="AR179" i="1"/>
  <c r="AS179" i="1"/>
  <c r="AT179" i="1"/>
  <c r="AC180" i="1"/>
  <c r="AD180" i="1"/>
  <c r="AE180" i="1"/>
  <c r="AF180" i="1"/>
  <c r="AG180" i="1"/>
  <c r="AH180" i="1"/>
  <c r="AI180" i="1"/>
  <c r="AJ180" i="1"/>
  <c r="AK180" i="1"/>
  <c r="AL180" i="1"/>
  <c r="AM180" i="1"/>
  <c r="AN180" i="1"/>
  <c r="AO180" i="1"/>
  <c r="AP180" i="1"/>
  <c r="AQ180" i="1"/>
  <c r="AR180" i="1"/>
  <c r="AS180" i="1"/>
  <c r="AT180" i="1"/>
  <c r="AC181" i="1"/>
  <c r="AD181" i="1"/>
  <c r="AE181" i="1"/>
  <c r="AF181" i="1"/>
  <c r="AG181" i="1"/>
  <c r="AH181" i="1"/>
  <c r="AI181" i="1"/>
  <c r="AJ181" i="1"/>
  <c r="AK181" i="1"/>
  <c r="AL181" i="1"/>
  <c r="AM181" i="1"/>
  <c r="AN181" i="1"/>
  <c r="AO181" i="1"/>
  <c r="AP181" i="1"/>
  <c r="AQ181" i="1"/>
  <c r="AR181" i="1"/>
  <c r="AS181" i="1"/>
  <c r="AT181" i="1"/>
  <c r="AC182" i="1"/>
  <c r="AD182" i="1"/>
  <c r="AE182" i="1"/>
  <c r="AF182" i="1"/>
  <c r="AG182" i="1"/>
  <c r="AH182" i="1"/>
  <c r="AI182" i="1"/>
  <c r="AJ182" i="1"/>
  <c r="AK182" i="1"/>
  <c r="AL182" i="1"/>
  <c r="AM182" i="1"/>
  <c r="AN182" i="1"/>
  <c r="AO182" i="1"/>
  <c r="AP182" i="1"/>
  <c r="AQ182" i="1"/>
  <c r="AR182" i="1"/>
  <c r="AS182" i="1"/>
  <c r="AT182" i="1"/>
  <c r="AC183" i="1"/>
  <c r="AD183" i="1"/>
  <c r="AE183" i="1"/>
  <c r="AF183" i="1"/>
  <c r="AG183" i="1"/>
  <c r="AH183" i="1"/>
  <c r="AI183" i="1"/>
  <c r="AJ183" i="1"/>
  <c r="AK183" i="1"/>
  <c r="AL183" i="1"/>
  <c r="AM183" i="1"/>
  <c r="AN183" i="1"/>
  <c r="AO183" i="1"/>
  <c r="AP183" i="1"/>
  <c r="AQ183" i="1"/>
  <c r="AR183" i="1"/>
  <c r="AS183" i="1"/>
  <c r="AT183" i="1"/>
  <c r="AC184" i="1"/>
  <c r="AD184" i="1"/>
  <c r="AE184" i="1"/>
  <c r="AF184" i="1"/>
  <c r="AG184" i="1"/>
  <c r="AH184" i="1"/>
  <c r="AI184" i="1"/>
  <c r="AJ184" i="1"/>
  <c r="AK184" i="1"/>
  <c r="AL184" i="1"/>
  <c r="AM184" i="1"/>
  <c r="AN184" i="1"/>
  <c r="AO184" i="1"/>
  <c r="AP184" i="1"/>
  <c r="AQ184" i="1"/>
  <c r="AR184" i="1"/>
  <c r="AS184" i="1"/>
  <c r="AT184" i="1"/>
  <c r="AC185" i="1"/>
  <c r="AD185" i="1"/>
  <c r="AE185" i="1"/>
  <c r="AF185" i="1"/>
  <c r="AG185" i="1"/>
  <c r="AH185" i="1"/>
  <c r="AI185" i="1"/>
  <c r="AJ185" i="1"/>
  <c r="AK185" i="1"/>
  <c r="AL185" i="1"/>
  <c r="AM185" i="1"/>
  <c r="AN185" i="1"/>
  <c r="AO185" i="1"/>
  <c r="AP185" i="1"/>
  <c r="AQ185" i="1"/>
  <c r="AR185" i="1"/>
  <c r="AS185" i="1"/>
  <c r="AT185" i="1"/>
  <c r="AC186" i="1"/>
  <c r="AD186" i="1"/>
  <c r="AE186" i="1"/>
  <c r="AF186" i="1"/>
  <c r="AG186" i="1"/>
  <c r="AH186" i="1"/>
  <c r="AI186" i="1"/>
  <c r="AJ186" i="1"/>
  <c r="AK186" i="1"/>
  <c r="AL186" i="1"/>
  <c r="AM186" i="1"/>
  <c r="AN186" i="1"/>
  <c r="AO186" i="1"/>
  <c r="AP186" i="1"/>
  <c r="AQ186" i="1"/>
  <c r="AR186" i="1"/>
  <c r="AS186" i="1"/>
  <c r="AT186" i="1"/>
  <c r="AC187" i="1"/>
  <c r="AD187" i="1"/>
  <c r="AE187" i="1"/>
  <c r="AF187" i="1"/>
  <c r="AG187" i="1"/>
  <c r="AH187" i="1"/>
  <c r="AI187" i="1"/>
  <c r="AJ187" i="1"/>
  <c r="AK187" i="1"/>
  <c r="AL187" i="1"/>
  <c r="AM187" i="1"/>
  <c r="AN187" i="1"/>
  <c r="AO187" i="1"/>
  <c r="AP187" i="1"/>
  <c r="AQ187" i="1"/>
  <c r="AR187" i="1"/>
  <c r="AS187" i="1"/>
  <c r="AT187" i="1"/>
  <c r="AC188" i="1"/>
  <c r="AD188" i="1"/>
  <c r="AE188" i="1"/>
  <c r="AF188" i="1"/>
  <c r="AG188" i="1"/>
  <c r="AH188" i="1"/>
  <c r="AI188" i="1"/>
  <c r="AJ188" i="1"/>
  <c r="AK188" i="1"/>
  <c r="AL188" i="1"/>
  <c r="AM188" i="1"/>
  <c r="AN188" i="1"/>
  <c r="AO188" i="1"/>
  <c r="AP188" i="1"/>
  <c r="AQ188" i="1"/>
  <c r="AR188" i="1"/>
  <c r="AS188" i="1"/>
  <c r="AT188" i="1"/>
  <c r="AC189" i="1"/>
  <c r="AD189" i="1"/>
  <c r="AE189" i="1"/>
  <c r="AF189" i="1"/>
  <c r="AG189" i="1"/>
  <c r="AH189" i="1"/>
  <c r="AI189" i="1"/>
  <c r="AJ189" i="1"/>
  <c r="AK189" i="1"/>
  <c r="AL189" i="1"/>
  <c r="AM189" i="1"/>
  <c r="AN189" i="1"/>
  <c r="AO189" i="1"/>
  <c r="AP189" i="1"/>
  <c r="AQ189" i="1"/>
  <c r="AR189" i="1"/>
  <c r="AS189" i="1"/>
  <c r="AT189" i="1"/>
  <c r="AC190" i="1"/>
  <c r="AD190" i="1"/>
  <c r="AE190" i="1"/>
  <c r="AF190" i="1"/>
  <c r="AG190" i="1"/>
  <c r="AH190" i="1"/>
  <c r="AI190" i="1"/>
  <c r="AJ190" i="1"/>
  <c r="AK190" i="1"/>
  <c r="AL190" i="1"/>
  <c r="AM190" i="1"/>
  <c r="AN190" i="1"/>
  <c r="AO190" i="1"/>
  <c r="AP190" i="1"/>
  <c r="AQ190" i="1"/>
  <c r="AR190" i="1"/>
  <c r="AS190" i="1"/>
  <c r="AT190" i="1"/>
  <c r="AC191" i="1"/>
  <c r="AD191" i="1"/>
  <c r="AE191" i="1"/>
  <c r="AF191" i="1"/>
  <c r="AG191" i="1"/>
  <c r="AH191" i="1"/>
  <c r="AI191" i="1"/>
  <c r="AJ191" i="1"/>
  <c r="AK191" i="1"/>
  <c r="AL191" i="1"/>
  <c r="AM191" i="1"/>
  <c r="AN191" i="1"/>
  <c r="AO191" i="1"/>
  <c r="AP191" i="1"/>
  <c r="AQ191" i="1"/>
  <c r="AR191" i="1"/>
  <c r="AS191" i="1"/>
  <c r="AT191" i="1"/>
  <c r="AC192" i="1"/>
  <c r="AD192" i="1"/>
  <c r="AE192" i="1"/>
  <c r="AF192" i="1"/>
  <c r="AG192" i="1"/>
  <c r="AH192" i="1"/>
  <c r="AI192" i="1"/>
  <c r="AJ192" i="1"/>
  <c r="AK192" i="1"/>
  <c r="AL192" i="1"/>
  <c r="AM192" i="1"/>
  <c r="AN192" i="1"/>
  <c r="AO192" i="1"/>
  <c r="AP192" i="1"/>
  <c r="AQ192" i="1"/>
  <c r="AR192" i="1"/>
  <c r="AS192" i="1"/>
  <c r="AT192" i="1"/>
  <c r="AC193" i="1"/>
  <c r="AD193" i="1"/>
  <c r="AE193" i="1"/>
  <c r="AF193" i="1"/>
  <c r="AG193" i="1"/>
  <c r="AH193" i="1"/>
  <c r="AI193" i="1"/>
  <c r="AJ193" i="1"/>
  <c r="AK193" i="1"/>
  <c r="AL193" i="1"/>
  <c r="AM193" i="1"/>
  <c r="AN193" i="1"/>
  <c r="AO193" i="1"/>
  <c r="AP193" i="1"/>
  <c r="AQ193" i="1"/>
  <c r="AR193" i="1"/>
  <c r="AS193" i="1"/>
  <c r="AT193" i="1"/>
  <c r="AC194" i="1"/>
  <c r="AD194" i="1"/>
  <c r="AE194" i="1"/>
  <c r="AF194" i="1"/>
  <c r="AG194" i="1"/>
  <c r="AH194" i="1"/>
  <c r="AI194" i="1"/>
  <c r="AJ194" i="1"/>
  <c r="AK194" i="1"/>
  <c r="AL194" i="1"/>
  <c r="AM194" i="1"/>
  <c r="AN194" i="1"/>
  <c r="AO194" i="1"/>
  <c r="AP194" i="1"/>
  <c r="AQ194" i="1"/>
  <c r="AR194" i="1"/>
  <c r="AS194" i="1"/>
  <c r="AT194" i="1"/>
  <c r="AC195" i="1"/>
  <c r="AD195" i="1"/>
  <c r="AE195" i="1"/>
  <c r="AF195" i="1"/>
  <c r="AG195" i="1"/>
  <c r="AH195" i="1"/>
  <c r="AI195" i="1"/>
  <c r="AJ195" i="1"/>
  <c r="AK195" i="1"/>
  <c r="AL195" i="1"/>
  <c r="AM195" i="1"/>
  <c r="AN195" i="1"/>
  <c r="AO195" i="1"/>
  <c r="AP195" i="1"/>
  <c r="AQ195" i="1"/>
  <c r="AR195" i="1"/>
  <c r="AS195" i="1"/>
  <c r="AT195" i="1"/>
  <c r="AC196" i="1"/>
  <c r="AD196" i="1"/>
  <c r="AE196" i="1"/>
  <c r="AF196" i="1"/>
  <c r="AG196" i="1"/>
  <c r="AH196" i="1"/>
  <c r="AI196" i="1"/>
  <c r="AJ196" i="1"/>
  <c r="AK196" i="1"/>
  <c r="AL196" i="1"/>
  <c r="AM196" i="1"/>
  <c r="AN196" i="1"/>
  <c r="AO196" i="1"/>
  <c r="AP196" i="1"/>
  <c r="AQ196" i="1"/>
  <c r="AR196" i="1"/>
  <c r="AS196" i="1"/>
  <c r="AT196" i="1"/>
  <c r="AC197" i="1"/>
  <c r="AD197" i="1"/>
  <c r="AE197" i="1"/>
  <c r="AF197" i="1"/>
  <c r="AG197" i="1"/>
  <c r="AH197" i="1"/>
  <c r="AI197" i="1"/>
  <c r="AJ197" i="1"/>
  <c r="AK197" i="1"/>
  <c r="AL197" i="1"/>
  <c r="AM197" i="1"/>
  <c r="AN197" i="1"/>
  <c r="AO197" i="1"/>
  <c r="AP197" i="1"/>
  <c r="AQ197" i="1"/>
  <c r="AR197" i="1"/>
  <c r="AS197" i="1"/>
  <c r="AT197" i="1"/>
  <c r="AC198" i="1"/>
  <c r="AD198" i="1"/>
  <c r="AE198" i="1"/>
  <c r="AF198" i="1"/>
  <c r="AG198" i="1"/>
  <c r="AH198" i="1"/>
  <c r="AI198" i="1"/>
  <c r="AJ198" i="1"/>
  <c r="AK198" i="1"/>
  <c r="AL198" i="1"/>
  <c r="AM198" i="1"/>
  <c r="AN198" i="1"/>
  <c r="AO198" i="1"/>
  <c r="AP198" i="1"/>
  <c r="AQ198" i="1"/>
  <c r="AR198" i="1"/>
  <c r="AS198" i="1"/>
  <c r="AT198" i="1"/>
  <c r="AC199" i="1"/>
  <c r="AD199" i="1"/>
  <c r="AE199" i="1"/>
  <c r="AF199" i="1"/>
  <c r="AG199" i="1"/>
  <c r="AH199" i="1"/>
  <c r="AI199" i="1"/>
  <c r="AJ199" i="1"/>
  <c r="AK199" i="1"/>
  <c r="AL199" i="1"/>
  <c r="AM199" i="1"/>
  <c r="AN199" i="1"/>
  <c r="AO199" i="1"/>
  <c r="AP199" i="1"/>
  <c r="AQ199" i="1"/>
  <c r="AR199" i="1"/>
  <c r="AS199" i="1"/>
  <c r="AT199" i="1"/>
  <c r="AC200" i="1"/>
  <c r="AD200" i="1"/>
  <c r="AE200" i="1"/>
  <c r="AF200" i="1"/>
  <c r="AG200" i="1"/>
  <c r="AH200" i="1"/>
  <c r="AI200" i="1"/>
  <c r="AJ200" i="1"/>
  <c r="AK200" i="1"/>
  <c r="AL200" i="1"/>
  <c r="AM200" i="1"/>
  <c r="AN200" i="1"/>
  <c r="AO200" i="1"/>
  <c r="AP200" i="1"/>
  <c r="AQ200" i="1"/>
  <c r="AR200" i="1"/>
  <c r="AS200" i="1"/>
  <c r="AT200" i="1"/>
  <c r="AC201" i="1"/>
  <c r="AD201" i="1"/>
  <c r="AE201" i="1"/>
  <c r="AF201" i="1"/>
  <c r="AG201" i="1"/>
  <c r="AH201" i="1"/>
  <c r="AI201" i="1"/>
  <c r="AJ201" i="1"/>
  <c r="AK201" i="1"/>
  <c r="AL201" i="1"/>
  <c r="AM201" i="1"/>
  <c r="AN201" i="1"/>
  <c r="AO201" i="1"/>
  <c r="AP201" i="1"/>
  <c r="AQ201" i="1"/>
  <c r="AR201" i="1"/>
  <c r="AS201" i="1"/>
  <c r="AT201" i="1"/>
  <c r="AC202" i="1"/>
  <c r="AD202" i="1"/>
  <c r="AE202" i="1"/>
  <c r="AF202" i="1"/>
  <c r="AG202" i="1"/>
  <c r="AH202" i="1"/>
  <c r="AI202" i="1"/>
  <c r="AJ202" i="1"/>
  <c r="AK202" i="1"/>
  <c r="AL202" i="1"/>
  <c r="AM202" i="1"/>
  <c r="AN202" i="1"/>
  <c r="AO202" i="1"/>
  <c r="AP202" i="1"/>
  <c r="AQ202" i="1"/>
  <c r="AR202" i="1"/>
  <c r="AS202" i="1"/>
  <c r="AT202" i="1"/>
  <c r="AC203" i="1"/>
  <c r="AD203" i="1"/>
  <c r="AE203" i="1"/>
  <c r="AF203" i="1"/>
  <c r="AG203" i="1"/>
  <c r="AH203" i="1"/>
  <c r="AI203" i="1"/>
  <c r="AJ203" i="1"/>
  <c r="AK203" i="1"/>
  <c r="AL203" i="1"/>
  <c r="AM203" i="1"/>
  <c r="AN203" i="1"/>
  <c r="AO203" i="1"/>
  <c r="AP203" i="1"/>
  <c r="AQ203" i="1"/>
  <c r="AR203" i="1"/>
  <c r="AS203" i="1"/>
  <c r="AT203" i="1"/>
  <c r="AC204" i="1"/>
  <c r="AD204" i="1"/>
  <c r="AE204" i="1"/>
  <c r="AF204" i="1"/>
  <c r="AG204" i="1"/>
  <c r="AH204" i="1"/>
  <c r="AI204" i="1"/>
  <c r="AJ204" i="1"/>
  <c r="AK204" i="1"/>
  <c r="AL204" i="1"/>
  <c r="AM204" i="1"/>
  <c r="AN204" i="1"/>
  <c r="AO204" i="1"/>
  <c r="AP204" i="1"/>
  <c r="AQ204" i="1"/>
  <c r="AR204" i="1"/>
  <c r="AS204" i="1"/>
  <c r="AT204" i="1"/>
  <c r="AC205" i="1"/>
  <c r="AD205" i="1"/>
  <c r="AE205" i="1"/>
  <c r="AF205" i="1"/>
  <c r="AG205" i="1"/>
  <c r="AH205" i="1"/>
  <c r="AI205" i="1"/>
  <c r="AJ205" i="1"/>
  <c r="AK205" i="1"/>
  <c r="AL205" i="1"/>
  <c r="AM205" i="1"/>
  <c r="AN205" i="1"/>
  <c r="AO205" i="1"/>
  <c r="AP205" i="1"/>
  <c r="AQ205" i="1"/>
  <c r="AR205" i="1"/>
  <c r="AS205" i="1"/>
  <c r="AT205" i="1"/>
  <c r="AC206" i="1"/>
  <c r="AD206" i="1"/>
  <c r="AE206" i="1"/>
  <c r="AF206" i="1"/>
  <c r="AG206" i="1"/>
  <c r="AH206" i="1"/>
  <c r="AI206" i="1"/>
  <c r="AJ206" i="1"/>
  <c r="AK206" i="1"/>
  <c r="AL206" i="1"/>
  <c r="AM206" i="1"/>
  <c r="AN206" i="1"/>
  <c r="AO206" i="1"/>
  <c r="AP206" i="1"/>
  <c r="AQ206" i="1"/>
  <c r="AR206" i="1"/>
  <c r="AS206" i="1"/>
  <c r="AT206" i="1"/>
  <c r="AC207" i="1"/>
  <c r="AD207" i="1"/>
  <c r="AE207" i="1"/>
  <c r="AF207" i="1"/>
  <c r="AG207" i="1"/>
  <c r="AH207" i="1"/>
  <c r="AI207" i="1"/>
  <c r="AJ207" i="1"/>
  <c r="AK207" i="1"/>
  <c r="AL207" i="1"/>
  <c r="AM207" i="1"/>
  <c r="AN207" i="1"/>
  <c r="AO207" i="1"/>
  <c r="AP207" i="1"/>
  <c r="AQ207" i="1"/>
  <c r="AR207" i="1"/>
  <c r="AS207" i="1"/>
  <c r="AT207" i="1"/>
  <c r="AC208" i="1"/>
  <c r="AD208" i="1"/>
  <c r="AE208" i="1"/>
  <c r="AF208" i="1"/>
  <c r="AG208" i="1"/>
  <c r="AH208" i="1"/>
  <c r="AI208" i="1"/>
  <c r="AJ208" i="1"/>
  <c r="AK208" i="1"/>
  <c r="AL208" i="1"/>
  <c r="AM208" i="1"/>
  <c r="AN208" i="1"/>
  <c r="AO208" i="1"/>
  <c r="AP208" i="1"/>
  <c r="AQ208" i="1"/>
  <c r="AR208" i="1"/>
  <c r="AS208" i="1"/>
  <c r="AT208" i="1"/>
  <c r="AC209" i="1"/>
  <c r="AD209" i="1"/>
  <c r="AE209" i="1"/>
  <c r="AF209" i="1"/>
  <c r="AG209" i="1"/>
  <c r="AH209" i="1"/>
  <c r="AI209" i="1"/>
  <c r="AJ209" i="1"/>
  <c r="AK209" i="1"/>
  <c r="AL209" i="1"/>
  <c r="AM209" i="1"/>
  <c r="AN209" i="1"/>
  <c r="AO209" i="1"/>
  <c r="AP209" i="1"/>
  <c r="AQ209" i="1"/>
  <c r="AR209" i="1"/>
  <c r="AS209" i="1"/>
  <c r="AT209" i="1"/>
  <c r="AC210" i="1"/>
  <c r="AD210" i="1"/>
  <c r="AE210" i="1"/>
  <c r="AF210" i="1"/>
  <c r="AG210" i="1"/>
  <c r="AH210" i="1"/>
  <c r="AI210" i="1"/>
  <c r="AJ210" i="1"/>
  <c r="AK210" i="1"/>
  <c r="AL210" i="1"/>
  <c r="AM210" i="1"/>
  <c r="AN210" i="1"/>
  <c r="AO210" i="1"/>
  <c r="AP210" i="1"/>
  <c r="AQ210" i="1"/>
  <c r="AR210" i="1"/>
  <c r="AS210" i="1"/>
  <c r="AT210" i="1"/>
  <c r="AC211" i="1"/>
  <c r="AD211" i="1"/>
  <c r="AE211" i="1"/>
  <c r="AF211" i="1"/>
  <c r="AG211" i="1"/>
  <c r="AH211" i="1"/>
  <c r="AI211" i="1"/>
  <c r="AJ211" i="1"/>
  <c r="AK211" i="1"/>
  <c r="AL211" i="1"/>
  <c r="AM211" i="1"/>
  <c r="AN211" i="1"/>
  <c r="AO211" i="1"/>
  <c r="AP211" i="1"/>
  <c r="AQ211" i="1"/>
  <c r="AR211" i="1"/>
  <c r="AS211" i="1"/>
  <c r="AT211" i="1"/>
  <c r="AC212" i="1"/>
  <c r="AD212" i="1"/>
  <c r="AE212" i="1"/>
  <c r="AF212" i="1"/>
  <c r="AG212" i="1"/>
  <c r="AH212" i="1"/>
  <c r="AI212" i="1"/>
  <c r="AJ212" i="1"/>
  <c r="AK212" i="1"/>
  <c r="AL212" i="1"/>
  <c r="AM212" i="1"/>
  <c r="AN212" i="1"/>
  <c r="AO212" i="1"/>
  <c r="AP212" i="1"/>
  <c r="AQ212" i="1"/>
  <c r="AR212" i="1"/>
  <c r="AS212" i="1"/>
  <c r="AT212" i="1"/>
  <c r="AC213" i="1"/>
  <c r="AD213" i="1"/>
  <c r="AE213" i="1"/>
  <c r="AF213" i="1"/>
  <c r="AG213" i="1"/>
  <c r="AH213" i="1"/>
  <c r="AI213" i="1"/>
  <c r="AJ213" i="1"/>
  <c r="AK213" i="1"/>
  <c r="AL213" i="1"/>
  <c r="AM213" i="1"/>
  <c r="AN213" i="1"/>
  <c r="AO213" i="1"/>
  <c r="AP213" i="1"/>
  <c r="AQ213" i="1"/>
  <c r="AR213" i="1"/>
  <c r="AS213" i="1"/>
  <c r="AT213" i="1"/>
  <c r="AC214" i="1"/>
  <c r="AD214" i="1"/>
  <c r="AE214" i="1"/>
  <c r="AF214" i="1"/>
  <c r="AG214" i="1"/>
  <c r="AH214" i="1"/>
  <c r="AI214" i="1"/>
  <c r="AJ214" i="1"/>
  <c r="AK214" i="1"/>
  <c r="AL214" i="1"/>
  <c r="AM214" i="1"/>
  <c r="AN214" i="1"/>
  <c r="AO214" i="1"/>
  <c r="AP214" i="1"/>
  <c r="AQ214" i="1"/>
  <c r="AR214" i="1"/>
  <c r="AS214" i="1"/>
  <c r="AT214" i="1"/>
  <c r="AC215" i="1"/>
  <c r="AD215" i="1"/>
  <c r="AE215" i="1"/>
  <c r="AF215" i="1"/>
  <c r="AG215" i="1"/>
  <c r="AH215" i="1"/>
  <c r="AI215" i="1"/>
  <c r="AJ215" i="1"/>
  <c r="AK215" i="1"/>
  <c r="AL215" i="1"/>
  <c r="AM215" i="1"/>
  <c r="AN215" i="1"/>
  <c r="AO215" i="1"/>
  <c r="AP215" i="1"/>
  <c r="AQ215" i="1"/>
  <c r="AR215" i="1"/>
  <c r="AS215" i="1"/>
  <c r="AT215" i="1"/>
  <c r="AC216" i="1"/>
  <c r="AD216" i="1"/>
  <c r="AE216" i="1"/>
  <c r="AF216" i="1"/>
  <c r="AG216" i="1"/>
  <c r="AH216" i="1"/>
  <c r="AI216" i="1"/>
  <c r="AJ216" i="1"/>
  <c r="AK216" i="1"/>
  <c r="AL216" i="1"/>
  <c r="AM216" i="1"/>
  <c r="AN216" i="1"/>
  <c r="AO216" i="1"/>
  <c r="AP216" i="1"/>
  <c r="AQ216" i="1"/>
  <c r="AR216" i="1"/>
  <c r="AS216" i="1"/>
  <c r="AT216" i="1"/>
  <c r="AC217" i="1"/>
  <c r="AD217" i="1"/>
  <c r="AE217" i="1"/>
  <c r="AF217" i="1"/>
  <c r="AG217" i="1"/>
  <c r="AH217" i="1"/>
  <c r="AI217" i="1"/>
  <c r="AJ217" i="1"/>
  <c r="AK217" i="1"/>
  <c r="AL217" i="1"/>
  <c r="AM217" i="1"/>
  <c r="AN217" i="1"/>
  <c r="AO217" i="1"/>
  <c r="AP217" i="1"/>
  <c r="AQ217" i="1"/>
  <c r="AR217" i="1"/>
  <c r="AS217" i="1"/>
  <c r="AT217" i="1"/>
  <c r="AC218" i="1"/>
  <c r="AD218" i="1"/>
  <c r="AE218" i="1"/>
  <c r="AF218" i="1"/>
  <c r="AG218" i="1"/>
  <c r="AH218" i="1"/>
  <c r="AI218" i="1"/>
  <c r="AJ218" i="1"/>
  <c r="AK218" i="1"/>
  <c r="AL218" i="1"/>
  <c r="AM218" i="1"/>
  <c r="AN218" i="1"/>
  <c r="AO218" i="1"/>
  <c r="AP218" i="1"/>
  <c r="AQ218" i="1"/>
  <c r="AR218" i="1"/>
  <c r="AS218" i="1"/>
  <c r="AT218" i="1"/>
  <c r="AC219" i="1"/>
  <c r="AD219" i="1"/>
  <c r="AE219" i="1"/>
  <c r="AF219" i="1"/>
  <c r="AG219" i="1"/>
  <c r="AH219" i="1"/>
  <c r="AI219" i="1"/>
  <c r="AJ219" i="1"/>
  <c r="AK219" i="1"/>
  <c r="AL219" i="1"/>
  <c r="AM219" i="1"/>
  <c r="AN219" i="1"/>
  <c r="AO219" i="1"/>
  <c r="AP219" i="1"/>
  <c r="AQ219" i="1"/>
  <c r="AR219" i="1"/>
  <c r="AS219" i="1"/>
  <c r="AT219" i="1"/>
  <c r="AC220" i="1"/>
  <c r="AD220" i="1"/>
  <c r="AE220" i="1"/>
  <c r="AF220" i="1"/>
  <c r="AG220" i="1"/>
  <c r="AH220" i="1"/>
  <c r="AI220" i="1"/>
  <c r="AJ220" i="1"/>
  <c r="AK220" i="1"/>
  <c r="AL220" i="1"/>
  <c r="AM220" i="1"/>
  <c r="AN220" i="1"/>
  <c r="AO220" i="1"/>
  <c r="AP220" i="1"/>
  <c r="AQ220" i="1"/>
  <c r="AR220" i="1"/>
  <c r="AS220" i="1"/>
  <c r="AT220" i="1"/>
  <c r="AC221" i="1"/>
  <c r="AD221" i="1"/>
  <c r="AE221" i="1"/>
  <c r="AF221" i="1"/>
  <c r="AG221" i="1"/>
  <c r="AH221" i="1"/>
  <c r="AI221" i="1"/>
  <c r="AJ221" i="1"/>
  <c r="AK221" i="1"/>
  <c r="AL221" i="1"/>
  <c r="AM221" i="1"/>
  <c r="AN221" i="1"/>
  <c r="AO221" i="1"/>
  <c r="AP221" i="1"/>
  <c r="AQ221" i="1"/>
  <c r="AR221" i="1"/>
  <c r="AS221" i="1"/>
  <c r="AT221" i="1"/>
  <c r="AC222" i="1"/>
  <c r="AD222" i="1"/>
  <c r="AE222" i="1"/>
  <c r="AF222" i="1"/>
  <c r="AG222" i="1"/>
  <c r="AH222" i="1"/>
  <c r="AI222" i="1"/>
  <c r="AJ222" i="1"/>
  <c r="AK222" i="1"/>
  <c r="AL222" i="1"/>
  <c r="AM222" i="1"/>
  <c r="AN222" i="1"/>
  <c r="AO222" i="1"/>
  <c r="AP222" i="1"/>
  <c r="AQ222" i="1"/>
  <c r="AR222" i="1"/>
  <c r="AS222" i="1"/>
  <c r="AT222" i="1"/>
  <c r="AC223" i="1"/>
  <c r="AD223" i="1"/>
  <c r="AE223" i="1"/>
  <c r="AF223" i="1"/>
  <c r="AG223" i="1"/>
  <c r="AH223" i="1"/>
  <c r="AI223" i="1"/>
  <c r="AJ223" i="1"/>
  <c r="AK223" i="1"/>
  <c r="AL223" i="1"/>
  <c r="AM223" i="1"/>
  <c r="AN223" i="1"/>
  <c r="AO223" i="1"/>
  <c r="AP223" i="1"/>
  <c r="AQ223" i="1"/>
  <c r="AR223" i="1"/>
  <c r="AS223" i="1"/>
  <c r="AT223" i="1"/>
  <c r="AC224" i="1"/>
  <c r="AD224" i="1"/>
  <c r="AE224" i="1"/>
  <c r="AF224" i="1"/>
  <c r="AG224" i="1"/>
  <c r="AH224" i="1"/>
  <c r="AI224" i="1"/>
  <c r="AJ224" i="1"/>
  <c r="AK224" i="1"/>
  <c r="AL224" i="1"/>
  <c r="AM224" i="1"/>
  <c r="AN224" i="1"/>
  <c r="AO224" i="1"/>
  <c r="AP224" i="1"/>
  <c r="AQ224" i="1"/>
  <c r="AR224" i="1"/>
  <c r="AS224" i="1"/>
  <c r="AT224" i="1"/>
  <c r="AC225" i="1"/>
  <c r="AD225" i="1"/>
  <c r="AE225" i="1"/>
  <c r="AF225" i="1"/>
  <c r="AG225" i="1"/>
  <c r="AH225" i="1"/>
  <c r="AI225" i="1"/>
  <c r="AJ225" i="1"/>
  <c r="AK225" i="1"/>
  <c r="AL225" i="1"/>
  <c r="AM225" i="1"/>
  <c r="AN225" i="1"/>
  <c r="AO225" i="1"/>
  <c r="AP225" i="1"/>
  <c r="AQ225" i="1"/>
  <c r="AR225" i="1"/>
  <c r="AS225" i="1"/>
  <c r="AT225" i="1"/>
  <c r="AC226" i="1"/>
  <c r="AD226" i="1"/>
  <c r="AE226" i="1"/>
  <c r="AF226" i="1"/>
  <c r="AG226" i="1"/>
  <c r="AH226" i="1"/>
  <c r="AI226" i="1"/>
  <c r="AJ226" i="1"/>
  <c r="AK226" i="1"/>
  <c r="AL226" i="1"/>
  <c r="AM226" i="1"/>
  <c r="AN226" i="1"/>
  <c r="AO226" i="1"/>
  <c r="AP226" i="1"/>
  <c r="AQ226" i="1"/>
  <c r="AR226" i="1"/>
  <c r="AS226" i="1"/>
  <c r="AT226" i="1"/>
  <c r="AC227" i="1"/>
  <c r="AD227" i="1"/>
  <c r="AE227" i="1"/>
  <c r="AF227" i="1"/>
  <c r="AG227" i="1"/>
  <c r="AH227" i="1"/>
  <c r="AI227" i="1"/>
  <c r="AJ227" i="1"/>
  <c r="AK227" i="1"/>
  <c r="AL227" i="1"/>
  <c r="AM227" i="1"/>
  <c r="AN227" i="1"/>
  <c r="AO227" i="1"/>
  <c r="AP227" i="1"/>
  <c r="AQ227" i="1"/>
  <c r="AR227" i="1"/>
  <c r="AS227" i="1"/>
  <c r="AT227" i="1"/>
  <c r="AC228" i="1"/>
  <c r="AD228" i="1"/>
  <c r="AE228" i="1"/>
  <c r="AF228" i="1"/>
  <c r="AG228" i="1"/>
  <c r="AH228" i="1"/>
  <c r="AI228" i="1"/>
  <c r="AJ228" i="1"/>
  <c r="AK228" i="1"/>
  <c r="AL228" i="1"/>
  <c r="AM228" i="1"/>
  <c r="AN228" i="1"/>
  <c r="AO228" i="1"/>
  <c r="AP228" i="1"/>
  <c r="AQ228" i="1"/>
  <c r="AR228" i="1"/>
  <c r="AS228" i="1"/>
  <c r="AT228" i="1"/>
  <c r="AC229" i="1"/>
  <c r="AD229" i="1"/>
  <c r="AE229" i="1"/>
  <c r="AF229" i="1"/>
  <c r="AG229" i="1"/>
  <c r="AH229" i="1"/>
  <c r="AI229" i="1"/>
  <c r="AJ229" i="1"/>
  <c r="AK229" i="1"/>
  <c r="AL229" i="1"/>
  <c r="AM229" i="1"/>
  <c r="AN229" i="1"/>
  <c r="AO229" i="1"/>
  <c r="AP229" i="1"/>
  <c r="AQ229" i="1"/>
  <c r="AR229" i="1"/>
  <c r="AS229" i="1"/>
  <c r="AT229" i="1"/>
  <c r="AC230" i="1"/>
  <c r="AD230" i="1"/>
  <c r="AE230" i="1"/>
  <c r="AF230" i="1"/>
  <c r="AG230" i="1"/>
  <c r="AH230" i="1"/>
  <c r="AI230" i="1"/>
  <c r="AJ230" i="1"/>
  <c r="AK230" i="1"/>
  <c r="AL230" i="1"/>
  <c r="AM230" i="1"/>
  <c r="AN230" i="1"/>
  <c r="AO230" i="1"/>
  <c r="AP230" i="1"/>
  <c r="AQ230" i="1"/>
  <c r="AR230" i="1"/>
  <c r="AS230" i="1"/>
  <c r="AT230" i="1"/>
  <c r="AC231" i="1"/>
  <c r="AD231" i="1"/>
  <c r="AE231" i="1"/>
  <c r="AF231" i="1"/>
  <c r="AG231" i="1"/>
  <c r="AH231" i="1"/>
  <c r="AI231" i="1"/>
  <c r="AJ231" i="1"/>
  <c r="AK231" i="1"/>
  <c r="AL231" i="1"/>
  <c r="AM231" i="1"/>
  <c r="AN231" i="1"/>
  <c r="AO231" i="1"/>
  <c r="AP231" i="1"/>
  <c r="AQ231" i="1"/>
  <c r="AR231" i="1"/>
  <c r="AS231" i="1"/>
  <c r="AT231" i="1"/>
  <c r="AC232" i="1"/>
  <c r="AD232" i="1"/>
  <c r="AE232" i="1"/>
  <c r="AF232" i="1"/>
  <c r="AG232" i="1"/>
  <c r="AH232" i="1"/>
  <c r="AI232" i="1"/>
  <c r="AJ232" i="1"/>
  <c r="AK232" i="1"/>
  <c r="AL232" i="1"/>
  <c r="AM232" i="1"/>
  <c r="AN232" i="1"/>
  <c r="AO232" i="1"/>
  <c r="AP232" i="1"/>
  <c r="AQ232" i="1"/>
  <c r="AR232" i="1"/>
  <c r="AS232" i="1"/>
  <c r="AT232" i="1"/>
  <c r="AC233" i="1"/>
  <c r="AD233" i="1"/>
  <c r="AE233" i="1"/>
  <c r="AF233" i="1"/>
  <c r="AG233" i="1"/>
  <c r="AH233" i="1"/>
  <c r="AI233" i="1"/>
  <c r="AJ233" i="1"/>
  <c r="AK233" i="1"/>
  <c r="AL233" i="1"/>
  <c r="AM233" i="1"/>
  <c r="AN233" i="1"/>
  <c r="AO233" i="1"/>
  <c r="AP233" i="1"/>
  <c r="AQ233" i="1"/>
  <c r="AR233" i="1"/>
  <c r="AS233" i="1"/>
  <c r="AT233" i="1"/>
  <c r="AC234" i="1"/>
  <c r="AD234" i="1"/>
  <c r="AE234" i="1"/>
  <c r="AF234" i="1"/>
  <c r="AG234" i="1"/>
  <c r="AH234" i="1"/>
  <c r="AI234" i="1"/>
  <c r="AJ234" i="1"/>
  <c r="AK234" i="1"/>
  <c r="AL234" i="1"/>
  <c r="AM234" i="1"/>
  <c r="AN234" i="1"/>
  <c r="AO234" i="1"/>
  <c r="AP234" i="1"/>
  <c r="AQ234" i="1"/>
  <c r="AR234" i="1"/>
  <c r="AS234" i="1"/>
  <c r="AT234" i="1"/>
  <c r="AC235" i="1"/>
  <c r="AD235" i="1"/>
  <c r="AE235" i="1"/>
  <c r="AF235" i="1"/>
  <c r="AG235" i="1"/>
  <c r="AH235" i="1"/>
  <c r="AI235" i="1"/>
  <c r="AJ235" i="1"/>
  <c r="AK235" i="1"/>
  <c r="AL235" i="1"/>
  <c r="AM235" i="1"/>
  <c r="AN235" i="1"/>
  <c r="AO235" i="1"/>
  <c r="AP235" i="1"/>
  <c r="AQ235" i="1"/>
  <c r="AR235" i="1"/>
  <c r="AS235" i="1"/>
  <c r="AT235" i="1"/>
  <c r="AC236" i="1"/>
  <c r="AD236" i="1"/>
  <c r="AE236" i="1"/>
  <c r="AF236" i="1"/>
  <c r="AG236" i="1"/>
  <c r="AH236" i="1"/>
  <c r="AI236" i="1"/>
  <c r="AJ236" i="1"/>
  <c r="AK236" i="1"/>
  <c r="AL236" i="1"/>
  <c r="AM236" i="1"/>
  <c r="AN236" i="1"/>
  <c r="AO236" i="1"/>
  <c r="AP236" i="1"/>
  <c r="AQ236" i="1"/>
  <c r="AR236" i="1"/>
  <c r="AS236" i="1"/>
  <c r="AT236" i="1"/>
  <c r="AC237" i="1"/>
  <c r="AD237" i="1"/>
  <c r="AE237" i="1"/>
  <c r="AF237" i="1"/>
  <c r="AG237" i="1"/>
  <c r="AH237" i="1"/>
  <c r="AI237" i="1"/>
  <c r="AJ237" i="1"/>
  <c r="AK237" i="1"/>
  <c r="AL237" i="1"/>
  <c r="AM237" i="1"/>
  <c r="AN237" i="1"/>
  <c r="AO237" i="1"/>
  <c r="AP237" i="1"/>
  <c r="AQ237" i="1"/>
  <c r="AR237" i="1"/>
  <c r="AS237" i="1"/>
  <c r="AT237" i="1"/>
  <c r="AC238" i="1"/>
  <c r="AD238" i="1"/>
  <c r="AE238" i="1"/>
  <c r="AF238" i="1"/>
  <c r="AG238" i="1"/>
  <c r="AH238" i="1"/>
  <c r="AI238" i="1"/>
  <c r="AJ238" i="1"/>
  <c r="AK238" i="1"/>
  <c r="AL238" i="1"/>
  <c r="AM238" i="1"/>
  <c r="AN238" i="1"/>
  <c r="AO238" i="1"/>
  <c r="AP238" i="1"/>
  <c r="AQ238" i="1"/>
  <c r="AR238" i="1"/>
  <c r="AS238" i="1"/>
  <c r="AT238" i="1"/>
  <c r="AC239" i="1"/>
  <c r="AD239" i="1"/>
  <c r="AE239" i="1"/>
  <c r="AF239" i="1"/>
  <c r="AG239" i="1"/>
  <c r="AH239" i="1"/>
  <c r="AI239" i="1"/>
  <c r="AJ239" i="1"/>
  <c r="AK239" i="1"/>
  <c r="AL239" i="1"/>
  <c r="AM239" i="1"/>
  <c r="AN239" i="1"/>
  <c r="AO239" i="1"/>
  <c r="AP239" i="1"/>
  <c r="AQ239" i="1"/>
  <c r="AR239" i="1"/>
  <c r="AS239" i="1"/>
  <c r="AT239" i="1"/>
  <c r="AC240" i="1"/>
  <c r="AD240" i="1"/>
  <c r="AE240" i="1"/>
  <c r="AF240" i="1"/>
  <c r="AG240" i="1"/>
  <c r="AH240" i="1"/>
  <c r="AI240" i="1"/>
  <c r="AJ240" i="1"/>
  <c r="AK240" i="1"/>
  <c r="AL240" i="1"/>
  <c r="AM240" i="1"/>
  <c r="AN240" i="1"/>
  <c r="AO240" i="1"/>
  <c r="AP240" i="1"/>
  <c r="AQ240" i="1"/>
  <c r="AR240" i="1"/>
  <c r="AS240" i="1"/>
  <c r="AT240" i="1"/>
  <c r="AC241" i="1"/>
  <c r="AD241" i="1"/>
  <c r="AE241" i="1"/>
  <c r="AF241" i="1"/>
  <c r="AG241" i="1"/>
  <c r="AH241" i="1"/>
  <c r="AI241" i="1"/>
  <c r="AJ241" i="1"/>
  <c r="AK241" i="1"/>
  <c r="AL241" i="1"/>
  <c r="AM241" i="1"/>
  <c r="AN241" i="1"/>
  <c r="AO241" i="1"/>
  <c r="AP241" i="1"/>
  <c r="AQ241" i="1"/>
  <c r="AR241" i="1"/>
  <c r="AS241" i="1"/>
  <c r="AT241" i="1"/>
  <c r="AC242" i="1"/>
  <c r="AD242" i="1"/>
  <c r="AE242" i="1"/>
  <c r="AF242" i="1"/>
  <c r="AG242" i="1"/>
  <c r="AH242" i="1"/>
  <c r="AI242" i="1"/>
  <c r="AJ242" i="1"/>
  <c r="AK242" i="1"/>
  <c r="AL242" i="1"/>
  <c r="AM242" i="1"/>
  <c r="AN242" i="1"/>
  <c r="AO242" i="1"/>
  <c r="AP242" i="1"/>
  <c r="AQ242" i="1"/>
  <c r="AR242" i="1"/>
  <c r="AS242" i="1"/>
  <c r="AT242" i="1"/>
  <c r="AC243" i="1"/>
  <c r="AD243" i="1"/>
  <c r="AE243" i="1"/>
  <c r="AF243" i="1"/>
  <c r="AG243" i="1"/>
  <c r="AH243" i="1"/>
  <c r="AI243" i="1"/>
  <c r="AJ243" i="1"/>
  <c r="AK243" i="1"/>
  <c r="AL243" i="1"/>
  <c r="AM243" i="1"/>
  <c r="AN243" i="1"/>
  <c r="AO243" i="1"/>
  <c r="AP243" i="1"/>
  <c r="AQ243" i="1"/>
  <c r="AR243" i="1"/>
  <c r="AS243" i="1"/>
  <c r="AT243" i="1"/>
  <c r="AC244" i="1"/>
  <c r="AD244" i="1"/>
  <c r="AE244" i="1"/>
  <c r="AF244" i="1"/>
  <c r="AG244" i="1"/>
  <c r="AH244" i="1"/>
  <c r="AI244" i="1"/>
  <c r="AJ244" i="1"/>
  <c r="AK244" i="1"/>
  <c r="AL244" i="1"/>
  <c r="AM244" i="1"/>
  <c r="AN244" i="1"/>
  <c r="AO244" i="1"/>
  <c r="AP244" i="1"/>
  <c r="AQ244" i="1"/>
  <c r="AR244" i="1"/>
  <c r="AS244" i="1"/>
  <c r="AT244" i="1"/>
  <c r="AC245" i="1"/>
  <c r="AD245" i="1"/>
  <c r="AE245" i="1"/>
  <c r="AF245" i="1"/>
  <c r="AG245" i="1"/>
  <c r="AH245" i="1"/>
  <c r="AI245" i="1"/>
  <c r="AJ245" i="1"/>
  <c r="AK245" i="1"/>
  <c r="AL245" i="1"/>
  <c r="AM245" i="1"/>
  <c r="AN245" i="1"/>
  <c r="AO245" i="1"/>
  <c r="AP245" i="1"/>
  <c r="AQ245" i="1"/>
  <c r="AR245" i="1"/>
  <c r="AS245" i="1"/>
  <c r="AT245" i="1"/>
  <c r="AC246" i="1"/>
  <c r="AD246" i="1"/>
  <c r="AE246" i="1"/>
  <c r="AF246" i="1"/>
  <c r="AG246" i="1"/>
  <c r="AH246" i="1"/>
  <c r="AI246" i="1"/>
  <c r="AJ246" i="1"/>
  <c r="AK246" i="1"/>
  <c r="AL246" i="1"/>
  <c r="AM246" i="1"/>
  <c r="AN246" i="1"/>
  <c r="AO246" i="1"/>
  <c r="AP246" i="1"/>
  <c r="AQ246" i="1"/>
  <c r="AR246" i="1"/>
  <c r="AS246" i="1"/>
  <c r="AT246" i="1"/>
  <c r="AC247" i="1"/>
  <c r="AD247" i="1"/>
  <c r="AE247" i="1"/>
  <c r="AF247" i="1"/>
  <c r="AG247" i="1"/>
  <c r="AH247" i="1"/>
  <c r="AI247" i="1"/>
  <c r="AJ247" i="1"/>
  <c r="AK247" i="1"/>
  <c r="AL247" i="1"/>
  <c r="AM247" i="1"/>
  <c r="AN247" i="1"/>
  <c r="AO247" i="1"/>
  <c r="AP247" i="1"/>
  <c r="AQ247" i="1"/>
  <c r="AR247" i="1"/>
  <c r="AS247" i="1"/>
  <c r="AT247" i="1"/>
  <c r="AC248" i="1"/>
  <c r="AD248" i="1"/>
  <c r="AE248" i="1"/>
  <c r="AF248" i="1"/>
  <c r="AG248" i="1"/>
  <c r="AH248" i="1"/>
  <c r="AI248" i="1"/>
  <c r="AJ248" i="1"/>
  <c r="AK248" i="1"/>
  <c r="AL248" i="1"/>
  <c r="AM248" i="1"/>
  <c r="AN248" i="1"/>
  <c r="AO248" i="1"/>
  <c r="AP248" i="1"/>
  <c r="AQ248" i="1"/>
  <c r="AR248" i="1"/>
  <c r="AS248" i="1"/>
  <c r="AT248" i="1"/>
  <c r="AC249" i="1"/>
  <c r="AD249" i="1"/>
  <c r="AE249" i="1"/>
  <c r="AF249" i="1"/>
  <c r="AG249" i="1"/>
  <c r="AH249" i="1"/>
  <c r="AI249" i="1"/>
  <c r="AJ249" i="1"/>
  <c r="AK249" i="1"/>
  <c r="AL249" i="1"/>
  <c r="AM249" i="1"/>
  <c r="AN249" i="1"/>
  <c r="AO249" i="1"/>
  <c r="AP249" i="1"/>
  <c r="AQ249" i="1"/>
  <c r="AR249" i="1"/>
  <c r="AS249" i="1"/>
  <c r="AT249" i="1"/>
  <c r="AC250" i="1"/>
  <c r="AD250" i="1"/>
  <c r="AE250" i="1"/>
  <c r="AF250" i="1"/>
  <c r="AG250" i="1"/>
  <c r="AH250" i="1"/>
  <c r="AI250" i="1"/>
  <c r="AJ250" i="1"/>
  <c r="AK250" i="1"/>
  <c r="AL250" i="1"/>
  <c r="AM250" i="1"/>
  <c r="AN250" i="1"/>
  <c r="AO250" i="1"/>
  <c r="AP250" i="1"/>
  <c r="AQ250" i="1"/>
  <c r="AR250" i="1"/>
  <c r="AS250" i="1"/>
  <c r="AT250" i="1"/>
  <c r="AC251" i="1"/>
  <c r="AD251" i="1"/>
  <c r="AE251" i="1"/>
  <c r="AF251" i="1"/>
  <c r="AG251" i="1"/>
  <c r="AH251" i="1"/>
  <c r="AI251" i="1"/>
  <c r="AJ251" i="1"/>
  <c r="AK251" i="1"/>
  <c r="AL251" i="1"/>
  <c r="AM251" i="1"/>
  <c r="AN251" i="1"/>
  <c r="AO251" i="1"/>
  <c r="AP251" i="1"/>
  <c r="AQ251" i="1"/>
  <c r="AR251" i="1"/>
  <c r="AS251" i="1"/>
  <c r="AT251" i="1"/>
  <c r="AC252" i="1"/>
  <c r="AD252" i="1"/>
  <c r="AE252" i="1"/>
  <c r="AF252" i="1"/>
  <c r="AG252" i="1"/>
  <c r="AH252" i="1"/>
  <c r="AI252" i="1"/>
  <c r="AJ252" i="1"/>
  <c r="AK252" i="1"/>
  <c r="AL252" i="1"/>
  <c r="AM252" i="1"/>
  <c r="AN252" i="1"/>
  <c r="AO252" i="1"/>
  <c r="AP252" i="1"/>
  <c r="AQ252" i="1"/>
  <c r="AR252" i="1"/>
  <c r="AS252" i="1"/>
  <c r="AT252" i="1"/>
  <c r="AC253" i="1"/>
  <c r="AD253" i="1"/>
  <c r="AE253" i="1"/>
  <c r="AF253" i="1"/>
  <c r="AG253" i="1"/>
  <c r="AH253" i="1"/>
  <c r="AI253" i="1"/>
  <c r="AJ253" i="1"/>
  <c r="AK253" i="1"/>
  <c r="AL253" i="1"/>
  <c r="AM253" i="1"/>
  <c r="AN253" i="1"/>
  <c r="AO253" i="1"/>
  <c r="AP253" i="1"/>
  <c r="AQ253" i="1"/>
  <c r="AR253" i="1"/>
  <c r="AS253" i="1"/>
  <c r="AT253" i="1"/>
  <c r="AC254" i="1"/>
  <c r="AD254" i="1"/>
  <c r="AE254" i="1"/>
  <c r="AF254" i="1"/>
  <c r="AG254" i="1"/>
  <c r="AH254" i="1"/>
  <c r="AI254" i="1"/>
  <c r="AJ254" i="1"/>
  <c r="AK254" i="1"/>
  <c r="AL254" i="1"/>
  <c r="AM254" i="1"/>
  <c r="AN254" i="1"/>
  <c r="AO254" i="1"/>
  <c r="AP254" i="1"/>
  <c r="AQ254" i="1"/>
  <c r="AR254" i="1"/>
  <c r="AS254" i="1"/>
  <c r="AT254" i="1"/>
  <c r="AC255" i="1"/>
  <c r="AD255" i="1"/>
  <c r="AE255" i="1"/>
  <c r="AF255" i="1"/>
  <c r="AG255" i="1"/>
  <c r="AH255" i="1"/>
  <c r="AI255" i="1"/>
  <c r="AJ255" i="1"/>
  <c r="AK255" i="1"/>
  <c r="AL255" i="1"/>
  <c r="AM255" i="1"/>
  <c r="AN255" i="1"/>
  <c r="AO255" i="1"/>
  <c r="AP255" i="1"/>
  <c r="AQ255" i="1"/>
  <c r="AR255" i="1"/>
  <c r="AS255" i="1"/>
  <c r="AT255" i="1"/>
  <c r="AC256" i="1"/>
  <c r="AD256" i="1"/>
  <c r="AE256" i="1"/>
  <c r="AF256" i="1"/>
  <c r="AG256" i="1"/>
  <c r="AH256" i="1"/>
  <c r="AI256" i="1"/>
  <c r="AJ256" i="1"/>
  <c r="AK256" i="1"/>
  <c r="AL256" i="1"/>
  <c r="AM256" i="1"/>
  <c r="AN256" i="1"/>
  <c r="AO256" i="1"/>
  <c r="AP256" i="1"/>
  <c r="AQ256" i="1"/>
  <c r="AR256" i="1"/>
  <c r="AS256" i="1"/>
  <c r="AT256" i="1"/>
  <c r="AC257" i="1"/>
  <c r="AD257" i="1"/>
  <c r="AE257" i="1"/>
  <c r="AF257" i="1"/>
  <c r="AG257" i="1"/>
  <c r="AH257" i="1"/>
  <c r="AI257" i="1"/>
  <c r="AJ257" i="1"/>
  <c r="AK257" i="1"/>
  <c r="AL257" i="1"/>
  <c r="AM257" i="1"/>
  <c r="AN257" i="1"/>
  <c r="AO257" i="1"/>
  <c r="AP257" i="1"/>
  <c r="AQ257" i="1"/>
  <c r="AR257" i="1"/>
  <c r="AS257" i="1"/>
  <c r="AT257" i="1"/>
  <c r="AC258" i="1"/>
  <c r="AD258" i="1"/>
  <c r="AE258" i="1"/>
  <c r="AF258" i="1"/>
  <c r="AG258" i="1"/>
  <c r="AH258" i="1"/>
  <c r="AI258" i="1"/>
  <c r="AJ258" i="1"/>
  <c r="AK258" i="1"/>
  <c r="AL258" i="1"/>
  <c r="AM258" i="1"/>
  <c r="AN258" i="1"/>
  <c r="AO258" i="1"/>
  <c r="AP258" i="1"/>
  <c r="AQ258" i="1"/>
  <c r="AR258" i="1"/>
  <c r="AS258" i="1"/>
  <c r="AT258" i="1"/>
  <c r="AC259" i="1"/>
  <c r="AD259" i="1"/>
  <c r="AE259" i="1"/>
  <c r="AF259" i="1"/>
  <c r="AG259" i="1"/>
  <c r="AH259" i="1"/>
  <c r="AI259" i="1"/>
  <c r="AJ259" i="1"/>
  <c r="AK259" i="1"/>
  <c r="AL259" i="1"/>
  <c r="AM259" i="1"/>
  <c r="AN259" i="1"/>
  <c r="AO259" i="1"/>
  <c r="AP259" i="1"/>
  <c r="AQ259" i="1"/>
  <c r="AR259" i="1"/>
  <c r="AS259" i="1"/>
  <c r="AT259" i="1"/>
  <c r="AC260" i="1"/>
  <c r="AD260" i="1"/>
  <c r="AE260" i="1"/>
  <c r="AF260" i="1"/>
  <c r="AG260" i="1"/>
  <c r="AH260" i="1"/>
  <c r="AI260" i="1"/>
  <c r="AJ260" i="1"/>
  <c r="AK260" i="1"/>
  <c r="AL260" i="1"/>
  <c r="AM260" i="1"/>
  <c r="AN260" i="1"/>
  <c r="AO260" i="1"/>
  <c r="AP260" i="1"/>
  <c r="AQ260" i="1"/>
  <c r="AR260" i="1"/>
  <c r="AS260" i="1"/>
  <c r="AT260" i="1"/>
  <c r="AC261" i="1"/>
  <c r="AD261" i="1"/>
  <c r="AE261" i="1"/>
  <c r="AF261" i="1"/>
  <c r="AG261" i="1"/>
  <c r="AH261" i="1"/>
  <c r="AI261" i="1"/>
  <c r="AJ261" i="1"/>
  <c r="AK261" i="1"/>
  <c r="AL261" i="1"/>
  <c r="AM261" i="1"/>
  <c r="AN261" i="1"/>
  <c r="AO261" i="1"/>
  <c r="AP261" i="1"/>
  <c r="AQ261" i="1"/>
  <c r="AR261" i="1"/>
  <c r="AS261" i="1"/>
  <c r="AT261" i="1"/>
  <c r="AC262" i="1"/>
  <c r="AD262" i="1"/>
  <c r="AE262" i="1"/>
  <c r="AF262" i="1"/>
  <c r="AG262" i="1"/>
  <c r="AH262" i="1"/>
  <c r="AI262" i="1"/>
  <c r="AJ262" i="1"/>
  <c r="AK262" i="1"/>
  <c r="AL262" i="1"/>
  <c r="AM262" i="1"/>
  <c r="AN262" i="1"/>
  <c r="AO262" i="1"/>
  <c r="AP262" i="1"/>
  <c r="AQ262" i="1"/>
  <c r="AR262" i="1"/>
  <c r="AS262" i="1"/>
  <c r="AT262" i="1"/>
  <c r="AC263" i="1"/>
  <c r="AD263" i="1"/>
  <c r="AE263" i="1"/>
  <c r="AF263" i="1"/>
  <c r="AG263" i="1"/>
  <c r="AH263" i="1"/>
  <c r="AI263" i="1"/>
  <c r="AJ263" i="1"/>
  <c r="AK263" i="1"/>
  <c r="AL263" i="1"/>
  <c r="AM263" i="1"/>
  <c r="AN263" i="1"/>
  <c r="AO263" i="1"/>
  <c r="AP263" i="1"/>
  <c r="AQ263" i="1"/>
  <c r="AR263" i="1"/>
  <c r="AS263" i="1"/>
  <c r="AT263" i="1"/>
  <c r="AC264" i="1"/>
  <c r="AD264" i="1"/>
  <c r="AE264" i="1"/>
  <c r="AF264" i="1"/>
  <c r="AG264" i="1"/>
  <c r="AH264" i="1"/>
  <c r="AI264" i="1"/>
  <c r="AJ264" i="1"/>
  <c r="AK264" i="1"/>
  <c r="AL264" i="1"/>
  <c r="AM264" i="1"/>
  <c r="AN264" i="1"/>
  <c r="AO264" i="1"/>
  <c r="AP264" i="1"/>
  <c r="AQ264" i="1"/>
  <c r="AR264" i="1"/>
  <c r="AS264" i="1"/>
  <c r="AT264" i="1"/>
  <c r="AC265" i="1"/>
  <c r="AD265" i="1"/>
  <c r="AE265" i="1"/>
  <c r="AF265" i="1"/>
  <c r="AG265" i="1"/>
  <c r="AH265" i="1"/>
  <c r="AI265" i="1"/>
  <c r="AJ265" i="1"/>
  <c r="AK265" i="1"/>
  <c r="AL265" i="1"/>
  <c r="AM265" i="1"/>
  <c r="AN265" i="1"/>
  <c r="AO265" i="1"/>
  <c r="AP265" i="1"/>
  <c r="AQ265" i="1"/>
  <c r="AR265" i="1"/>
  <c r="AS265" i="1"/>
  <c r="AT265" i="1"/>
  <c r="AC266" i="1"/>
  <c r="AD266" i="1"/>
  <c r="AE266" i="1"/>
  <c r="AF266" i="1"/>
  <c r="AG266" i="1"/>
  <c r="AH266" i="1"/>
  <c r="AI266" i="1"/>
  <c r="AJ266" i="1"/>
  <c r="AK266" i="1"/>
  <c r="AL266" i="1"/>
  <c r="AM266" i="1"/>
  <c r="AN266" i="1"/>
  <c r="AO266" i="1"/>
  <c r="AP266" i="1"/>
  <c r="AQ266" i="1"/>
  <c r="AR266" i="1"/>
  <c r="AS266" i="1"/>
  <c r="AT266" i="1"/>
  <c r="AC267" i="1"/>
  <c r="AD267" i="1"/>
  <c r="AE267" i="1"/>
  <c r="AF267" i="1"/>
  <c r="AG267" i="1"/>
  <c r="AH267" i="1"/>
  <c r="AI267" i="1"/>
  <c r="AJ267" i="1"/>
  <c r="AK267" i="1"/>
  <c r="AL267" i="1"/>
  <c r="AM267" i="1"/>
  <c r="AN267" i="1"/>
  <c r="AO267" i="1"/>
  <c r="AP267" i="1"/>
  <c r="AQ267" i="1"/>
  <c r="AR267" i="1"/>
  <c r="AS267" i="1"/>
  <c r="AT267" i="1"/>
  <c r="AC268" i="1"/>
  <c r="AD268" i="1"/>
  <c r="AE268" i="1"/>
  <c r="AF268" i="1"/>
  <c r="AG268" i="1"/>
  <c r="AH268" i="1"/>
  <c r="AI268" i="1"/>
  <c r="AJ268" i="1"/>
  <c r="AK268" i="1"/>
  <c r="AL268" i="1"/>
  <c r="AM268" i="1"/>
  <c r="AN268" i="1"/>
  <c r="AO268" i="1"/>
  <c r="AP268" i="1"/>
  <c r="AQ268" i="1"/>
  <c r="AR268" i="1"/>
  <c r="AS268" i="1"/>
  <c r="AT268" i="1"/>
  <c r="AC269" i="1"/>
  <c r="AD269" i="1"/>
  <c r="AE269" i="1"/>
  <c r="AF269" i="1"/>
  <c r="AG269" i="1"/>
  <c r="AH269" i="1"/>
  <c r="AI269" i="1"/>
  <c r="AJ269" i="1"/>
  <c r="AK269" i="1"/>
  <c r="AL269" i="1"/>
  <c r="AM269" i="1"/>
  <c r="AN269" i="1"/>
  <c r="AO269" i="1"/>
  <c r="AP269" i="1"/>
  <c r="AQ269" i="1"/>
  <c r="AR269" i="1"/>
  <c r="AS269" i="1"/>
  <c r="AT269" i="1"/>
  <c r="AC270" i="1"/>
  <c r="AD270" i="1"/>
  <c r="AE270" i="1"/>
  <c r="AF270" i="1"/>
  <c r="AG270" i="1"/>
  <c r="AH270" i="1"/>
  <c r="AI270" i="1"/>
  <c r="AJ270" i="1"/>
  <c r="AK270" i="1"/>
  <c r="AL270" i="1"/>
  <c r="AM270" i="1"/>
  <c r="AN270" i="1"/>
  <c r="AO270" i="1"/>
  <c r="AP270" i="1"/>
  <c r="AQ270" i="1"/>
  <c r="AR270" i="1"/>
  <c r="AS270" i="1"/>
  <c r="AT270" i="1"/>
  <c r="AC271" i="1"/>
  <c r="AD271" i="1"/>
  <c r="AE271" i="1"/>
  <c r="AF271" i="1"/>
  <c r="AG271" i="1"/>
  <c r="AH271" i="1"/>
  <c r="AI271" i="1"/>
  <c r="AJ271" i="1"/>
  <c r="AK271" i="1"/>
  <c r="AL271" i="1"/>
  <c r="AM271" i="1"/>
  <c r="AN271" i="1"/>
  <c r="AO271" i="1"/>
  <c r="AP271" i="1"/>
  <c r="AQ271" i="1"/>
  <c r="AR271" i="1"/>
  <c r="AS271" i="1"/>
  <c r="AT271" i="1"/>
  <c r="AC272" i="1"/>
  <c r="AD272" i="1"/>
  <c r="AE272" i="1"/>
  <c r="AF272" i="1"/>
  <c r="AG272" i="1"/>
  <c r="AH272" i="1"/>
  <c r="AI272" i="1"/>
  <c r="AJ272" i="1"/>
  <c r="AK272" i="1"/>
  <c r="AL272" i="1"/>
  <c r="AM272" i="1"/>
  <c r="AN272" i="1"/>
  <c r="AO272" i="1"/>
  <c r="AP272" i="1"/>
  <c r="AQ272" i="1"/>
  <c r="AR272" i="1"/>
  <c r="AS272" i="1"/>
  <c r="AT272" i="1"/>
  <c r="AC273" i="1"/>
  <c r="AD273" i="1"/>
  <c r="AE273" i="1"/>
  <c r="AF273" i="1"/>
  <c r="AG273" i="1"/>
  <c r="AH273" i="1"/>
  <c r="AI273" i="1"/>
  <c r="AJ273" i="1"/>
  <c r="AK273" i="1"/>
  <c r="AL273" i="1"/>
  <c r="AM273" i="1"/>
  <c r="AN273" i="1"/>
  <c r="AO273" i="1"/>
  <c r="AP273" i="1"/>
  <c r="AQ273" i="1"/>
  <c r="AR273" i="1"/>
  <c r="AS273" i="1"/>
  <c r="AT273" i="1"/>
  <c r="AC274" i="1"/>
  <c r="AD274" i="1"/>
  <c r="AE274" i="1"/>
  <c r="AF274" i="1"/>
  <c r="AG274" i="1"/>
  <c r="AH274" i="1"/>
  <c r="AI274" i="1"/>
  <c r="AJ274" i="1"/>
  <c r="AK274" i="1"/>
  <c r="AL274" i="1"/>
  <c r="AM274" i="1"/>
  <c r="AN274" i="1"/>
  <c r="AO274" i="1"/>
  <c r="AP274" i="1"/>
  <c r="AQ274" i="1"/>
  <c r="AR274" i="1"/>
  <c r="AS274" i="1"/>
  <c r="AT274" i="1"/>
  <c r="AC275" i="1"/>
  <c r="AD275" i="1"/>
  <c r="AE275" i="1"/>
  <c r="AF275" i="1"/>
  <c r="AG275" i="1"/>
  <c r="AH275" i="1"/>
  <c r="AI275" i="1"/>
  <c r="AJ275" i="1"/>
  <c r="AK275" i="1"/>
  <c r="AL275" i="1"/>
  <c r="AM275" i="1"/>
  <c r="AN275" i="1"/>
  <c r="AO275" i="1"/>
  <c r="AP275" i="1"/>
  <c r="AQ275" i="1"/>
  <c r="AR275" i="1"/>
  <c r="AS275" i="1"/>
  <c r="AT275" i="1"/>
  <c r="AC276" i="1"/>
  <c r="AD276" i="1"/>
  <c r="AE276" i="1"/>
  <c r="AF276" i="1"/>
  <c r="AG276" i="1"/>
  <c r="AH276" i="1"/>
  <c r="AI276" i="1"/>
  <c r="AJ276" i="1"/>
  <c r="AK276" i="1"/>
  <c r="AL276" i="1"/>
  <c r="AM276" i="1"/>
  <c r="AN276" i="1"/>
  <c r="AO276" i="1"/>
  <c r="AP276" i="1"/>
  <c r="AQ276" i="1"/>
  <c r="AR276" i="1"/>
  <c r="AS276" i="1"/>
  <c r="AT276" i="1"/>
  <c r="AC277" i="1"/>
  <c r="AD277" i="1"/>
  <c r="AE277" i="1"/>
  <c r="AF277" i="1"/>
  <c r="AG277" i="1"/>
  <c r="AH277" i="1"/>
  <c r="AI277" i="1"/>
  <c r="AJ277" i="1"/>
  <c r="AK277" i="1"/>
  <c r="AL277" i="1"/>
  <c r="AM277" i="1"/>
  <c r="AN277" i="1"/>
  <c r="AO277" i="1"/>
  <c r="AP277" i="1"/>
  <c r="AQ277" i="1"/>
  <c r="AR277" i="1"/>
  <c r="AS277" i="1"/>
  <c r="AT277" i="1"/>
  <c r="AC278" i="1"/>
  <c r="AD278" i="1"/>
  <c r="AE278" i="1"/>
  <c r="AF278" i="1"/>
  <c r="AG278" i="1"/>
  <c r="AH278" i="1"/>
  <c r="AI278" i="1"/>
  <c r="AJ278" i="1"/>
  <c r="AK278" i="1"/>
  <c r="AL278" i="1"/>
  <c r="AM278" i="1"/>
  <c r="AN278" i="1"/>
  <c r="AO278" i="1"/>
  <c r="AP278" i="1"/>
  <c r="AQ278" i="1"/>
  <c r="AR278" i="1"/>
  <c r="AS278" i="1"/>
  <c r="AT278" i="1"/>
  <c r="AC279" i="1"/>
  <c r="AD279" i="1"/>
  <c r="AE279" i="1"/>
  <c r="AF279" i="1"/>
  <c r="AG279" i="1"/>
  <c r="AH279" i="1"/>
  <c r="AI279" i="1"/>
  <c r="AJ279" i="1"/>
  <c r="AK279" i="1"/>
  <c r="AL279" i="1"/>
  <c r="AM279" i="1"/>
  <c r="AN279" i="1"/>
  <c r="AO279" i="1"/>
  <c r="AP279" i="1"/>
  <c r="AQ279" i="1"/>
  <c r="AR279" i="1"/>
  <c r="AS279" i="1"/>
  <c r="AT279" i="1"/>
  <c r="AC280" i="1"/>
  <c r="AD280" i="1"/>
  <c r="AE280" i="1"/>
  <c r="AF280" i="1"/>
  <c r="AG280" i="1"/>
  <c r="AH280" i="1"/>
  <c r="AI280" i="1"/>
  <c r="AJ280" i="1"/>
  <c r="AK280" i="1"/>
  <c r="AL280" i="1"/>
  <c r="AM280" i="1"/>
  <c r="AN280" i="1"/>
  <c r="AO280" i="1"/>
  <c r="AP280" i="1"/>
  <c r="AQ280" i="1"/>
  <c r="AR280" i="1"/>
  <c r="AS280" i="1"/>
  <c r="AT280" i="1"/>
  <c r="AC281" i="1"/>
  <c r="AD281" i="1"/>
  <c r="AE281" i="1"/>
  <c r="AF281" i="1"/>
  <c r="AG281" i="1"/>
  <c r="AH281" i="1"/>
  <c r="AI281" i="1"/>
  <c r="AJ281" i="1"/>
  <c r="AK281" i="1"/>
  <c r="AL281" i="1"/>
  <c r="AM281" i="1"/>
  <c r="AN281" i="1"/>
  <c r="AO281" i="1"/>
  <c r="AP281" i="1"/>
  <c r="AQ281" i="1"/>
  <c r="AR281" i="1"/>
  <c r="AS281" i="1"/>
  <c r="AT281" i="1"/>
  <c r="AC282" i="1"/>
  <c r="AD282" i="1"/>
  <c r="AE282" i="1"/>
  <c r="AF282" i="1"/>
  <c r="AG282" i="1"/>
  <c r="AH282" i="1"/>
  <c r="AI282" i="1"/>
  <c r="AJ282" i="1"/>
  <c r="AK282" i="1"/>
  <c r="AL282" i="1"/>
  <c r="AM282" i="1"/>
  <c r="AN282" i="1"/>
  <c r="AO282" i="1"/>
  <c r="AP282" i="1"/>
  <c r="AQ282" i="1"/>
  <c r="AR282" i="1"/>
  <c r="AS282" i="1"/>
  <c r="AT282" i="1"/>
  <c r="AC283" i="1"/>
  <c r="AD283" i="1"/>
  <c r="AE283" i="1"/>
  <c r="AF283" i="1"/>
  <c r="AG283" i="1"/>
  <c r="AH283" i="1"/>
  <c r="AI283" i="1"/>
  <c r="AJ283" i="1"/>
  <c r="AK283" i="1"/>
  <c r="AL283" i="1"/>
  <c r="AM283" i="1"/>
  <c r="AN283" i="1"/>
  <c r="AO283" i="1"/>
  <c r="AP283" i="1"/>
  <c r="AQ283" i="1"/>
  <c r="AR283" i="1"/>
  <c r="AS283" i="1"/>
  <c r="AT283" i="1"/>
  <c r="AC284" i="1"/>
  <c r="AD284" i="1"/>
  <c r="AE284" i="1"/>
  <c r="AF284" i="1"/>
  <c r="AG284" i="1"/>
  <c r="AH284" i="1"/>
  <c r="AI284" i="1"/>
  <c r="AJ284" i="1"/>
  <c r="AK284" i="1"/>
  <c r="AL284" i="1"/>
  <c r="AM284" i="1"/>
  <c r="AN284" i="1"/>
  <c r="AO284" i="1"/>
  <c r="AP284" i="1"/>
  <c r="AQ284" i="1"/>
  <c r="AR284" i="1"/>
  <c r="AS284" i="1"/>
  <c r="AT284" i="1"/>
  <c r="AC285" i="1"/>
  <c r="AD285" i="1"/>
  <c r="AE285" i="1"/>
  <c r="AF285" i="1"/>
  <c r="AG285" i="1"/>
  <c r="AH285" i="1"/>
  <c r="AI285" i="1"/>
  <c r="AJ285" i="1"/>
  <c r="AK285" i="1"/>
  <c r="AL285" i="1"/>
  <c r="AM285" i="1"/>
  <c r="AN285" i="1"/>
  <c r="AO285" i="1"/>
  <c r="AP285" i="1"/>
  <c r="AQ285" i="1"/>
  <c r="AR285" i="1"/>
  <c r="AS285" i="1"/>
  <c r="AT285" i="1"/>
  <c r="AD2" i="1"/>
  <c r="AE2" i="1"/>
  <c r="AF2" i="1"/>
  <c r="AG2" i="1"/>
  <c r="AH2" i="1"/>
  <c r="AI2" i="1"/>
  <c r="AJ2" i="1"/>
  <c r="AK2" i="1"/>
  <c r="AL2" i="1"/>
  <c r="AM2" i="1"/>
  <c r="AN2" i="1"/>
  <c r="AO2" i="1"/>
  <c r="AP2" i="1"/>
  <c r="AQ2" i="1"/>
  <c r="AR2" i="1"/>
  <c r="AS2" i="1"/>
  <c r="AT2" i="1"/>
  <c r="AC2" i="1"/>
  <c r="AB2" i="1"/>
  <c r="I91" i="1" l="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AA3" i="1" l="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2" i="1"/>
</calcChain>
</file>

<file path=xl/sharedStrings.xml><?xml version="1.0" encoding="utf-8"?>
<sst xmlns="http://schemas.openxmlformats.org/spreadsheetml/2006/main" count="840" uniqueCount="553">
  <si>
    <t>Instructions:</t>
  </si>
  <si>
    <t>IPC:</t>
  </si>
  <si>
    <t>Cycles:</t>
  </si>
  <si>
    <t>Cache-References:</t>
  </si>
  <si>
    <t>Cache-Misses:</t>
  </si>
  <si>
    <t>Computed IPC:</t>
  </si>
  <si>
    <t>Cache-References for 1Ki:</t>
  </si>
  <si>
    <t>Cache-Misses  for 1Ki:</t>
  </si>
  <si>
    <t>IPC</t>
  </si>
  <si>
    <t>Correlation Using Tool:</t>
  </si>
  <si>
    <t>Time (nSec):</t>
  </si>
  <si>
    <t>ABS of Correlation Values</t>
  </si>
  <si>
    <t>Branch-Instructions:</t>
  </si>
  <si>
    <t>Branch-Misses:</t>
  </si>
  <si>
    <t>L1-dcache-loads</t>
  </si>
  <si>
    <t>L1-dcache-load-misses</t>
  </si>
  <si>
    <t>L1-dcache-stores:</t>
  </si>
  <si>
    <t>L1-icache-load-misses:</t>
  </si>
  <si>
    <t>LLC-loads:</t>
  </si>
  <si>
    <t>LLC-load-misses:</t>
  </si>
  <si>
    <t>LLC-stores:</t>
  </si>
  <si>
    <t>LLC-store-misses:</t>
  </si>
  <si>
    <t xml:space="preserve"> dTLB-loads:</t>
  </si>
  <si>
    <t>dTLB-load-misses:</t>
  </si>
  <si>
    <t>dTLB-stores:</t>
  </si>
  <si>
    <t>dTLB-store-misses:</t>
  </si>
  <si>
    <t xml:space="preserve"> iTLB-loads:</t>
  </si>
  <si>
    <t>iTLB-load-misses:</t>
  </si>
  <si>
    <t>Time:</t>
  </si>
  <si>
    <t>Formula:</t>
  </si>
  <si>
    <t>X = (Statistic * 1000) / Instructions</t>
  </si>
  <si>
    <t>Statistic' = (X - MIN(All X)) / MAX(All X)</t>
  </si>
  <si>
    <t>Run:</t>
  </si>
  <si>
    <t>Cache Misses</t>
  </si>
  <si>
    <t>Average</t>
  </si>
  <si>
    <t>Standard Deviation</t>
  </si>
  <si>
    <t>Divertion Percantage</t>
  </si>
  <si>
    <t>The Deviation for the Execution time is &lt;1%.</t>
  </si>
  <si>
    <t>The amount of instructions per run is stable with Deviation &lt;0%</t>
  </si>
  <si>
    <t>The total number of Cycles per run is stable with Deviation &lt;0%</t>
  </si>
  <si>
    <t>The Deviation for the Cache-References is 8%.</t>
  </si>
  <si>
    <t>The Deviation for the Cache-Misses is 9%</t>
  </si>
  <si>
    <t>The Branch-Instructions are stable with Deviation &lt;0%</t>
  </si>
  <si>
    <t>The Branch-Misses are stable with Deviation &lt;0%</t>
  </si>
  <si>
    <t>The L1-dcache-loads are stable with Deviation &lt;0%</t>
  </si>
  <si>
    <t>The L1-dcache-load-misses are stable with Deviation &lt;0%</t>
  </si>
  <si>
    <t>The L1-dcache-stores are stable with Deviation &lt;0%</t>
  </si>
  <si>
    <t>The L1-icache-load-misses are stable with Deviation &lt;2%</t>
  </si>
  <si>
    <t>The Deviation for the LLC-Loads is 10%.</t>
  </si>
  <si>
    <t>The Deviation for the LLC-load-misses is 5%</t>
  </si>
  <si>
    <t>The Deviation for the LLC-Stores is 11%.</t>
  </si>
  <si>
    <t>The Deviation for the LLC-store-misses is 14%</t>
  </si>
  <si>
    <t>The Deviation for the dTLB-load-misses is 11%.</t>
  </si>
  <si>
    <t>The dTLB-stores are stable with Deviation &lt;0%</t>
  </si>
  <si>
    <t>The Deviation for the dTLB-store-misses is 6%.</t>
  </si>
  <si>
    <t>The Deviation for the  iTLB-loads is 20%.</t>
  </si>
  <si>
    <t>The Deviation for the iTLB-load-misses is 19%.</t>
  </si>
  <si>
    <t>Divertion Percantage (%)</t>
  </si>
  <si>
    <t>Comments</t>
  </si>
  <si>
    <t>The IPC is stable with Deviation &lt;0%</t>
  </si>
  <si>
    <t>real    4m37.860s</t>
  </si>
  <si>
    <t>user    4m37.742s</t>
  </si>
  <si>
    <t>sys     0m0.052s</t>
  </si>
  <si>
    <t>sys     0m0.059s</t>
  </si>
  <si>
    <t xml:space="preserve">real </t>
  </si>
  <si>
    <t>user</t>
  </si>
  <si>
    <t xml:space="preserve">sys </t>
  </si>
  <si>
    <t>Count from command Pin:</t>
  </si>
  <si>
    <t>The Computed  IPC per run is stable with Deviation &lt;0%</t>
  </si>
  <si>
    <t>The Deviation for the IPC is &lt;1%.</t>
  </si>
  <si>
    <t>ComputeNonbondedUtil</t>
  </si>
  <si>
    <t xml:space="preserve">Top Instructions </t>
  </si>
  <si>
    <t>Total Instructions</t>
  </si>
  <si>
    <t>(32) calc_pair_energy_merge_fullelect</t>
  </si>
  <si>
    <t>(25) calc_pair_merge_fullelect</t>
  </si>
  <si>
    <t>(26) calc_pair_energy_fullelect</t>
  </si>
  <si>
    <t>(19) calc_pair_fullelect</t>
  </si>
  <si>
    <t>(16) calc_pair_energy</t>
  </si>
  <si>
    <t>(9) calc_pair</t>
  </si>
  <si>
    <t>Time</t>
  </si>
  <si>
    <t>Cycles</t>
  </si>
  <si>
    <t>Time for Top 
Instructions (sec)</t>
  </si>
  <si>
    <t>(Top Instructions / (IPC * Cycles))* Time</t>
  </si>
  <si>
    <t>(Top Instructions / Instructions)* Time</t>
  </si>
  <si>
    <t>Percentage</t>
  </si>
  <si>
    <t>Top Instructions 
Unique</t>
  </si>
  <si>
    <t>Repeats per 
instruction</t>
  </si>
  <si>
    <t>real    4m39.266s</t>
  </si>
  <si>
    <t>real    4m36.800s</t>
  </si>
  <si>
    <t>real    4m38.286s</t>
  </si>
  <si>
    <t>real    4m36.726s</t>
  </si>
  <si>
    <t>real    4m35.991s</t>
  </si>
  <si>
    <t>real    4m35.882s</t>
  </si>
  <si>
    <t>real    4m36.611s</t>
  </si>
  <si>
    <t>real    4m36.693s</t>
  </si>
  <si>
    <t>real    4m38.157s</t>
  </si>
  <si>
    <t>user    4m38.957s</t>
  </si>
  <si>
    <t>user    4m36.685s</t>
  </si>
  <si>
    <t>user    4m38.171s</t>
  </si>
  <si>
    <t>user    4m36.623s</t>
  </si>
  <si>
    <t>user    4m35.789s</t>
  </si>
  <si>
    <t>user    4m35.716s</t>
  </si>
  <si>
    <t>user    4m36.495s</t>
  </si>
  <si>
    <t>user    4m36.540s</t>
  </si>
  <si>
    <t>user    4m37.711s</t>
  </si>
  <si>
    <t>sys     0m0.065s</t>
  </si>
  <si>
    <t>sys     0m0.067s</t>
  </si>
  <si>
    <t>sys     0m0.050s</t>
  </si>
  <si>
    <t>sys     0m0.047s</t>
  </si>
  <si>
    <t>sys     0m0.060s</t>
  </si>
  <si>
    <t>sys     0m0.061s</t>
  </si>
  <si>
    <t>sys     0m0.064s</t>
  </si>
  <si>
    <t xml:space="preserve">0x4bd2e5 </t>
  </si>
  <si>
    <t xml:space="preserve">0x4b9ffd </t>
  </si>
  <si>
    <t xml:space="preserve">0x4b6b13 </t>
  </si>
  <si>
    <t xml:space="preserve">0x4b3310 </t>
  </si>
  <si>
    <t>0x4b073b</t>
  </si>
  <si>
    <t xml:space="preserve">0x4ad86e </t>
  </si>
  <si>
    <t xml:space="preserve">   0x00000000004ad6a8 &lt;+3000&gt;:</t>
  </si>
  <si>
    <t>movzwl 0x0(%r13,%rcx,1),%edx</t>
  </si>
  <si>
    <t xml:space="preserve">   0x00000000004ad6ae &lt;+3006&gt;:</t>
  </si>
  <si>
    <t>mov    0x4(%r14,%rcx,4),%eax</t>
  </si>
  <si>
    <t xml:space="preserve">   0x00000000004ad6b3 &lt;+3011&gt;:</t>
  </si>
  <si>
    <t>movsd  (%r14,%rcx,4),%xmm2</t>
  </si>
  <si>
    <t xml:space="preserve">   0x00000000004ad6b9 &lt;+3017&gt;:</t>
  </si>
  <si>
    <t>add    $0x2,%rcx</t>
  </si>
  <si>
    <t xml:space="preserve">   0x00000000004ad6bd &lt;+3021&gt;:</t>
  </si>
  <si>
    <t>movsd  0x40(%rsp),%xmm11</t>
  </si>
  <si>
    <t xml:space="preserve">   0x00000000004ad6c4 &lt;+3028&gt;:</t>
  </si>
  <si>
    <t>sar    $0xe,%eax</t>
  </si>
  <si>
    <t xml:space="preserve">   0x00000000004ad6c7 &lt;+3031&gt;:</t>
  </si>
  <si>
    <t>movsd  0x38(%rsp),%xmm3</t>
  </si>
  <si>
    <t xml:space="preserve">   0x00000000004ad6cd &lt;+3037&gt;:</t>
  </si>
  <si>
    <t>mov    %rdx,%rsi</t>
  </si>
  <si>
    <t xml:space="preserve">   0x00000000004ad6d0 &lt;+3040&gt;:</t>
  </si>
  <si>
    <t>add    %r11d,%eax</t>
  </si>
  <si>
    <t xml:space="preserve">   0x00000000004ad6d3 &lt;+3043&gt;:</t>
  </si>
  <si>
    <t>lea    (%rdx,%rdx,2),%rdx</t>
  </si>
  <si>
    <t xml:space="preserve">   0x00000000004ad6d7 &lt;+3047&gt;:</t>
  </si>
  <si>
    <t>shl    $0x5,%rsi</t>
  </si>
  <si>
    <t xml:space="preserve">   0x00000000004ad6db &lt;+3051&gt;:</t>
  </si>
  <si>
    <t>movslq %eax,%rdi</t>
  </si>
  <si>
    <t xml:space="preserve">   0x00000000004ad6de &lt;+3054&gt;:</t>
  </si>
  <si>
    <t>shl    $0x4,%eax</t>
  </si>
  <si>
    <t xml:space="preserve">   0x00000000004ad6e1 &lt;+3057&gt;:</t>
  </si>
  <si>
    <t>add    %r12,%rsi</t>
  </si>
  <si>
    <t xml:space="preserve">   0x00000000004ad6e4 &lt;+3060&gt;:</t>
  </si>
  <si>
    <t>subsd  (%r9,%rdi,8),%xmm2</t>
  </si>
  <si>
    <t xml:space="preserve">   0x00000000004ad6ea &lt;+3066&gt;:</t>
  </si>
  <si>
    <t xml:space="preserve">cltq   </t>
  </si>
  <si>
    <t xml:space="preserve">   0x00000000004ad6ec &lt;+3068&gt;:</t>
  </si>
  <si>
    <t>movswl 0x1c(%rsi),%edi</t>
  </si>
  <si>
    <t xml:space="preserve">   0x00000000004ad6f0 &lt;+3072&gt;:</t>
  </si>
  <si>
    <t>movss  0x18(%rsi),%xmm6</t>
  </si>
  <si>
    <t xml:space="preserve">   0x00000000004ad6f5 &lt;+3077&gt;:</t>
  </si>
  <si>
    <t>lea    (%r10,%rax,8),%rax</t>
  </si>
  <si>
    <t xml:space="preserve">   0x00000000004ad6f9 &lt;+3081&gt;:</t>
  </si>
  <si>
    <t>subsd  (%rsi),%xmm11</t>
  </si>
  <si>
    <t xml:space="preserve">   0x00000000004ad6fe &lt;+3086&gt;:</t>
  </si>
  <si>
    <t>movsd  0x48(%rsp),%xmm1</t>
  </si>
  <si>
    <t xml:space="preserve">   0x00000000004ad704 &lt;+3092&gt;:</t>
  </si>
  <si>
    <t>cvtps2pd %xmm6,%xmm6</t>
  </si>
  <si>
    <t xml:space="preserve">   0x00000000004ad707 &lt;+3095&gt;:</t>
  </si>
  <si>
    <t>subsd  0x8(%rsi),%xmm3</t>
  </si>
  <si>
    <t xml:space="preserve">   0x00000000004ad70c &lt;+3100&gt;:</t>
  </si>
  <si>
    <t>subsd  0x10(%rsi),%xmm1</t>
  </si>
  <si>
    <t xml:space="preserve">   0x00000000004ad711 &lt;+3105&gt;:</t>
  </si>
  <si>
    <t>lea    (%rbx,%rdx,8),%rdx</t>
  </si>
  <si>
    <t xml:space="preserve">   0x00000000004ad715 &lt;+3109&gt;:</t>
  </si>
  <si>
    <t>add    %edi,%edi</t>
  </si>
  <si>
    <t xml:space="preserve">   0x00000000004ad717 &lt;+3111&gt;:</t>
  </si>
  <si>
    <t>movsd  (%rax),%xmm10</t>
  </si>
  <si>
    <t xml:space="preserve">   0x00000000004ad71c &lt;+3116&gt;:</t>
  </si>
  <si>
    <t>movslq %edi,%rdi</t>
  </si>
  <si>
    <t xml:space="preserve">   0x00000000004ad71f &lt;+3119&gt;:</t>
  </si>
  <si>
    <t>mulsd  0x30(%rsp),%xmm6</t>
  </si>
  <si>
    <t xml:space="preserve">   0x00000000004ad725 &lt;+3125&gt;:</t>
  </si>
  <si>
    <t>shl    $0x4,%rdi</t>
  </si>
  <si>
    <t xml:space="preserve">   0x00000000004ad729 &lt;+3129&gt;:</t>
  </si>
  <si>
    <t>movsd  0x10(%rax),%xmm15</t>
  </si>
  <si>
    <t xml:space="preserve">   0x00000000004ad72f &lt;+3135&gt;:</t>
  </si>
  <si>
    <t>add    %r15,%rdi</t>
  </si>
  <si>
    <t xml:space="preserve">   0x00000000004ad732 &lt;+3138&gt;:</t>
  </si>
  <si>
    <t>movsd  0x40(%rax),%xmm0</t>
  </si>
  <si>
    <t xml:space="preserve">   0x00000000004ad737 &lt;+3143&gt;:</t>
  </si>
  <si>
    <t>movsd  (%rdi),%xmm8</t>
  </si>
  <si>
    <t xml:space="preserve">   0x00000000004ad73c &lt;+3148&gt;:</t>
  </si>
  <si>
    <t>cmp    %r8,%rcx</t>
  </si>
  <si>
    <t xml:space="preserve">   0x00000000004ad73f &lt;+3151&gt;:</t>
  </si>
  <si>
    <t>movsd  0x8(%rdi),%xmm7</t>
  </si>
  <si>
    <t xml:space="preserve">   0x00000000004ad744 &lt;+3156&gt;:</t>
  </si>
  <si>
    <t>mulsd  %xmm12,%xmm8</t>
  </si>
  <si>
    <t xml:space="preserve">   0x00000000004ad749 &lt;+3161&gt;:</t>
  </si>
  <si>
    <t>mulsd  %xmm12,%xmm7</t>
  </si>
  <si>
    <t xml:space="preserve">   0x00000000004ad74e &lt;+3166&gt;:</t>
  </si>
  <si>
    <t>mulsd  %xmm6,%xmm0</t>
  </si>
  <si>
    <t xml:space="preserve">   0x00000000004ad752 &lt;+3170&gt;:</t>
  </si>
  <si>
    <t>movsd  0x48(%rax),%xmm9</t>
  </si>
  <si>
    <t xml:space="preserve">   0x00000000004ad758 &lt;+3176&gt;:</t>
  </si>
  <si>
    <t>mulsd  %xmm8,%xmm10</t>
  </si>
  <si>
    <t xml:space="preserve">   0x00000000004ad75d &lt;+3181&gt;:</t>
  </si>
  <si>
    <t>mulsd  %xmm7,%xmm15</t>
  </si>
  <si>
    <t xml:space="preserve">   0x00000000004ad762 &lt;+3186&gt;:</t>
  </si>
  <si>
    <t>mulsd  %xmm6,%xmm9</t>
  </si>
  <si>
    <t xml:space="preserve">   0x00000000004ad767 &lt;+3191&gt;:</t>
  </si>
  <si>
    <t>mulsd  0x50(%rax),%xmm6</t>
  </si>
  <si>
    <t xml:space="preserve">   0x00000000004ad76c &lt;+3196&gt;:</t>
  </si>
  <si>
    <t>subsd  %xmm15,%xmm10</t>
  </si>
  <si>
    <t xml:space="preserve">   0x00000000004ad771 &lt;+3201&gt;:</t>
  </si>
  <si>
    <t>movsd  0x18(%rax),%xmm15</t>
  </si>
  <si>
    <t xml:space="preserve">   0x00000000004ad777 &lt;+3207&gt;:</t>
  </si>
  <si>
    <t xml:space="preserve">   0x00000000004ad77c &lt;+3212&gt;:</t>
  </si>
  <si>
    <t>mulsd  0x30(%rax),%xmm7</t>
  </si>
  <si>
    <t xml:space="preserve">   0x00000000004ad781 &lt;+3217&gt;:</t>
  </si>
  <si>
    <t>addsd  %xmm10,%xmm0</t>
  </si>
  <si>
    <t xml:space="preserve">   0x00000000004ad786 &lt;+3222&gt;:</t>
  </si>
  <si>
    <t>movsd  0x8(%rax),%xmm10</t>
  </si>
  <si>
    <t xml:space="preserve">   0x00000000004ad78c &lt;+3228&gt;:</t>
  </si>
  <si>
    <t xml:space="preserve">   0x00000000004ad791 &lt;+3233&gt;:</t>
  </si>
  <si>
    <t>mulsd  0x20(%rax),%xmm8</t>
  </si>
  <si>
    <t xml:space="preserve">   0x00000000004ad797 &lt;+3239&gt;:</t>
  </si>
  <si>
    <t>mulsd  %xmm2,%xmm0</t>
  </si>
  <si>
    <t xml:space="preserve">   0x00000000004ad79b &lt;+3243&gt;:</t>
  </si>
  <si>
    <t xml:space="preserve">   0x00000000004ad7a0 &lt;+3248&gt;:</t>
  </si>
  <si>
    <t>subsd  %xmm7,%xmm8</t>
  </si>
  <si>
    <t xml:space="preserve">   0x00000000004ad7a5 &lt;+3253&gt;:</t>
  </si>
  <si>
    <t>addsd  %xmm10,%xmm9</t>
  </si>
  <si>
    <t xml:space="preserve">   0x00000000004ad7aa &lt;+3258&gt;:</t>
  </si>
  <si>
    <t>addsd  %xmm8,%xmm6</t>
  </si>
  <si>
    <t xml:space="preserve">   0x00000000004ad7af &lt;+3263&gt;:</t>
  </si>
  <si>
    <t>addsd  %xmm9,%xmm0</t>
  </si>
  <si>
    <t xml:space="preserve">   0x00000000004ad7b4 &lt;+3268&gt;:</t>
  </si>
  <si>
    <t xml:space="preserve">   0x00000000004ad7b8 &lt;+3272&gt;:</t>
  </si>
  <si>
    <t>movapd %xmm11,%xmm2</t>
  </si>
  <si>
    <t xml:space="preserve">   0x00000000004ad7bd &lt;+3277&gt;:</t>
  </si>
  <si>
    <t>addsd  %xmm6,%xmm0</t>
  </si>
  <si>
    <t xml:space="preserve">   0x00000000004ad7c1 &lt;+3281&gt;:</t>
  </si>
  <si>
    <t>mulsd  %xmm0,%xmm2</t>
  </si>
  <si>
    <t xml:space="preserve">   0x00000000004ad7c5 &lt;+3285&gt;:</t>
  </si>
  <si>
    <t>movapd %xmm2,%xmm6</t>
  </si>
  <si>
    <t xml:space="preserve">   0x00000000004ad7c9 &lt;+3289&gt;:</t>
  </si>
  <si>
    <t>mulsd  %xmm2,%xmm11</t>
  </si>
  <si>
    <t xml:space="preserve">   0x00000000004ad7ce &lt;+3294&gt;:</t>
  </si>
  <si>
    <t>addsd  %xmm2,%xmm14</t>
  </si>
  <si>
    <t xml:space="preserve">   0x00000000004ad7d3 &lt;+3299&gt;:</t>
  </si>
  <si>
    <t>mulsd  %xmm3,%xmm6</t>
  </si>
  <si>
    <t xml:space="preserve">   0x00000000004ad7d7 &lt;+3303&gt;:</t>
  </si>
  <si>
    <t>addsd  0x8(%rsp),%xmm11</t>
  </si>
  <si>
    <t xml:space="preserve">   0x00000000004ad7de &lt;+3310&gt;:</t>
  </si>
  <si>
    <t>addsd  0x10(%rsp),%xmm6</t>
  </si>
  <si>
    <t xml:space="preserve">   0x00000000004ad7e4 &lt;+3316&gt;:</t>
  </si>
  <si>
    <t>movsd  %xmm11,0x8(%rsp)</t>
  </si>
  <si>
    <t xml:space="preserve">   0x00000000004ad7eb &lt;+3323&gt;:</t>
  </si>
  <si>
    <t>movsd  %xmm6,0x10(%rsp)</t>
  </si>
  <si>
    <t xml:space="preserve">   0x00000000004ad7f1 &lt;+3329&gt;:</t>
  </si>
  <si>
    <t xml:space="preserve">   0x00000000004ad7f5 &lt;+3333&gt;:</t>
  </si>
  <si>
    <t>mulsd  %xmm1,%xmm6</t>
  </si>
  <si>
    <t xml:space="preserve">   0x00000000004ad7f9 &lt;+3337&gt;:</t>
  </si>
  <si>
    <t>addsd  0x18(%rsp),%xmm6</t>
  </si>
  <si>
    <t xml:space="preserve">   0x00000000004ad7ff &lt;+3343&gt;:</t>
  </si>
  <si>
    <t>movsd  %xmm6,0x18(%rsp)</t>
  </si>
  <si>
    <t xml:space="preserve">   0x00000000004ad805 &lt;+3349&gt;:</t>
  </si>
  <si>
    <t>movsd  (%rdx),%xmm6</t>
  </si>
  <si>
    <t xml:space="preserve">   0x00000000004ad809 &lt;+3353&gt;:</t>
  </si>
  <si>
    <t>subsd  %xmm2,%xmm6</t>
  </si>
  <si>
    <t xml:space="preserve">   0x00000000004ad80d &lt;+3357&gt;:</t>
  </si>
  <si>
    <t>movapd %xmm3,%xmm2</t>
  </si>
  <si>
    <t xml:space="preserve">   0x00000000004ad811 &lt;+3361&gt;:</t>
  </si>
  <si>
    <t xml:space="preserve">   0x00000000004ad815 &lt;+3365&gt;:</t>
  </si>
  <si>
    <t>mulsd  %xmm1,%xmm0</t>
  </si>
  <si>
    <t xml:space="preserve">   0x00000000004ad819 &lt;+3369&gt;:</t>
  </si>
  <si>
    <t>movsd  %xmm6,(%rdx)</t>
  </si>
  <si>
    <t xml:space="preserve">   0x00000000004ad81d &lt;+3373&gt;:</t>
  </si>
  <si>
    <t>mulsd  %xmm2,%xmm3</t>
  </si>
  <si>
    <t xml:space="preserve">   0x00000000004ad821 &lt;+3377&gt;:</t>
  </si>
  <si>
    <t>addsd  %xmm2,%xmm5</t>
  </si>
  <si>
    <t xml:space="preserve">   0x00000000004ad825 &lt;+3381&gt;:</t>
  </si>
  <si>
    <t>addsd  %xmm0,%xmm4</t>
  </si>
  <si>
    <t xml:space="preserve">   0x00000000004ad829 &lt;+3385&gt;:</t>
  </si>
  <si>
    <t>addsd  0x20(%rsp),%xmm3</t>
  </si>
  <si>
    <t xml:space="preserve">   0x00000000004ad82f &lt;+3391&gt;:</t>
  </si>
  <si>
    <t>movsd  %xmm3,0x20(%rsp)</t>
  </si>
  <si>
    <t xml:space="preserve">   0x00000000004ad835 &lt;+3397&gt;:</t>
  </si>
  <si>
    <t>movapd %xmm2,%xmm3</t>
  </si>
  <si>
    <t xml:space="preserve">   0x00000000004ad839 &lt;+3401&gt;:</t>
  </si>
  <si>
    <t>mulsd  %xmm1,%xmm3</t>
  </si>
  <si>
    <t xml:space="preserve">   0x00000000004ad83d &lt;+3405&gt;:</t>
  </si>
  <si>
    <t>mulsd  %xmm0,%xmm1</t>
  </si>
  <si>
    <t xml:space="preserve">   0x00000000004ad841 &lt;+3409&gt;:</t>
  </si>
  <si>
    <t>addsd  0x28(%rsp),%xmm3</t>
  </si>
  <si>
    <t xml:space="preserve">   0x00000000004ad847 &lt;+3415&gt;:</t>
  </si>
  <si>
    <t>addsd  %xmm1,%xmm13</t>
  </si>
  <si>
    <t xml:space="preserve">   0x00000000004ad84c &lt;+3420&gt;:</t>
  </si>
  <si>
    <t>movsd  0x10(%rdx),%xmm1</t>
  </si>
  <si>
    <t xml:space="preserve">   0x00000000004ad851 &lt;+3425&gt;:</t>
  </si>
  <si>
    <t>subsd  %xmm0,%xmm1</t>
  </si>
  <si>
    <t xml:space="preserve">   0x00000000004ad855 &lt;+3429&gt;:</t>
  </si>
  <si>
    <t>movsd  %xmm3,0x28(%rsp)</t>
  </si>
  <si>
    <t xml:space="preserve">   0x00000000004ad85b &lt;+3435&gt;:</t>
  </si>
  <si>
    <t>movsd  0x8(%rdx),%xmm3</t>
  </si>
  <si>
    <t xml:space="preserve">   0x00000000004ad860 &lt;+3440&gt;:</t>
  </si>
  <si>
    <t>movsd  %xmm1,0x10(%rdx)</t>
  </si>
  <si>
    <t xml:space="preserve">   0x00000000004ad865 &lt;+3445&gt;:</t>
  </si>
  <si>
    <t>subsd  %xmm2,%xmm3</t>
  </si>
  <si>
    <t xml:space="preserve">   0x00000000004ad869 &lt;+3449&gt;:</t>
  </si>
  <si>
    <t>movsd  %xmm3,0x8(%rdx)</t>
  </si>
  <si>
    <t xml:space="preserve">   0x00000000004ad86e &lt;+3454&gt;:</t>
  </si>
  <si>
    <t>Jump if not equal</t>
  </si>
  <si>
    <t>Promotes an Int to an Int64</t>
  </si>
  <si>
    <t>Move scalar double-precision floating-point value from xmm2 to xmm1 register.</t>
  </si>
  <si>
    <t>Signed divide* $0xe/%eax by 2, 1 times.</t>
  </si>
  <si>
    <t>Copying a pair of numbers to temporary space in the processor for use in other computations</t>
  </si>
  <si>
    <t>Compare two operands</t>
  </si>
  <si>
    <t>Store effective address for %rdx in register  (%rbx,%rdx,8)</t>
  </si>
  <si>
    <t>Store effective address for %rax in register  (%r10,%rax,8)</t>
  </si>
  <si>
    <t>Shift 5 bits left</t>
  </si>
  <si>
    <t>Shift 4 bits left</t>
  </si>
  <si>
    <t>Store effective address for %rdx in register  (%rdx,%rdx,2)</t>
  </si>
  <si>
    <t>Subtract the low double-precision floating-point value in xmm2/m64 from xmm1 and store the result in xmm1.</t>
  </si>
  <si>
    <t>Add the low double-precision floating-point value from xmm2/mem to xmm1 and store the result in xmm1.</t>
  </si>
  <si>
    <t>Multiply the low double-precision floating-point value in xmm2/m64 by low double-precision floating-point value in xmm1.</t>
  </si>
  <si>
    <t>Add %r15 to %rdi</t>
  </si>
  <si>
    <t>Add %edi to %rdi</t>
  </si>
  <si>
    <t>Move scalar single-precision floating-point value from xmm2/m32 to xmm1 register.</t>
  </si>
  <si>
    <t>Add %0x2 to %rcx</t>
  </si>
  <si>
    <t>Add %r12 to %rsi</t>
  </si>
  <si>
    <t>Convert two packed single-precision floating-point values in xmm2/m64 to two packed double-precision floating-point values in xmm1.</t>
  </si>
  <si>
    <r>
      <t>Is the name the gnu assembler uses for the x86-instruction called </t>
    </r>
    <r>
      <rPr>
        <sz val="4"/>
        <color rgb="FF242729"/>
        <rFont val="Consolas"/>
        <family val="3"/>
      </rPr>
      <t>cdqe</t>
    </r>
  </si>
  <si>
    <t>Equivalent with cltq</t>
  </si>
  <si>
    <t>Add %r12d to %eax</t>
  </si>
  <si>
    <t xml:space="preserve">Move %eax to 0x4(%r14,%rcx,4) </t>
  </si>
  <si>
    <t xml:space="preserve">Move %rsi to %rdx </t>
  </si>
  <si>
    <t>Sign-extend a 2's complement signed value instead of zero-extending a binary unsigned value.</t>
  </si>
  <si>
    <t>calc_pair</t>
  </si>
  <si>
    <t xml:space="preserve">Calc_pair is a recursive methrod that is calculating actions between to molecus. In general our SPEC almost all of the runtime is spent calculating inter-atomic interactions in a small set of functions. Our SPEC uses the 41.3% of the execution time in those 6 methods. Each Instruction in those methods repeats 1264975759 times. In total of assembly instructions we have 850 unique commands. Those methods are very important for our program as they used in order to calculate the energy between a pair of molecus. </t>
  </si>
  <si>
    <t xml:space="preserve">jne    0x4ad6a8 </t>
  </si>
  <si>
    <t>4ad6a8</t>
  </si>
  <si>
    <t>4ad6ae</t>
  </si>
  <si>
    <t>4ad6b3</t>
  </si>
  <si>
    <t>4ad6b9</t>
  </si>
  <si>
    <t>4ad6bd</t>
  </si>
  <si>
    <t>4ad6c4</t>
  </si>
  <si>
    <t>4ad6c7</t>
  </si>
  <si>
    <t>4ad6cd</t>
  </si>
  <si>
    <t>4ad6d0</t>
  </si>
  <si>
    <t>4ad6d3</t>
  </si>
  <si>
    <t>4ad6d7</t>
  </si>
  <si>
    <t>4ad6db</t>
  </si>
  <si>
    <t>4ad6de</t>
  </si>
  <si>
    <t>4ad6e1</t>
  </si>
  <si>
    <t>4ad6e4</t>
  </si>
  <si>
    <t>4ad6ea</t>
  </si>
  <si>
    <t>4ad6ec</t>
  </si>
  <si>
    <t>4ad6f0</t>
  </si>
  <si>
    <t>4ad6f5</t>
  </si>
  <si>
    <t>4ad6f9</t>
  </si>
  <si>
    <t>4ad6fe</t>
  </si>
  <si>
    <t>4ad704</t>
  </si>
  <si>
    <t>4ad707</t>
  </si>
  <si>
    <t>4ad70c</t>
  </si>
  <si>
    <t>4ad711</t>
  </si>
  <si>
    <t>4ad715</t>
  </si>
  <si>
    <t>4ad717</t>
  </si>
  <si>
    <t>4ad71c</t>
  </si>
  <si>
    <t>4ad71f</t>
  </si>
  <si>
    <t>4ad725</t>
  </si>
  <si>
    <t>4ad729</t>
  </si>
  <si>
    <t>4ad72f</t>
  </si>
  <si>
    <t>4ad732</t>
  </si>
  <si>
    <t>4ad737</t>
  </si>
  <si>
    <t>4ad73c</t>
  </si>
  <si>
    <t>4ad73f</t>
  </si>
  <si>
    <t>4ad744</t>
  </si>
  <si>
    <t>4ad749</t>
  </si>
  <si>
    <t>4ad74e</t>
  </si>
  <si>
    <t>4ad752</t>
  </si>
  <si>
    <t>4ad758</t>
  </si>
  <si>
    <t>4ad75d</t>
  </si>
  <si>
    <t>4ad762</t>
  </si>
  <si>
    <t>4ad767</t>
  </si>
  <si>
    <t>4ad76c</t>
  </si>
  <si>
    <t>4ad771</t>
  </si>
  <si>
    <t>4ad777</t>
  </si>
  <si>
    <t>4ad77c</t>
  </si>
  <si>
    <t>4ad781</t>
  </si>
  <si>
    <t>4ad786</t>
  </si>
  <si>
    <t>4ad78c</t>
  </si>
  <si>
    <t>4ad791</t>
  </si>
  <si>
    <t>4ad797</t>
  </si>
  <si>
    <t>4ad79b</t>
  </si>
  <si>
    <t>4ad7a0</t>
  </si>
  <si>
    <t>4ad7a5</t>
  </si>
  <si>
    <t>4ad7aa</t>
  </si>
  <si>
    <t>4ad7af</t>
  </si>
  <si>
    <t>4ad7b4</t>
  </si>
  <si>
    <t>4ad7b8</t>
  </si>
  <si>
    <t>4ad7bd</t>
  </si>
  <si>
    <t>4ad7c1</t>
  </si>
  <si>
    <t>4ad7c5</t>
  </si>
  <si>
    <t>4ad7c9</t>
  </si>
  <si>
    <t>4ad7ce</t>
  </si>
  <si>
    <t>4ad7d3</t>
  </si>
  <si>
    <t>4ad7d7</t>
  </si>
  <si>
    <t>4ad7de</t>
  </si>
  <si>
    <t>4ad7e4</t>
  </si>
  <si>
    <t>4ad7eb</t>
  </si>
  <si>
    <t>4ad7f1</t>
  </si>
  <si>
    <t>4ad7f5</t>
  </si>
  <si>
    <t>4ad7f9</t>
  </si>
  <si>
    <t>4ad7ff</t>
  </si>
  <si>
    <t>4ad805</t>
  </si>
  <si>
    <t>4ad809</t>
  </si>
  <si>
    <t>4ad80d</t>
  </si>
  <si>
    <t>4ad811</t>
  </si>
  <si>
    <t>4ad815</t>
  </si>
  <si>
    <t>4ad819</t>
  </si>
  <si>
    <t>4ad81d</t>
  </si>
  <si>
    <t>4ad821</t>
  </si>
  <si>
    <t>4ad825</t>
  </si>
  <si>
    <t>4ad829</t>
  </si>
  <si>
    <t>4ad82f</t>
  </si>
  <si>
    <t>4ad835</t>
  </si>
  <si>
    <t>4ad839</t>
  </si>
  <si>
    <t>4ad83d</t>
  </si>
  <si>
    <t>4ad841</t>
  </si>
  <si>
    <t>4ad847</t>
  </si>
  <si>
    <t>4ad84c</t>
  </si>
  <si>
    <t>4ad851</t>
  </si>
  <si>
    <t>4ad855</t>
  </si>
  <si>
    <t>4ad85b</t>
  </si>
  <si>
    <t>4ad860</t>
  </si>
  <si>
    <t>4ad865</t>
  </si>
  <si>
    <t>4ad869</t>
  </si>
  <si>
    <t>4ad86e</t>
  </si>
  <si>
    <t>void PairCompute::doWork(PatchList *patchList) {</t>
  </si>
  <si>
    <t xml:space="preserve">    Patch *p1 = &amp;(patchList-&gt;patches[patchId1]);</t>
  </si>
  <si>
    <t xml:space="preserve">    Patch *p2 = &amp;(patchList-&gt;patches[patchId2]);</t>
  </si>
  <si>
    <t xml:space="preserve">    int doEnergy = patchList-&gt;doEnergy;</t>
  </si>
  <si>
    <t xml:space="preserve">    nonbonded params;</t>
  </si>
  <si>
    <t xml:space="preserve">    const Lattice &amp;lattice = patchList-&gt;lattice;</t>
  </si>
  <si>
    <t xml:space="preserve">    params.offset = lattice.offset(image1) - lattice.offset(image2);</t>
  </si>
  <si>
    <t xml:space="preserve">    params.p[0] = p1-&gt;atoms;</t>
  </si>
  <si>
    <t xml:space="preserve">    params.p[1] = p2-&gt;atoms;</t>
  </si>
  <si>
    <t xml:space="preserve">    params.pExt[0] = p1-&gt;atomsExt;</t>
  </si>
  <si>
    <t xml:space="preserve">    params.pExt[1] = p2-&gt;atomsExt;</t>
  </si>
  <si>
    <t xml:space="preserve">    params.ff[0] = p1-&gt;f_nbond;</t>
  </si>
  <si>
    <t xml:space="preserve">    params.ff[1] = p2-&gt;f_nbond;</t>
  </si>
  <si>
    <t xml:space="preserve">    params.numAtoms[0] = p1-&gt;numAtoms;</t>
  </si>
  <si>
    <t xml:space="preserve">    params.numAtoms[1] = p2-&gt;numAtoms;</t>
  </si>
  <si>
    <t xml:space="preserve">    params.reduction = patchList-&gt;reductionData;</t>
  </si>
  <si>
    <t xml:space="preserve">    params.pressureProfileReduction = 0;</t>
  </si>
  <si>
    <t xml:space="preserve">    params.minPart = 0; // minPart;</t>
  </si>
  <si>
    <t xml:space="preserve">    params.maxPart = 1; // maxPart;</t>
  </si>
  <si>
    <t xml:space="preserve">    params.numParts = 1; // numParts;</t>
  </si>
  <si>
    <t xml:space="preserve">    params.workArrays = &amp;workArrays;</t>
  </si>
  <si>
    <t xml:space="preserve">    params.pairlists = &amp;pairlists;</t>
  </si>
  <si>
    <t xml:space="preserve">    params.savePairlists = 0;</t>
  </si>
  <si>
    <t xml:space="preserve">    params.plcutoff = cutoff;</t>
  </si>
  <si>
    <t xml:space="preserve">    if ( patchList-&gt;savePairlists ) {</t>
  </si>
  <si>
    <t xml:space="preserve">      params.plcutoff = pairlistdist;</t>
  </si>
  <si>
    <t xml:space="preserve">      pairlistsValid = 1;</t>
  </si>
  <si>
    <t xml:space="preserve">      params.savePairlists = 1;</t>
  </si>
  <si>
    <t xml:space="preserve">    }</t>
  </si>
  <si>
    <t xml:space="preserve">    params.usePairlists = pairlistsValid;</t>
  </si>
  <si>
    <t xml:space="preserve">    // params.groupplcutoff = cutoff + 2. * patch-&gt;flags.maxGroupRadius;</t>
  </si>
  <si>
    <t xml:space="preserve">    params.groupplcutoff = params.plcutoff + hgroupcutoff;</t>
  </si>
  <si>
    <t xml:space="preserve">    if ( patchList-&gt;doFull ) {</t>
  </si>
  <si>
    <t xml:space="preserve">      params.fullf[0] = p1-&gt;f_slow;</t>
  </si>
  <si>
    <t xml:space="preserve">      params.fullf[1] = p2-&gt;f_slow;</t>
  </si>
  <si>
    <t xml:space="preserve">      if ( patchList-&gt;doMerge ) {</t>
  </si>
  <si>
    <t xml:space="preserve">        if ( doEnergy ) calcMergePairEnergy(&amp;params);</t>
  </si>
  <si>
    <t xml:space="preserve">        else calcMergePair(&amp;params);</t>
  </si>
  <si>
    <t xml:space="preserve">      } else {</t>
  </si>
  <si>
    <t xml:space="preserve">        if ( doEnergy ) calcFullPairEnergy(&amp;params);</t>
  </si>
  <si>
    <t xml:space="preserve">        else calcFullPair(&amp;params);</t>
  </si>
  <si>
    <t xml:space="preserve">      }</t>
  </si>
  <si>
    <t xml:space="preserve">    else</t>
  </si>
  <si>
    <t xml:space="preserve">      if ( doEnergy ) calcPairEnergy(&amp;params);</t>
  </si>
  <si>
    <t xml:space="preserve">      else calcPair(&amp;params);</t>
  </si>
  <si>
    <t>}</t>
  </si>
  <si>
    <t>sub $0xc8,%rsp</t>
  </si>
  <si>
    <t>movslq (%rdi),%rax</t>
  </si>
  <si>
    <t>mov 0xc(%rsi),%r8d</t>
  </si>
  <si>
    <t>movsd 0x2fb84a(%rip),%xmm0 # 0x6fd7e0 &lt;_ZN20ComputeNonbondedUtil6cutoffE&gt;</t>
  </si>
  <si>
    <t>mov (%rsi),%ecx</t>
  </si>
  <si>
    <t>movq $0x0,0x58(%rsp)</t>
  </si>
  <si>
    <t>movq $0x0,0x60(%rsp)</t>
  </si>
  <si>
    <t>movq $0x0,0x68(%rsp)</t>
  </si>
  <si>
    <t>lea 0x0(,%rax,8),%rdx</t>
  </si>
  <si>
    <t>shl $0x6,%rax</t>
  </si>
  <si>
    <t>sub %rdx,%rax</t>
  </si>
  <si>
    <t>add 0x18(%rsi),%rax</t>
  </si>
  <si>
    <t>test %r8d,%r8d</t>
  </si>
  <si>
    <t>mov 0x8(%rax),%rdx</t>
  </si>
  <si>
    <t>mov %rdx,(%rsp)</t>
  </si>
  <si>
    <t>mov %rdx,0x8(%rsp)</t>
  </si>
  <si>
    <t>mov 0x10(%rax),%rdx</t>
  </si>
  <si>
    <t>mov %rdx,0x10(%rsp)</t>
  </si>
  <si>
    <t>mov %rdx,0x18(%rsp)</t>
  </si>
  <si>
    <t>mov 0x18(%rax),%rdx</t>
  </si>
  <si>
    <t>mov %rdx,0x30(%rsp)</t>
  </si>
  <si>
    <t>mov %rdx,0x38(%rsp)</t>
  </si>
  <si>
    <t>mov (%rax),%edx</t>
  </si>
  <si>
    <t>movq $0x0,0x78(%rsp)</t>
  </si>
  <si>
    <t>movsd %xmm0,0x98(%rsp)</t>
  </si>
  <si>
    <t>movl $0x0,0xac(%rsp)</t>
  </si>
  <si>
    <t>movl $0x1,0xb0(%rsp)</t>
  </si>
  <si>
    <t>movl $0x1,0xb4(%rsp)</t>
  </si>
  <si>
    <t>mov %edx,0x50(%rsp)</t>
  </si>
  <si>
    <t>mov %edx,0x54(%rsp)</t>
  </si>
  <si>
    <t>mov 0x28(%rsi),%rdx</t>
  </si>
  <si>
    <t>movq $0x6fd1c0,0x80(%rsp)</t>
  </si>
  <si>
    <t>movl $0x0,0x90(%rsp)</t>
  </si>
  <si>
    <t>mov %rdx,0x70(%rsp)</t>
  </si>
  <si>
    <t>lea 0x8(%rdi),%rdx</t>
  </si>
  <si>
    <t>mov %rdx,0x88(%rsp)</t>
  </si>
  <si>
    <t>jne 0x4020b0 &lt;_ZN11SelfCompute6doWorkEP9PatchList+304&gt;</t>
  </si>
  <si>
    <t>mov 0x18(%rdi),%edx</t>
  </si>
  <si>
    <t>addsd 0x2fb748(%rip),%xmm0 # 0x6fd7b0 &lt;_ZN20ComputeNonbondedUtil12hgroupcutoffE&gt;</t>
  </si>
  <si>
    <t>mov %edx,0x94(%rsp)</t>
  </si>
  <si>
    <t>mov 0x4(%rsi),%edx</t>
  </si>
  <si>
    <t>test %edx,%edx</t>
  </si>
  <si>
    <t>movsd %xmm0,0xa0(%rsp)</t>
  </si>
  <si>
    <t>je 0x4020e0 &lt;_ZN11SelfCompute6doWorkEP9PatchList+352&gt;</t>
  </si>
  <si>
    <t>mov 0x20(%rax),%rax</t>
  </si>
  <si>
    <t>mov %rsp,%rdi</t>
  </si>
  <si>
    <t>mov %rax,0x40(%rsp)</t>
  </si>
  <si>
    <t>mov %rax,0x48(%rsp)</t>
  </si>
  <si>
    <t>mov 0x8(%rsi),%eax</t>
  </si>
  <si>
    <t>test %eax,%eax</t>
  </si>
  <si>
    <t>je 0x4020f8 &lt;_ZN11SelfCompute6doWorkEP9PatchList+376&gt;</t>
  </si>
  <si>
    <t>test %ecx,%ecx</t>
  </si>
  <si>
    <t>je 0x402120 &lt;_ZN11SelfCompute6doWorkEP9PatchList+416&gt;</t>
  </si>
  <si>
    <t>callq *0x2fb28b(%rip) # 0x6fd330 &lt;_ZN20ComputeNonbondedUtil19calcMergeSelfEnergyE&gt;</t>
  </si>
  <si>
    <t>add $0xc8,%rsp</t>
  </si>
  <si>
    <t xml:space="preserve">retq </t>
  </si>
  <si>
    <t>nopl (%rax)</t>
  </si>
  <si>
    <t>movsd 0x2fb708(%rip),%xmm0 # 0x6fd7c0 &lt;_ZN20ComputeNonbondedUtil12pairlistdistE&gt;</t>
  </si>
  <si>
    <t>movl $0x1,0x18(%rdi)</t>
  </si>
  <si>
    <t>movl $0x1,0x90(%rsp)</t>
  </si>
  <si>
    <t>mov $0x1,%edx</t>
  </si>
  <si>
    <t>jmp 0x402060 &lt;_ZN11SelfCompute6doWorkEP9PatchList+224&gt;</t>
  </si>
  <si>
    <t>nopw 0x0(%rax,%rax,1)</t>
  </si>
  <si>
    <t>jne 0x402110 &lt;_ZN11SelfCompute6doWorkEP9PatchList+400&gt;</t>
  </si>
  <si>
    <t>callq *0x2fb2d3(%rip) # 0x6fd3c0 &lt;_ZN20ComputeNonbondedUtil8calcSelfE&gt;</t>
  </si>
  <si>
    <t>je 0x402130 &lt;_ZN11SelfCompute6doWorkEP9PatchList+432&gt;</t>
  </si>
  <si>
    <t>callq *0x2fb26e(%rip) # 0x6fd370 &lt;_ZN20ComputeNonbondedUtil18calcFullSelfEnergyE&gt;</t>
  </si>
  <si>
    <t>callq *0x2fb29a(%rip) # 0x6fd3b0 &lt;_ZN20ComputeNonbondedUtil14calcSelfEnergyE&gt;</t>
  </si>
  <si>
    <t>xchg %ax,%ax</t>
  </si>
  <si>
    <t>callq *0x2fb21a(%rip) # 0x6fd340 &lt;_ZN20ComputeNonbondedUtil13calcMergeSelfE&gt;</t>
  </si>
  <si>
    <t>callq *0x2fb24a(%rip) # 0x6fd380 &lt;_ZN20ComputeNonbondedUtil12calcFullSelfE&gt;</t>
  </si>
  <si>
    <t>function _ZN11SelfCompute6doWorkEP9PatchList:</t>
  </si>
  <si>
    <t xml:space="preserve">disassemble 0x0000000000401f80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</si>
</sst>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00"/>
    <numFmt numFmtId="165" formatCode="0.0000000"/>
    <numFmt numFmtId="166" formatCode="#,##0.00000000"/>
    <numFmt numFmtId="167" formatCode="0.000"/>
  </numFmts>
  <fonts count="31" x14ac:knownFonts="1">
    <font>
      <sz val="11"/>
      <color theme="1"/>
      <name val="Calibri"/>
      <family val="2"/>
      <charset val="16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charset val="161"/>
      <scheme val="minor"/>
    </font>
    <font>
      <sz val="18"/>
      <color theme="3"/>
      <name val="Calibri Light"/>
      <family val="2"/>
      <charset val="161"/>
      <scheme val="major"/>
    </font>
    <font>
      <b/>
      <sz val="15"/>
      <color theme="3"/>
      <name val="Calibri"/>
      <family val="2"/>
      <charset val="161"/>
      <scheme val="minor"/>
    </font>
    <font>
      <b/>
      <sz val="13"/>
      <color theme="3"/>
      <name val="Calibri"/>
      <family val="2"/>
      <charset val="161"/>
      <scheme val="minor"/>
    </font>
    <font>
      <b/>
      <sz val="11"/>
      <color theme="3"/>
      <name val="Calibri"/>
      <family val="2"/>
      <charset val="161"/>
      <scheme val="minor"/>
    </font>
    <font>
      <sz val="11"/>
      <color rgb="FF006100"/>
      <name val="Calibri"/>
      <family val="2"/>
      <charset val="161"/>
      <scheme val="minor"/>
    </font>
    <font>
      <sz val="11"/>
      <color rgb="FF9C0006"/>
      <name val="Calibri"/>
      <family val="2"/>
      <charset val="161"/>
      <scheme val="minor"/>
    </font>
    <font>
      <sz val="11"/>
      <color rgb="FF9C5700"/>
      <name val="Calibri"/>
      <family val="2"/>
      <charset val="161"/>
      <scheme val="minor"/>
    </font>
    <font>
      <sz val="11"/>
      <color rgb="FF3F3F76"/>
      <name val="Calibri"/>
      <family val="2"/>
      <charset val="161"/>
      <scheme val="minor"/>
    </font>
    <font>
      <b/>
      <sz val="11"/>
      <color rgb="FF3F3F3F"/>
      <name val="Calibri"/>
      <family val="2"/>
      <charset val="161"/>
      <scheme val="minor"/>
    </font>
    <font>
      <b/>
      <sz val="11"/>
      <color rgb="FFFA7D00"/>
      <name val="Calibri"/>
      <family val="2"/>
      <charset val="161"/>
      <scheme val="minor"/>
    </font>
    <font>
      <sz val="11"/>
      <color rgb="FFFA7D00"/>
      <name val="Calibri"/>
      <family val="2"/>
      <charset val="161"/>
      <scheme val="minor"/>
    </font>
    <font>
      <b/>
      <sz val="11"/>
      <color theme="0"/>
      <name val="Calibri"/>
      <family val="2"/>
      <charset val="161"/>
      <scheme val="minor"/>
    </font>
    <font>
      <sz val="11"/>
      <color rgb="FFFF0000"/>
      <name val="Calibri"/>
      <family val="2"/>
      <charset val="161"/>
      <scheme val="minor"/>
    </font>
    <font>
      <i/>
      <sz val="11"/>
      <color rgb="FF7F7F7F"/>
      <name val="Calibri"/>
      <family val="2"/>
      <charset val="161"/>
      <scheme val="minor"/>
    </font>
    <font>
      <b/>
      <sz val="11"/>
      <color theme="1"/>
      <name val="Calibri"/>
      <family val="2"/>
      <charset val="161"/>
      <scheme val="minor"/>
    </font>
    <font>
      <sz val="11"/>
      <color theme="0"/>
      <name val="Calibri"/>
      <family val="2"/>
      <charset val="161"/>
      <scheme val="minor"/>
    </font>
    <font>
      <i/>
      <sz val="11"/>
      <color theme="1"/>
      <name val="Calibri"/>
      <family val="2"/>
      <charset val="161"/>
      <scheme val="minor"/>
    </font>
    <font>
      <b/>
      <sz val="11"/>
      <color rgb="FFFF0000"/>
      <name val="Calibri"/>
      <family val="2"/>
      <charset val="161"/>
      <scheme val="minor"/>
    </font>
    <font>
      <b/>
      <sz val="11"/>
      <color theme="1"/>
      <name val="Calibri"/>
      <family val="2"/>
      <scheme val="minor"/>
    </font>
    <font>
      <b/>
      <sz val="11"/>
      <color rgb="FF3F3F3F"/>
      <name val="Calibri"/>
      <family val="2"/>
      <scheme val="minor"/>
    </font>
    <font>
      <b/>
      <sz val="12"/>
      <color rgb="FF3F3F3F"/>
      <name val="Calibri"/>
      <family val="2"/>
      <scheme val="minor"/>
    </font>
    <font>
      <b/>
      <sz val="12"/>
      <color theme="1"/>
      <name val="Calibri"/>
      <family val="2"/>
      <scheme val="minor"/>
    </font>
    <font>
      <b/>
      <sz val="11"/>
      <color rgb="FF9C6500"/>
      <name val="Calibri"/>
      <family val="2"/>
      <charset val="161"/>
      <scheme val="minor"/>
    </font>
    <font>
      <b/>
      <sz val="11"/>
      <color rgb="FF006100"/>
      <name val="Calibri"/>
      <family val="2"/>
      <charset val="161"/>
      <scheme val="minor"/>
    </font>
    <font>
      <b/>
      <sz val="11"/>
      <color rgb="FF9C0006"/>
      <name val="Calibri"/>
      <family val="2"/>
      <charset val="161"/>
      <scheme val="minor"/>
    </font>
    <font>
      <sz val="4"/>
      <color rgb="FF242729"/>
      <name val="Consolas"/>
      <family val="3"/>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2" tint="-9.9978637043366805E-2"/>
        <bgColor indexed="64"/>
      </patternFill>
    </fill>
  </fills>
  <borders count="3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thin">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top/>
      <bottom/>
      <diagonal/>
    </border>
  </borders>
  <cellStyleXfs count="42">
    <xf numFmtId="0" fontId="0"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4" fillId="8" borderId="8" applyNumberFormat="0" applyFon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20"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20"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20"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20"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20"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cellStyleXfs>
  <cellXfs count="98">
    <xf numFmtId="0" fontId="0" fillId="0" borderId="0" xfId="0"/>
    <xf numFmtId="0" fontId="0" fillId="0" borderId="0" xfId="0" applyAlignment="1">
      <alignment horizontal="right"/>
    </xf>
    <xf numFmtId="0" fontId="0" fillId="0" borderId="0" xfId="0" applyFill="1" applyBorder="1" applyAlignment="1"/>
    <xf numFmtId="0" fontId="0" fillId="0" borderId="10" xfId="0" applyFill="1" applyBorder="1" applyAlignment="1"/>
    <xf numFmtId="0" fontId="21" fillId="0" borderId="11" xfId="0" applyFont="1" applyFill="1" applyBorder="1" applyAlignment="1">
      <alignment horizontal="center"/>
    </xf>
    <xf numFmtId="0" fontId="0" fillId="0" borderId="14" xfId="0" applyBorder="1"/>
    <xf numFmtId="0" fontId="19" fillId="0" borderId="15" xfId="0" applyFont="1" applyFill="1" applyBorder="1" applyAlignment="1"/>
    <xf numFmtId="0" fontId="19" fillId="0" borderId="16" xfId="0" applyFont="1" applyFill="1" applyBorder="1" applyAlignment="1"/>
    <xf numFmtId="0" fontId="19" fillId="0" borderId="14" xfId="0" applyFont="1" applyBorder="1"/>
    <xf numFmtId="0" fontId="21" fillId="33" borderId="17" xfId="0" applyFont="1" applyFill="1" applyBorder="1" applyAlignment="1">
      <alignment horizontal="center"/>
    </xf>
    <xf numFmtId="0" fontId="0" fillId="33" borderId="18" xfId="0" applyFill="1" applyBorder="1" applyAlignment="1"/>
    <xf numFmtId="0" fontId="0" fillId="33" borderId="19" xfId="0" applyFill="1" applyBorder="1" applyAlignment="1"/>
    <xf numFmtId="0" fontId="0" fillId="0" borderId="18" xfId="0" applyFill="1" applyBorder="1" applyAlignment="1"/>
    <xf numFmtId="0" fontId="0" fillId="0" borderId="19" xfId="0" applyFill="1" applyBorder="1" applyAlignment="1"/>
    <xf numFmtId="0" fontId="19" fillId="0" borderId="13" xfId="0" applyFont="1" applyBorder="1"/>
    <xf numFmtId="0" fontId="21" fillId="0" borderId="20" xfId="0" applyFont="1" applyFill="1" applyBorder="1" applyAlignment="1">
      <alignment horizontal="center"/>
    </xf>
    <xf numFmtId="0" fontId="0" fillId="0" borderId="21" xfId="0" applyFill="1" applyBorder="1" applyAlignment="1"/>
    <xf numFmtId="0" fontId="0" fillId="0" borderId="22" xfId="0" applyFill="1" applyBorder="1" applyAlignment="1"/>
    <xf numFmtId="0" fontId="0" fillId="0" borderId="12" xfId="0" applyFill="1" applyBorder="1" applyAlignment="1">
      <alignment horizontal="right"/>
    </xf>
    <xf numFmtId="0" fontId="19" fillId="33" borderId="23" xfId="0" applyFont="1" applyFill="1" applyBorder="1" applyAlignment="1">
      <alignment horizontal="left"/>
    </xf>
    <xf numFmtId="0" fontId="19" fillId="33" borderId="24" xfId="0" applyFont="1" applyFill="1" applyBorder="1" applyAlignment="1">
      <alignment horizontal="left"/>
    </xf>
    <xf numFmtId="0" fontId="19" fillId="33" borderId="25" xfId="0" applyFont="1" applyFill="1" applyBorder="1" applyAlignment="1">
      <alignment horizontal="left"/>
    </xf>
    <xf numFmtId="3" fontId="0" fillId="0" borderId="12" xfId="0" applyNumberFormat="1" applyBorder="1"/>
    <xf numFmtId="0" fontId="0" fillId="0" borderId="12" xfId="0" applyBorder="1"/>
    <xf numFmtId="0" fontId="19" fillId="0" borderId="26" xfId="0" applyFont="1" applyFill="1" applyBorder="1" applyAlignment="1"/>
    <xf numFmtId="0" fontId="0" fillId="0" borderId="27" xfId="0" applyBorder="1"/>
    <xf numFmtId="0" fontId="0" fillId="0" borderId="0" xfId="0" applyBorder="1"/>
    <xf numFmtId="0" fontId="21" fillId="0" borderId="17" xfId="0" applyFont="1" applyFill="1" applyBorder="1" applyAlignment="1">
      <alignment horizontal="center"/>
    </xf>
    <xf numFmtId="0" fontId="19" fillId="0" borderId="28" xfId="0" applyFont="1" applyBorder="1"/>
    <xf numFmtId="0" fontId="22" fillId="0" borderId="10" xfId="0" applyFont="1" applyFill="1" applyBorder="1" applyAlignment="1">
      <alignment horizontal="left"/>
    </xf>
    <xf numFmtId="2" fontId="23" fillId="34" borderId="0" xfId="0" applyNumberFormat="1" applyFont="1" applyFill="1"/>
    <xf numFmtId="2" fontId="0" fillId="34" borderId="0" xfId="0" applyNumberFormat="1" applyFill="1"/>
    <xf numFmtId="2" fontId="0" fillId="0" borderId="0" xfId="0" applyNumberFormat="1"/>
    <xf numFmtId="164" fontId="0" fillId="0" borderId="12" xfId="0" applyNumberFormat="1" applyBorder="1"/>
    <xf numFmtId="0" fontId="0" fillId="0" borderId="0" xfId="0" applyFill="1" applyBorder="1"/>
    <xf numFmtId="0" fontId="22" fillId="0" borderId="0" xfId="0" applyFont="1" applyFill="1" applyBorder="1" applyAlignment="1">
      <alignment horizontal="left"/>
    </xf>
    <xf numFmtId="0" fontId="25" fillId="0" borderId="12" xfId="10" applyFont="1" applyFill="1" applyBorder="1"/>
    <xf numFmtId="3" fontId="24" fillId="0" borderId="12" xfId="10" applyNumberFormat="1" applyFont="1" applyFill="1" applyBorder="1"/>
    <xf numFmtId="165" fontId="13" fillId="0" borderId="12" xfId="10" applyNumberFormat="1" applyFill="1" applyBorder="1"/>
    <xf numFmtId="3" fontId="13" fillId="0" borderId="12" xfId="10" applyNumberFormat="1" applyFill="1" applyBorder="1"/>
    <xf numFmtId="0" fontId="24" fillId="0" borderId="12" xfId="10" applyFont="1" applyFill="1" applyBorder="1"/>
    <xf numFmtId="0" fontId="13" fillId="0" borderId="12" xfId="10" applyFill="1" applyBorder="1"/>
    <xf numFmtId="3" fontId="25" fillId="0" borderId="12" xfId="10" applyNumberFormat="1" applyFont="1" applyFill="1" applyBorder="1"/>
    <xf numFmtId="165" fontId="13" fillId="0" borderId="12" xfId="10" applyNumberFormat="1" applyFont="1" applyFill="1" applyBorder="1"/>
    <xf numFmtId="3" fontId="13" fillId="0" borderId="12" xfId="10" applyNumberFormat="1" applyFont="1" applyFill="1" applyBorder="1"/>
    <xf numFmtId="0" fontId="26" fillId="0" borderId="12" xfId="0" applyFont="1" applyFill="1" applyBorder="1"/>
    <xf numFmtId="2" fontId="0" fillId="0" borderId="12" xfId="0" applyNumberFormat="1" applyFill="1" applyBorder="1"/>
    <xf numFmtId="1" fontId="26" fillId="0" borderId="0" xfId="0" applyNumberFormat="1" applyFont="1" applyFill="1" applyBorder="1"/>
    <xf numFmtId="1" fontId="0" fillId="0" borderId="0" xfId="0" applyNumberFormat="1" applyFill="1" applyBorder="1"/>
    <xf numFmtId="0" fontId="26" fillId="0" borderId="0" xfId="0" applyFont="1" applyFill="1" applyBorder="1"/>
    <xf numFmtId="0" fontId="20" fillId="17" borderId="0" xfId="26"/>
    <xf numFmtId="0" fontId="19" fillId="0" borderId="0" xfId="0" applyFont="1" applyFill="1" applyBorder="1"/>
    <xf numFmtId="0" fontId="27" fillId="4" borderId="0" xfId="8" applyFont="1" applyBorder="1" applyAlignment="1">
      <alignment wrapText="1"/>
    </xf>
    <xf numFmtId="2" fontId="0" fillId="0" borderId="0" xfId="0" applyNumberFormat="1" applyFill="1" applyBorder="1"/>
    <xf numFmtId="2" fontId="0" fillId="0" borderId="0" xfId="0" applyNumberFormat="1" applyFill="1" applyBorder="1" applyAlignment="1">
      <alignment horizontal="center"/>
    </xf>
    <xf numFmtId="0" fontId="11" fillId="4" borderId="0" xfId="8" applyBorder="1" applyAlignment="1">
      <alignment wrapText="1"/>
    </xf>
    <xf numFmtId="3" fontId="28" fillId="2" borderId="0" xfId="6" applyNumberFormat="1" applyFont="1" applyBorder="1" applyAlignment="1">
      <alignment horizontal="left" wrapText="1"/>
    </xf>
    <xf numFmtId="3" fontId="9" fillId="2" borderId="0" xfId="6" applyNumberFormat="1" applyBorder="1" applyAlignment="1">
      <alignment wrapText="1"/>
    </xf>
    <xf numFmtId="3" fontId="29" fillId="3" borderId="0" xfId="7" applyNumberFormat="1" applyFont="1" applyBorder="1" applyAlignment="1">
      <alignment horizontal="left" wrapText="1"/>
    </xf>
    <xf numFmtId="3" fontId="10" fillId="3" borderId="0" xfId="7" applyNumberFormat="1" applyBorder="1" applyAlignment="1">
      <alignment wrapText="1"/>
    </xf>
    <xf numFmtId="0" fontId="9" fillId="2" borderId="0" xfId="6" applyBorder="1" applyAlignment="1">
      <alignment wrapText="1"/>
    </xf>
    <xf numFmtId="166" fontId="13" fillId="0" borderId="12" xfId="10" applyNumberFormat="1" applyFont="1" applyFill="1" applyBorder="1"/>
    <xf numFmtId="167" fontId="0" fillId="0" borderId="0" xfId="0" applyNumberFormat="1"/>
    <xf numFmtId="2" fontId="0" fillId="0" borderId="0" xfId="0" applyNumberFormat="1" applyFill="1"/>
    <xf numFmtId="2" fontId="23" fillId="35" borderId="0" xfId="0" applyNumberFormat="1" applyFont="1" applyFill="1" applyAlignment="1">
      <alignment horizontal="right"/>
    </xf>
    <xf numFmtId="2" fontId="0" fillId="35" borderId="0" xfId="0" applyNumberFormat="1" applyFill="1" applyAlignment="1">
      <alignment horizontal="right"/>
    </xf>
    <xf numFmtId="3" fontId="13" fillId="36" borderId="5" xfId="10" applyNumberFormat="1" applyFill="1"/>
    <xf numFmtId="0" fontId="23" fillId="0" borderId="0" xfId="0" applyFont="1" applyFill="1" applyBorder="1" applyAlignment="1"/>
    <xf numFmtId="11" fontId="0" fillId="0" borderId="0" xfId="0" applyNumberFormat="1"/>
    <xf numFmtId="0" fontId="23" fillId="0" borderId="0" xfId="0" applyFont="1" applyFill="1" applyBorder="1" applyAlignment="1">
      <alignment horizontal="center"/>
    </xf>
    <xf numFmtId="0" fontId="23" fillId="34" borderId="12" xfId="0" applyFont="1" applyFill="1" applyBorder="1" applyAlignment="1">
      <alignment horizontal="center"/>
    </xf>
    <xf numFmtId="11" fontId="0" fillId="0" borderId="12" xfId="0" applyNumberFormat="1" applyBorder="1"/>
    <xf numFmtId="11" fontId="0" fillId="0" borderId="0" xfId="0" applyNumberFormat="1" applyFill="1" applyBorder="1"/>
    <xf numFmtId="167" fontId="13" fillId="0" borderId="12" xfId="10" applyNumberFormat="1" applyFill="1" applyBorder="1"/>
    <xf numFmtId="167" fontId="13" fillId="0" borderId="12" xfId="10" applyNumberFormat="1" applyFont="1" applyFill="1" applyBorder="1"/>
    <xf numFmtId="0" fontId="23" fillId="37" borderId="12" xfId="0" applyFont="1" applyFill="1" applyBorder="1"/>
    <xf numFmtId="10" fontId="23" fillId="38" borderId="12" xfId="0" applyNumberFormat="1" applyFont="1" applyFill="1" applyBorder="1"/>
    <xf numFmtId="0" fontId="0" fillId="39" borderId="12" xfId="0" applyFill="1" applyBorder="1"/>
    <xf numFmtId="2" fontId="3" fillId="0" borderId="0" xfId="0" applyNumberFormat="1" applyFont="1" applyFill="1" applyBorder="1" applyAlignment="1">
      <alignment horizontal="right"/>
    </xf>
    <xf numFmtId="0" fontId="2" fillId="0" borderId="0" xfId="0" applyFont="1" applyAlignment="1">
      <alignment vertical="center"/>
    </xf>
    <xf numFmtId="0" fontId="23" fillId="0" borderId="0" xfId="0" applyFont="1"/>
    <xf numFmtId="0" fontId="2" fillId="0" borderId="0" xfId="0" applyFont="1" applyAlignment="1">
      <alignment vertical="top" wrapText="1"/>
    </xf>
    <xf numFmtId="0" fontId="2" fillId="0" borderId="12" xfId="0" applyFont="1" applyBorder="1" applyAlignment="1">
      <alignment vertical="center"/>
    </xf>
    <xf numFmtId="0" fontId="2" fillId="0" borderId="12" xfId="0" applyFont="1" applyFill="1" applyBorder="1" applyAlignment="1">
      <alignment vertical="center"/>
    </xf>
    <xf numFmtId="0" fontId="1" fillId="0" borderId="12" xfId="0" applyFont="1" applyBorder="1" applyAlignment="1">
      <alignment vertical="center"/>
    </xf>
    <xf numFmtId="3" fontId="10" fillId="3" borderId="0" xfId="7" applyNumberFormat="1" applyBorder="1" applyAlignment="1">
      <alignment horizontal="center" wrapText="1"/>
    </xf>
    <xf numFmtId="3" fontId="9" fillId="2" borderId="0" xfId="6" applyNumberFormat="1" applyBorder="1" applyAlignment="1">
      <alignment horizontal="center" wrapText="1"/>
    </xf>
    <xf numFmtId="0" fontId="9" fillId="2" borderId="0" xfId="6" applyBorder="1" applyAlignment="1">
      <alignment horizontal="center" wrapText="1"/>
    </xf>
    <xf numFmtId="0" fontId="11" fillId="4" borderId="0" xfId="8" applyBorder="1" applyAlignment="1">
      <alignment horizontal="center" wrapText="1"/>
    </xf>
    <xf numFmtId="0" fontId="23" fillId="0" borderId="0" xfId="0" applyFont="1" applyFill="1" applyBorder="1" applyAlignment="1">
      <alignment horizontal="center"/>
    </xf>
    <xf numFmtId="0" fontId="23" fillId="34" borderId="12" xfId="0" applyFont="1" applyFill="1" applyBorder="1" applyAlignment="1">
      <alignment horizontal="center"/>
    </xf>
    <xf numFmtId="0" fontId="23" fillId="34" borderId="12" xfId="0" applyFont="1" applyFill="1" applyBorder="1" applyAlignment="1">
      <alignment horizontal="center" wrapText="1"/>
    </xf>
    <xf numFmtId="0" fontId="23" fillId="0" borderId="29" xfId="0" applyFont="1" applyBorder="1" applyAlignment="1">
      <alignment horizontal="left"/>
    </xf>
    <xf numFmtId="0" fontId="23" fillId="0" borderId="0" xfId="0" applyFont="1" applyBorder="1" applyAlignment="1">
      <alignment horizontal="left"/>
    </xf>
    <xf numFmtId="0" fontId="23" fillId="0" borderId="12" xfId="0" applyFont="1" applyFill="1" applyBorder="1" applyAlignment="1">
      <alignment horizontal="left"/>
    </xf>
    <xf numFmtId="0" fontId="23" fillId="0" borderId="12" xfId="0" applyFont="1" applyBorder="1" applyAlignment="1">
      <alignment horizontal="left"/>
    </xf>
    <xf numFmtId="0" fontId="1" fillId="0" borderId="0" xfId="0" applyFont="1" applyAlignment="1">
      <alignment horizontal="left" vertical="top" wrapText="1"/>
    </xf>
    <xf numFmtId="0" fontId="2" fillId="0" borderId="0" xfId="0" applyFont="1"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Instructions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[1]Sheet1!$AJ$1</c:f>
              <c:strCache>
                <c:ptCount val="1"/>
                <c:pt idx="0">
                  <c:v>Instructions:</c:v>
                </c:pt>
              </c:strCache>
            </c:strRef>
          </c:tx>
          <c:spPr>
            <a:ln w="28575" cap="rnd">
              <a:solidFill>
                <a:schemeClr val="accent1"/>
              </a:solidFill>
              <a:round/>
            </a:ln>
            <a:effectLst/>
          </c:spPr>
          <c:marker>
            <c:symbol val="none"/>
          </c:marker>
          <c:val>
            <c:numRef>
              <c:f>[1]Sheet1!$AJ$2:$AJ$284</c:f>
              <c:numCache>
                <c:formatCode>General</c:formatCode>
                <c:ptCount val="283"/>
                <c:pt idx="0">
                  <c:v>9163030483</c:v>
                </c:pt>
                <c:pt idx="1">
                  <c:v>9218500314</c:v>
                </c:pt>
                <c:pt idx="2">
                  <c:v>9297247909</c:v>
                </c:pt>
                <c:pt idx="3">
                  <c:v>8962027290</c:v>
                </c:pt>
                <c:pt idx="4">
                  <c:v>9259621774</c:v>
                </c:pt>
                <c:pt idx="5">
                  <c:v>9369388644</c:v>
                </c:pt>
                <c:pt idx="6">
                  <c:v>9534757645</c:v>
                </c:pt>
                <c:pt idx="7">
                  <c:v>9393901326</c:v>
                </c:pt>
                <c:pt idx="8">
                  <c:v>8703036848</c:v>
                </c:pt>
                <c:pt idx="9">
                  <c:v>9430430869</c:v>
                </c:pt>
                <c:pt idx="10">
                  <c:v>9254434970</c:v>
                </c:pt>
                <c:pt idx="11">
                  <c:v>9724436023</c:v>
                </c:pt>
                <c:pt idx="12">
                  <c:v>8851028319</c:v>
                </c:pt>
                <c:pt idx="13">
                  <c:v>9324561869</c:v>
                </c:pt>
                <c:pt idx="14">
                  <c:v>9078123205</c:v>
                </c:pt>
                <c:pt idx="15">
                  <c:v>9568179313</c:v>
                </c:pt>
                <c:pt idx="16">
                  <c:v>9410575623</c:v>
                </c:pt>
                <c:pt idx="17">
                  <c:v>9127690268</c:v>
                </c:pt>
                <c:pt idx="18">
                  <c:v>9136407664</c:v>
                </c:pt>
                <c:pt idx="19">
                  <c:v>9293838819</c:v>
                </c:pt>
                <c:pt idx="20">
                  <c:v>9345832940</c:v>
                </c:pt>
                <c:pt idx="21">
                  <c:v>9257524470</c:v>
                </c:pt>
                <c:pt idx="22">
                  <c:v>9331901474</c:v>
                </c:pt>
                <c:pt idx="23">
                  <c:v>8872427713</c:v>
                </c:pt>
                <c:pt idx="24">
                  <c:v>9127519260</c:v>
                </c:pt>
                <c:pt idx="25">
                  <c:v>8485191665</c:v>
                </c:pt>
                <c:pt idx="26">
                  <c:v>9410282169</c:v>
                </c:pt>
                <c:pt idx="27">
                  <c:v>8718418673</c:v>
                </c:pt>
                <c:pt idx="28">
                  <c:v>9245389379</c:v>
                </c:pt>
                <c:pt idx="29">
                  <c:v>8849926487</c:v>
                </c:pt>
                <c:pt idx="30">
                  <c:v>9023419782</c:v>
                </c:pt>
                <c:pt idx="31">
                  <c:v>9197889187</c:v>
                </c:pt>
                <c:pt idx="32">
                  <c:v>8938522665</c:v>
                </c:pt>
                <c:pt idx="33">
                  <c:v>8974915943</c:v>
                </c:pt>
                <c:pt idx="34">
                  <c:v>8644059608</c:v>
                </c:pt>
                <c:pt idx="35">
                  <c:v>9190945408</c:v>
                </c:pt>
                <c:pt idx="36">
                  <c:v>9047378517</c:v>
                </c:pt>
                <c:pt idx="37">
                  <c:v>8969943114</c:v>
                </c:pt>
                <c:pt idx="38">
                  <c:v>8515003817</c:v>
                </c:pt>
                <c:pt idx="39">
                  <c:v>8946373547</c:v>
                </c:pt>
                <c:pt idx="40">
                  <c:v>8492185952</c:v>
                </c:pt>
                <c:pt idx="41">
                  <c:v>9149847144</c:v>
                </c:pt>
                <c:pt idx="42">
                  <c:v>8974440764</c:v>
                </c:pt>
                <c:pt idx="43">
                  <c:v>8763755224</c:v>
                </c:pt>
                <c:pt idx="44">
                  <c:v>8745127044</c:v>
                </c:pt>
                <c:pt idx="45">
                  <c:v>8658399379</c:v>
                </c:pt>
                <c:pt idx="46">
                  <c:v>9076880193</c:v>
                </c:pt>
                <c:pt idx="47">
                  <c:v>9227556211</c:v>
                </c:pt>
                <c:pt idx="48">
                  <c:v>8500741478</c:v>
                </c:pt>
                <c:pt idx="49">
                  <c:v>9184180544</c:v>
                </c:pt>
                <c:pt idx="50">
                  <c:v>8806230902</c:v>
                </c:pt>
                <c:pt idx="51">
                  <c:v>9071694206</c:v>
                </c:pt>
                <c:pt idx="52">
                  <c:v>8843980196</c:v>
                </c:pt>
                <c:pt idx="53">
                  <c:v>8831939898</c:v>
                </c:pt>
                <c:pt idx="54">
                  <c:v>8911519429</c:v>
                </c:pt>
                <c:pt idx="55">
                  <c:v>8896199008</c:v>
                </c:pt>
                <c:pt idx="56">
                  <c:v>8351990202</c:v>
                </c:pt>
                <c:pt idx="57">
                  <c:v>9326307815</c:v>
                </c:pt>
                <c:pt idx="58">
                  <c:v>8894750773</c:v>
                </c:pt>
                <c:pt idx="59">
                  <c:v>8852820845</c:v>
                </c:pt>
                <c:pt idx="60">
                  <c:v>9006229166</c:v>
                </c:pt>
                <c:pt idx="61">
                  <c:v>8166411148</c:v>
                </c:pt>
                <c:pt idx="62">
                  <c:v>9213275369</c:v>
                </c:pt>
                <c:pt idx="63">
                  <c:v>8566656120</c:v>
                </c:pt>
                <c:pt idx="64">
                  <c:v>9009480212</c:v>
                </c:pt>
                <c:pt idx="65">
                  <c:v>8423165090</c:v>
                </c:pt>
                <c:pt idx="66">
                  <c:v>8711849478</c:v>
                </c:pt>
                <c:pt idx="67">
                  <c:v>8914512817</c:v>
                </c:pt>
                <c:pt idx="68">
                  <c:v>8999100095</c:v>
                </c:pt>
                <c:pt idx="69">
                  <c:v>8648517506</c:v>
                </c:pt>
                <c:pt idx="70">
                  <c:v>8413253625</c:v>
                </c:pt>
                <c:pt idx="71">
                  <c:v>8589478726</c:v>
                </c:pt>
                <c:pt idx="72">
                  <c:v>8956464952</c:v>
                </c:pt>
                <c:pt idx="73">
                  <c:v>9263183818</c:v>
                </c:pt>
                <c:pt idx="74">
                  <c:v>8917326554</c:v>
                </c:pt>
                <c:pt idx="75">
                  <c:v>8806232886</c:v>
                </c:pt>
                <c:pt idx="76">
                  <c:v>9058207148</c:v>
                </c:pt>
                <c:pt idx="77">
                  <c:v>9095971297</c:v>
                </c:pt>
                <c:pt idx="78">
                  <c:v>9783479996</c:v>
                </c:pt>
                <c:pt idx="79">
                  <c:v>9016998053</c:v>
                </c:pt>
                <c:pt idx="80">
                  <c:v>9222983399</c:v>
                </c:pt>
                <c:pt idx="81">
                  <c:v>8674650470</c:v>
                </c:pt>
                <c:pt idx="82">
                  <c:v>9273461946</c:v>
                </c:pt>
                <c:pt idx="83">
                  <c:v>8985733028</c:v>
                </c:pt>
                <c:pt idx="84">
                  <c:v>9168432280</c:v>
                </c:pt>
                <c:pt idx="85">
                  <c:v>8771886036</c:v>
                </c:pt>
                <c:pt idx="86">
                  <c:v>9080507524</c:v>
                </c:pt>
                <c:pt idx="87">
                  <c:v>8797546315</c:v>
                </c:pt>
                <c:pt idx="88">
                  <c:v>9258867358</c:v>
                </c:pt>
                <c:pt idx="89">
                  <c:v>9157299052</c:v>
                </c:pt>
                <c:pt idx="90">
                  <c:v>8672828637</c:v>
                </c:pt>
                <c:pt idx="91">
                  <c:v>9147405728</c:v>
                </c:pt>
                <c:pt idx="92">
                  <c:v>8624868371</c:v>
                </c:pt>
                <c:pt idx="93">
                  <c:v>9473671780</c:v>
                </c:pt>
                <c:pt idx="94">
                  <c:v>9381971851</c:v>
                </c:pt>
                <c:pt idx="95">
                  <c:v>9060256128</c:v>
                </c:pt>
                <c:pt idx="96">
                  <c:v>9128677175</c:v>
                </c:pt>
                <c:pt idx="97">
                  <c:v>9075873130</c:v>
                </c:pt>
                <c:pt idx="98">
                  <c:v>9370240417</c:v>
                </c:pt>
                <c:pt idx="99">
                  <c:v>9508059506</c:v>
                </c:pt>
                <c:pt idx="100">
                  <c:v>9313771427</c:v>
                </c:pt>
                <c:pt idx="101">
                  <c:v>8790858104</c:v>
                </c:pt>
                <c:pt idx="102">
                  <c:v>9401684525</c:v>
                </c:pt>
                <c:pt idx="103">
                  <c:v>9130503194</c:v>
                </c:pt>
                <c:pt idx="104">
                  <c:v>9832069723</c:v>
                </c:pt>
                <c:pt idx="105">
                  <c:v>8756734559</c:v>
                </c:pt>
                <c:pt idx="106">
                  <c:v>9390828687</c:v>
                </c:pt>
                <c:pt idx="107">
                  <c:v>9020975122</c:v>
                </c:pt>
                <c:pt idx="108">
                  <c:v>9552135550</c:v>
                </c:pt>
                <c:pt idx="109">
                  <c:v>9634481114</c:v>
                </c:pt>
                <c:pt idx="110">
                  <c:v>8877832314</c:v>
                </c:pt>
                <c:pt idx="111">
                  <c:v>9315683321</c:v>
                </c:pt>
                <c:pt idx="112">
                  <c:v>8738076476</c:v>
                </c:pt>
                <c:pt idx="113">
                  <c:v>9306946621</c:v>
                </c:pt>
                <c:pt idx="114">
                  <c:v>8940276180</c:v>
                </c:pt>
                <c:pt idx="115">
                  <c:v>9189040039</c:v>
                </c:pt>
                <c:pt idx="116">
                  <c:v>9036804536</c:v>
                </c:pt>
                <c:pt idx="117">
                  <c:v>9336693347</c:v>
                </c:pt>
                <c:pt idx="118">
                  <c:v>8995286525</c:v>
                </c:pt>
                <c:pt idx="119">
                  <c:v>9397851379</c:v>
                </c:pt>
                <c:pt idx="120">
                  <c:v>8884643708</c:v>
                </c:pt>
                <c:pt idx="121">
                  <c:v>8921244453</c:v>
                </c:pt>
                <c:pt idx="122">
                  <c:v>8879720031</c:v>
                </c:pt>
                <c:pt idx="123">
                  <c:v>8597608500</c:v>
                </c:pt>
                <c:pt idx="124">
                  <c:v>9409301573</c:v>
                </c:pt>
                <c:pt idx="125">
                  <c:v>8588522014</c:v>
                </c:pt>
                <c:pt idx="126">
                  <c:v>8924980823</c:v>
                </c:pt>
                <c:pt idx="127">
                  <c:v>8774381416</c:v>
                </c:pt>
                <c:pt idx="128">
                  <c:v>9174837990</c:v>
                </c:pt>
                <c:pt idx="129">
                  <c:v>9331738889</c:v>
                </c:pt>
                <c:pt idx="130">
                  <c:v>9368420633</c:v>
                </c:pt>
                <c:pt idx="131">
                  <c:v>9072325608</c:v>
                </c:pt>
                <c:pt idx="132">
                  <c:v>8970713621</c:v>
                </c:pt>
                <c:pt idx="133">
                  <c:v>8698406037</c:v>
                </c:pt>
                <c:pt idx="134">
                  <c:v>9066962995</c:v>
                </c:pt>
                <c:pt idx="135">
                  <c:v>9350243643</c:v>
                </c:pt>
                <c:pt idx="136">
                  <c:v>8760410142</c:v>
                </c:pt>
                <c:pt idx="137">
                  <c:v>9188313470</c:v>
                </c:pt>
                <c:pt idx="138">
                  <c:v>9023677226</c:v>
                </c:pt>
                <c:pt idx="139">
                  <c:v>9579819867</c:v>
                </c:pt>
                <c:pt idx="140">
                  <c:v>8736211090</c:v>
                </c:pt>
                <c:pt idx="141">
                  <c:v>7451281823</c:v>
                </c:pt>
                <c:pt idx="142">
                  <c:v>8828865765</c:v>
                </c:pt>
                <c:pt idx="143">
                  <c:v>9131683603</c:v>
                </c:pt>
                <c:pt idx="144">
                  <c:v>9367752861</c:v>
                </c:pt>
                <c:pt idx="145">
                  <c:v>9299135172</c:v>
                </c:pt>
                <c:pt idx="146">
                  <c:v>9262400946</c:v>
                </c:pt>
                <c:pt idx="147">
                  <c:v>9071701018</c:v>
                </c:pt>
                <c:pt idx="148">
                  <c:v>9347010009</c:v>
                </c:pt>
                <c:pt idx="149">
                  <c:v>8981531061</c:v>
                </c:pt>
                <c:pt idx="150">
                  <c:v>9684129339</c:v>
                </c:pt>
                <c:pt idx="151">
                  <c:v>9127919161</c:v>
                </c:pt>
                <c:pt idx="152">
                  <c:v>9276599114</c:v>
                </c:pt>
                <c:pt idx="153">
                  <c:v>8964552548</c:v>
                </c:pt>
                <c:pt idx="154">
                  <c:v>9290602410</c:v>
                </c:pt>
                <c:pt idx="155">
                  <c:v>9569500472</c:v>
                </c:pt>
                <c:pt idx="156">
                  <c:v>9140690196</c:v>
                </c:pt>
                <c:pt idx="157">
                  <c:v>9317638647</c:v>
                </c:pt>
                <c:pt idx="158">
                  <c:v>8793890398</c:v>
                </c:pt>
                <c:pt idx="159">
                  <c:v>9437694923</c:v>
                </c:pt>
                <c:pt idx="160">
                  <c:v>9477511329</c:v>
                </c:pt>
                <c:pt idx="161">
                  <c:v>9474926117</c:v>
                </c:pt>
                <c:pt idx="162">
                  <c:v>8843986268</c:v>
                </c:pt>
                <c:pt idx="163">
                  <c:v>9365618405</c:v>
                </c:pt>
                <c:pt idx="164">
                  <c:v>9054465295</c:v>
                </c:pt>
                <c:pt idx="165">
                  <c:v>9824030339</c:v>
                </c:pt>
                <c:pt idx="166">
                  <c:v>9227869536</c:v>
                </c:pt>
                <c:pt idx="167">
                  <c:v>9089334723</c:v>
                </c:pt>
                <c:pt idx="168">
                  <c:v>9183981823</c:v>
                </c:pt>
                <c:pt idx="169">
                  <c:v>9268751699</c:v>
                </c:pt>
                <c:pt idx="170">
                  <c:v>9793906080</c:v>
                </c:pt>
                <c:pt idx="171">
                  <c:v>8925940505</c:v>
                </c:pt>
                <c:pt idx="172">
                  <c:v>9359901137</c:v>
                </c:pt>
                <c:pt idx="173">
                  <c:v>9132309637</c:v>
                </c:pt>
                <c:pt idx="174">
                  <c:v>9382814940</c:v>
                </c:pt>
                <c:pt idx="175">
                  <c:v>9230806400</c:v>
                </c:pt>
                <c:pt idx="176">
                  <c:v>9375713275</c:v>
                </c:pt>
                <c:pt idx="177">
                  <c:v>9049877324</c:v>
                </c:pt>
                <c:pt idx="178">
                  <c:v>9427265641</c:v>
                </c:pt>
                <c:pt idx="179">
                  <c:v>8847943375</c:v>
                </c:pt>
                <c:pt idx="180">
                  <c:v>9726597866</c:v>
                </c:pt>
                <c:pt idx="181">
                  <c:v>9343329245</c:v>
                </c:pt>
                <c:pt idx="182">
                  <c:v>9200318526</c:v>
                </c:pt>
                <c:pt idx="183">
                  <c:v>9160269021</c:v>
                </c:pt>
                <c:pt idx="184">
                  <c:v>9073849647</c:v>
                </c:pt>
                <c:pt idx="185">
                  <c:v>9680420965</c:v>
                </c:pt>
                <c:pt idx="186">
                  <c:v>9127931833</c:v>
                </c:pt>
                <c:pt idx="187">
                  <c:v>9348100207</c:v>
                </c:pt>
                <c:pt idx="188">
                  <c:v>8917911362</c:v>
                </c:pt>
                <c:pt idx="189">
                  <c:v>9344533833</c:v>
                </c:pt>
                <c:pt idx="190">
                  <c:v>9455368405</c:v>
                </c:pt>
                <c:pt idx="191">
                  <c:v>9527427187</c:v>
                </c:pt>
                <c:pt idx="192">
                  <c:v>8847479229</c:v>
                </c:pt>
                <c:pt idx="193">
                  <c:v>9318846468</c:v>
                </c:pt>
                <c:pt idx="194">
                  <c:v>9052701404</c:v>
                </c:pt>
                <c:pt idx="195">
                  <c:v>9738282539</c:v>
                </c:pt>
                <c:pt idx="196">
                  <c:v>9476711535</c:v>
                </c:pt>
                <c:pt idx="197">
                  <c:v>8853030510</c:v>
                </c:pt>
                <c:pt idx="198">
                  <c:v>9338185202</c:v>
                </c:pt>
                <c:pt idx="199">
                  <c:v>9156814641</c:v>
                </c:pt>
                <c:pt idx="200">
                  <c:v>9827588089</c:v>
                </c:pt>
                <c:pt idx="201">
                  <c:v>9035262941</c:v>
                </c:pt>
                <c:pt idx="202">
                  <c:v>9326543426</c:v>
                </c:pt>
                <c:pt idx="203">
                  <c:v>9108901221</c:v>
                </c:pt>
                <c:pt idx="204">
                  <c:v>9321980620</c:v>
                </c:pt>
                <c:pt idx="205">
                  <c:v>9330652769</c:v>
                </c:pt>
                <c:pt idx="206">
                  <c:v>9378182291</c:v>
                </c:pt>
                <c:pt idx="207">
                  <c:v>9130540287</c:v>
                </c:pt>
                <c:pt idx="208">
                  <c:v>9401817922</c:v>
                </c:pt>
                <c:pt idx="209">
                  <c:v>8814908027</c:v>
                </c:pt>
                <c:pt idx="210">
                  <c:v>9651051057</c:v>
                </c:pt>
                <c:pt idx="211">
                  <c:v>9397402919</c:v>
                </c:pt>
                <c:pt idx="212">
                  <c:v>9123080346</c:v>
                </c:pt>
                <c:pt idx="213">
                  <c:v>9374905555</c:v>
                </c:pt>
                <c:pt idx="214">
                  <c:v>8817217569</c:v>
                </c:pt>
                <c:pt idx="215">
                  <c:v>9787134301</c:v>
                </c:pt>
                <c:pt idx="216">
                  <c:v>9064091761</c:v>
                </c:pt>
                <c:pt idx="217">
                  <c:v>9411956713</c:v>
                </c:pt>
                <c:pt idx="218">
                  <c:v>8892851784</c:v>
                </c:pt>
                <c:pt idx="219">
                  <c:v>9337695096</c:v>
                </c:pt>
                <c:pt idx="220">
                  <c:v>9483259034</c:v>
                </c:pt>
                <c:pt idx="221">
                  <c:v>9451154516</c:v>
                </c:pt>
                <c:pt idx="222">
                  <c:v>9040779762</c:v>
                </c:pt>
                <c:pt idx="223">
                  <c:v>9223829010</c:v>
                </c:pt>
                <c:pt idx="224">
                  <c:v>9128124904</c:v>
                </c:pt>
                <c:pt idx="225">
                  <c:v>9636841939</c:v>
                </c:pt>
                <c:pt idx="226">
                  <c:v>9591402788</c:v>
                </c:pt>
                <c:pt idx="227">
                  <c:v>8786758744</c:v>
                </c:pt>
                <c:pt idx="228">
                  <c:v>9416443858</c:v>
                </c:pt>
                <c:pt idx="229">
                  <c:v>9113729932</c:v>
                </c:pt>
                <c:pt idx="230">
                  <c:v>9753595693</c:v>
                </c:pt>
                <c:pt idx="231">
                  <c:v>9030219029</c:v>
                </c:pt>
                <c:pt idx="232">
                  <c:v>9352578710</c:v>
                </c:pt>
                <c:pt idx="233">
                  <c:v>9025709795</c:v>
                </c:pt>
                <c:pt idx="234">
                  <c:v>9409305351</c:v>
                </c:pt>
                <c:pt idx="235">
                  <c:v>9329367147</c:v>
                </c:pt>
                <c:pt idx="236">
                  <c:v>9354065562</c:v>
                </c:pt>
                <c:pt idx="237">
                  <c:v>9181727969</c:v>
                </c:pt>
                <c:pt idx="238">
                  <c:v>9246371676</c:v>
                </c:pt>
                <c:pt idx="239">
                  <c:v>9045955094</c:v>
                </c:pt>
                <c:pt idx="240">
                  <c:v>9437059757</c:v>
                </c:pt>
                <c:pt idx="241">
                  <c:v>9505184292</c:v>
                </c:pt>
                <c:pt idx="242">
                  <c:v>9095533330</c:v>
                </c:pt>
                <c:pt idx="243">
                  <c:v>9406639040</c:v>
                </c:pt>
                <c:pt idx="244">
                  <c:v>8788776278</c:v>
                </c:pt>
                <c:pt idx="245">
                  <c:v>9707154312</c:v>
                </c:pt>
                <c:pt idx="246">
                  <c:v>9149890026</c:v>
                </c:pt>
                <c:pt idx="247">
                  <c:v>9415526664</c:v>
                </c:pt>
                <c:pt idx="248">
                  <c:v>8781178266</c:v>
                </c:pt>
                <c:pt idx="249">
                  <c:v>9382158768</c:v>
                </c:pt>
                <c:pt idx="250">
                  <c:v>9446137683</c:v>
                </c:pt>
                <c:pt idx="251">
                  <c:v>9487562167</c:v>
                </c:pt>
                <c:pt idx="252">
                  <c:v>9238602148</c:v>
                </c:pt>
                <c:pt idx="253">
                  <c:v>8995015004</c:v>
                </c:pt>
                <c:pt idx="254">
                  <c:v>9258413927</c:v>
                </c:pt>
                <c:pt idx="255">
                  <c:v>9432923423</c:v>
                </c:pt>
                <c:pt idx="256">
                  <c:v>9522211812</c:v>
                </c:pt>
                <c:pt idx="257">
                  <c:v>8927298496</c:v>
                </c:pt>
                <c:pt idx="258">
                  <c:v>9369193623</c:v>
                </c:pt>
                <c:pt idx="259">
                  <c:v>9129997812</c:v>
                </c:pt>
                <c:pt idx="260">
                  <c:v>9642244892</c:v>
                </c:pt>
                <c:pt idx="261">
                  <c:v>9111198408</c:v>
                </c:pt>
                <c:pt idx="262">
                  <c:v>9319945393</c:v>
                </c:pt>
                <c:pt idx="263">
                  <c:v>9059838968</c:v>
                </c:pt>
                <c:pt idx="264">
                  <c:v>9432229025</c:v>
                </c:pt>
                <c:pt idx="265">
                  <c:v>9346006408</c:v>
                </c:pt>
                <c:pt idx="266">
                  <c:v>9183307036</c:v>
                </c:pt>
                <c:pt idx="267">
                  <c:v>9406253295</c:v>
                </c:pt>
                <c:pt idx="268">
                  <c:v>9137507179</c:v>
                </c:pt>
                <c:pt idx="269">
                  <c:v>9221973268</c:v>
                </c:pt>
                <c:pt idx="270">
                  <c:v>9246102874</c:v>
                </c:pt>
                <c:pt idx="271">
                  <c:v>9516472260</c:v>
                </c:pt>
                <c:pt idx="272">
                  <c:v>9075355301</c:v>
                </c:pt>
                <c:pt idx="273">
                  <c:v>9343553384</c:v>
                </c:pt>
                <c:pt idx="274">
                  <c:v>8916257003</c:v>
                </c:pt>
                <c:pt idx="275">
                  <c:v>15066428038</c:v>
                </c:pt>
                <c:pt idx="276">
                  <c:v>9121540338</c:v>
                </c:pt>
                <c:pt idx="277">
                  <c:v>9384648060</c:v>
                </c:pt>
                <c:pt idx="278">
                  <c:v>8709308902</c:v>
                </c:pt>
                <c:pt idx="279">
                  <c:v>9514045064</c:v>
                </c:pt>
                <c:pt idx="280">
                  <c:v>9461260311</c:v>
                </c:pt>
                <c:pt idx="281">
                  <c:v>9445464169</c:v>
                </c:pt>
                <c:pt idx="282">
                  <c:v>8873268045</c:v>
                </c:pt>
              </c:numCache>
            </c:numRef>
          </c:val>
          <c:smooth val="0"/>
          <c:extLst>
            <c:ext xmlns:c16="http://schemas.microsoft.com/office/drawing/2014/chart" uri="{C3380CC4-5D6E-409C-BE32-E72D297353CC}">
              <c16:uniqueId val="{00000000-E96F-4E5D-B73B-0F090D32EABD}"/>
            </c:ext>
          </c:extLst>
        </c:ser>
        <c:dLbls>
          <c:showLegendKey val="0"/>
          <c:showVal val="0"/>
          <c:showCatName val="0"/>
          <c:showSerName val="0"/>
          <c:showPercent val="0"/>
          <c:showBubbleSize val="0"/>
        </c:dLbls>
        <c:smooth val="0"/>
        <c:axId val="333432224"/>
        <c:axId val="333432784"/>
      </c:lineChart>
      <c:catAx>
        <c:axId val="333432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Total</a:t>
                </a:r>
                <a:r>
                  <a:rPr lang="en-US" b="1" baseline="0"/>
                  <a:t> Time of Execution</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432784"/>
        <c:crosses val="autoZero"/>
        <c:auto val="1"/>
        <c:lblAlgn val="ctr"/>
        <c:lblOffset val="100"/>
        <c:tickMarkSkip val="1"/>
        <c:noMultiLvlLbl val="0"/>
      </c:catAx>
      <c:valAx>
        <c:axId val="333432784"/>
        <c:scaling>
          <c:orientation val="minMax"/>
          <c:max val="15000000000"/>
          <c:min val="7000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Instructions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 &quot;Billion&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432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cap="all" baseline="0">
                <a:effectLst/>
              </a:rPr>
              <a:t>inTERVAL ((x*1000)/instructions) [0 - 450]</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982872883751937E-2"/>
          <c:y val="0.12061282107351487"/>
          <c:w val="0.91474584272519055"/>
          <c:h val="0.60537638197071009"/>
        </c:manualLayout>
      </c:layout>
      <c:lineChart>
        <c:grouping val="standard"/>
        <c:varyColors val="0"/>
        <c:ser>
          <c:idx val="0"/>
          <c:order val="0"/>
          <c:tx>
            <c:strRef>
              <c:f>[1]Sheet1!$AK$1</c:f>
              <c:strCache>
                <c:ptCount val="1"/>
                <c:pt idx="0">
                  <c:v>Cycles:</c:v>
                </c:pt>
              </c:strCache>
            </c:strRef>
          </c:tx>
          <c:spPr>
            <a:ln w="12700" cap="rnd">
              <a:solidFill>
                <a:schemeClr val="accent1"/>
              </a:solidFill>
              <a:round/>
            </a:ln>
            <a:effectLst/>
          </c:spPr>
          <c:marker>
            <c:symbol val="none"/>
          </c:marker>
          <c:val>
            <c:numRef>
              <c:f>[1]Sheet1!$AK$2:$AK$284</c:f>
              <c:numCache>
                <c:formatCode>General</c:formatCode>
                <c:ptCount val="283"/>
                <c:pt idx="0">
                  <c:v>377.87156295330635</c:v>
                </c:pt>
                <c:pt idx="1">
                  <c:v>390.71413704135824</c:v>
                </c:pt>
                <c:pt idx="2">
                  <c:v>392.60742111292234</c:v>
                </c:pt>
                <c:pt idx="3">
                  <c:v>405.19373524469597</c:v>
                </c:pt>
                <c:pt idx="4">
                  <c:v>394.17686673213785</c:v>
                </c:pt>
                <c:pt idx="5">
                  <c:v>387.15381833615396</c:v>
                </c:pt>
                <c:pt idx="6">
                  <c:v>382.6800522731063</c:v>
                </c:pt>
                <c:pt idx="7">
                  <c:v>387.77252555526792</c:v>
                </c:pt>
                <c:pt idx="8">
                  <c:v>417.53467432865909</c:v>
                </c:pt>
                <c:pt idx="9">
                  <c:v>387.00384613359705</c:v>
                </c:pt>
                <c:pt idx="10">
                  <c:v>392.17211075178153</c:v>
                </c:pt>
                <c:pt idx="11">
                  <c:v>375.23090587152706</c:v>
                </c:pt>
                <c:pt idx="12">
                  <c:v>410.11287922419763</c:v>
                </c:pt>
                <c:pt idx="13">
                  <c:v>391.50372588942923</c:v>
                </c:pt>
                <c:pt idx="14">
                  <c:v>399.94503775849563</c:v>
                </c:pt>
                <c:pt idx="15">
                  <c:v>380.94373284243653</c:v>
                </c:pt>
                <c:pt idx="16">
                  <c:v>385.47428258629492</c:v>
                </c:pt>
                <c:pt idx="17">
                  <c:v>399.71069141015249</c:v>
                </c:pt>
                <c:pt idx="18">
                  <c:v>397.49042397808665</c:v>
                </c:pt>
                <c:pt idx="19">
                  <c:v>392.53193465566602</c:v>
                </c:pt>
                <c:pt idx="20">
                  <c:v>389.25589022994029</c:v>
                </c:pt>
                <c:pt idx="21">
                  <c:v>392.48161846878702</c:v>
                </c:pt>
                <c:pt idx="22">
                  <c:v>390.77948263387333</c:v>
                </c:pt>
                <c:pt idx="23">
                  <c:v>401.91750740049116</c:v>
                </c:pt>
                <c:pt idx="24">
                  <c:v>392.37464682161624</c:v>
                </c:pt>
                <c:pt idx="25">
                  <c:v>412.17168840463665</c:v>
                </c:pt>
                <c:pt idx="26">
                  <c:v>380.98869413402394</c:v>
                </c:pt>
                <c:pt idx="27">
                  <c:v>402.9630299678085</c:v>
                </c:pt>
                <c:pt idx="28">
                  <c:v>391.34552041888645</c:v>
                </c:pt>
                <c:pt idx="29">
                  <c:v>409.71363189584423</c:v>
                </c:pt>
                <c:pt idx="30">
                  <c:v>391.94227348870112</c:v>
                </c:pt>
                <c:pt idx="31">
                  <c:v>380.83214580915131</c:v>
                </c:pt>
                <c:pt idx="32">
                  <c:v>401.7786161758309</c:v>
                </c:pt>
                <c:pt idx="33">
                  <c:v>396.07386749649919</c:v>
                </c:pt>
                <c:pt idx="34">
                  <c:v>415.61026599991493</c:v>
                </c:pt>
                <c:pt idx="35">
                  <c:v>389.64134591452034</c:v>
                </c:pt>
                <c:pt idx="36">
                  <c:v>387.66033955689755</c:v>
                </c:pt>
                <c:pt idx="37">
                  <c:v>389.65190554496087</c:v>
                </c:pt>
                <c:pt idx="38">
                  <c:v>408.23425070697181</c:v>
                </c:pt>
                <c:pt idx="39">
                  <c:v>400.01879601819849</c:v>
                </c:pt>
                <c:pt idx="40">
                  <c:v>406.5593468530775</c:v>
                </c:pt>
                <c:pt idx="41">
                  <c:v>386.72578014818038</c:v>
                </c:pt>
                <c:pt idx="42">
                  <c:v>385.20597827860377</c:v>
                </c:pt>
                <c:pt idx="43">
                  <c:v>408.96916725660481</c:v>
                </c:pt>
                <c:pt idx="44">
                  <c:v>399.17304705081881</c:v>
                </c:pt>
                <c:pt idx="45">
                  <c:v>404.61364827971397</c:v>
                </c:pt>
                <c:pt idx="46">
                  <c:v>386.81959884275409</c:v>
                </c:pt>
                <c:pt idx="47">
                  <c:v>381.62975531940651</c:v>
                </c:pt>
                <c:pt idx="48">
                  <c:v>411.14563347740943</c:v>
                </c:pt>
                <c:pt idx="49">
                  <c:v>391.77072823885459</c:v>
                </c:pt>
                <c:pt idx="50">
                  <c:v>400.29447912834212</c:v>
                </c:pt>
                <c:pt idx="51">
                  <c:v>390.33185682758233</c:v>
                </c:pt>
                <c:pt idx="52">
                  <c:v>398.65205222809163</c:v>
                </c:pt>
                <c:pt idx="53">
                  <c:v>396.18120632731689</c:v>
                </c:pt>
                <c:pt idx="54">
                  <c:v>403.33035748128646</c:v>
                </c:pt>
                <c:pt idx="55">
                  <c:v>392.33843890646921</c:v>
                </c:pt>
                <c:pt idx="56">
                  <c:v>417.74307423930094</c:v>
                </c:pt>
                <c:pt idx="57">
                  <c:v>378.6997342420442</c:v>
                </c:pt>
                <c:pt idx="58">
                  <c:v>390.41661982719614</c:v>
                </c:pt>
                <c:pt idx="59">
                  <c:v>404.13205492808095</c:v>
                </c:pt>
                <c:pt idx="60">
                  <c:v>389.92639874826835</c:v>
                </c:pt>
                <c:pt idx="61">
                  <c:v>425.96489803870941</c:v>
                </c:pt>
                <c:pt idx="62">
                  <c:v>381.66628209460174</c:v>
                </c:pt>
                <c:pt idx="63">
                  <c:v>400.84620193672487</c:v>
                </c:pt>
                <c:pt idx="64">
                  <c:v>393.28013810171183</c:v>
                </c:pt>
                <c:pt idx="65">
                  <c:v>413.0984034886107</c:v>
                </c:pt>
                <c:pt idx="66">
                  <c:v>400.61964945717119</c:v>
                </c:pt>
                <c:pt idx="67">
                  <c:v>390.93308905834289</c:v>
                </c:pt>
                <c:pt idx="68">
                  <c:v>387.35455269986079</c:v>
                </c:pt>
                <c:pt idx="69">
                  <c:v>398.6182492673791</c:v>
                </c:pt>
                <c:pt idx="70">
                  <c:v>414.09280847634022</c:v>
                </c:pt>
                <c:pt idx="71">
                  <c:v>401.22651745653792</c:v>
                </c:pt>
                <c:pt idx="72">
                  <c:v>401.43638380420691</c:v>
                </c:pt>
                <c:pt idx="73">
                  <c:v>375.71981992163893</c:v>
                </c:pt>
                <c:pt idx="74">
                  <c:v>390.72541505582728</c:v>
                </c:pt>
                <c:pt idx="75">
                  <c:v>410.49527167819218</c:v>
                </c:pt>
                <c:pt idx="76">
                  <c:v>393.25180268001532</c:v>
                </c:pt>
                <c:pt idx="77">
                  <c:v>398.12366142738057</c:v>
                </c:pt>
                <c:pt idx="78">
                  <c:v>372.46833820786401</c:v>
                </c:pt>
                <c:pt idx="79">
                  <c:v>402.41214289635604</c:v>
                </c:pt>
                <c:pt idx="80">
                  <c:v>393.46344333585847</c:v>
                </c:pt>
                <c:pt idx="81">
                  <c:v>407.58525997416933</c:v>
                </c:pt>
                <c:pt idx="82">
                  <c:v>391.33528407536534</c:v>
                </c:pt>
                <c:pt idx="83">
                  <c:v>394.28475862347869</c:v>
                </c:pt>
                <c:pt idx="84">
                  <c:v>393.07217722068401</c:v>
                </c:pt>
                <c:pt idx="85">
                  <c:v>400.35657709039572</c:v>
                </c:pt>
                <c:pt idx="86">
                  <c:v>397.21153751229463</c:v>
                </c:pt>
                <c:pt idx="87">
                  <c:v>403.62413710123218</c:v>
                </c:pt>
                <c:pt idx="88">
                  <c:v>391.70786196287145</c:v>
                </c:pt>
                <c:pt idx="89">
                  <c:v>385.9747880820874</c:v>
                </c:pt>
                <c:pt idx="90">
                  <c:v>403.0370536883006</c:v>
                </c:pt>
                <c:pt idx="91">
                  <c:v>391.66203911054941</c:v>
                </c:pt>
                <c:pt idx="92">
                  <c:v>407.99673637129411</c:v>
                </c:pt>
                <c:pt idx="93">
                  <c:v>383.72471523390686</c:v>
                </c:pt>
                <c:pt idx="94">
                  <c:v>386.764526970227</c:v>
                </c:pt>
                <c:pt idx="95">
                  <c:v>396.67142663806158</c:v>
                </c:pt>
                <c:pt idx="96">
                  <c:v>398.92863392882549</c:v>
                </c:pt>
                <c:pt idx="97">
                  <c:v>399.34927528014049</c:v>
                </c:pt>
                <c:pt idx="98">
                  <c:v>388.25395241723822</c:v>
                </c:pt>
                <c:pt idx="99">
                  <c:v>381.08641765582996</c:v>
                </c:pt>
                <c:pt idx="100">
                  <c:v>391.37973479065067</c:v>
                </c:pt>
                <c:pt idx="101">
                  <c:v>412.25765745791864</c:v>
                </c:pt>
                <c:pt idx="102">
                  <c:v>387.99661212839942</c:v>
                </c:pt>
                <c:pt idx="103">
                  <c:v>397.02179868707907</c:v>
                </c:pt>
                <c:pt idx="104">
                  <c:v>370.65723359089731</c:v>
                </c:pt>
                <c:pt idx="105">
                  <c:v>414.15406925548672</c:v>
                </c:pt>
                <c:pt idx="106">
                  <c:v>388.65790354077615</c:v>
                </c:pt>
                <c:pt idx="107">
                  <c:v>402.91882084186062</c:v>
                </c:pt>
                <c:pt idx="108">
                  <c:v>381.55848112938475</c:v>
                </c:pt>
                <c:pt idx="109">
                  <c:v>378.57802395812553</c:v>
                </c:pt>
                <c:pt idx="110">
                  <c:v>408.95931907551011</c:v>
                </c:pt>
                <c:pt idx="111">
                  <c:v>391.76563975429713</c:v>
                </c:pt>
                <c:pt idx="112">
                  <c:v>402.09241904098894</c:v>
                </c:pt>
                <c:pt idx="113">
                  <c:v>387.63023469585232</c:v>
                </c:pt>
                <c:pt idx="114">
                  <c:v>397.01134333413847</c:v>
                </c:pt>
                <c:pt idx="115">
                  <c:v>393.27915241005729</c:v>
                </c:pt>
                <c:pt idx="116">
                  <c:v>401.29537277843809</c:v>
                </c:pt>
                <c:pt idx="117">
                  <c:v>390.39085514907401</c:v>
                </c:pt>
                <c:pt idx="118">
                  <c:v>403.04860272363584</c:v>
                </c:pt>
                <c:pt idx="119">
                  <c:v>379.10568196058296</c:v>
                </c:pt>
                <c:pt idx="120">
                  <c:v>397.67690400669471</c:v>
                </c:pt>
                <c:pt idx="121">
                  <c:v>399.67107389384302</c:v>
                </c:pt>
                <c:pt idx="122">
                  <c:v>401.74651718138159</c:v>
                </c:pt>
                <c:pt idx="123">
                  <c:v>405.75388121010627</c:v>
                </c:pt>
                <c:pt idx="124">
                  <c:v>378.62534358797518</c:v>
                </c:pt>
                <c:pt idx="125">
                  <c:v>407.17361407464165</c:v>
                </c:pt>
                <c:pt idx="126">
                  <c:v>392.95266281828737</c:v>
                </c:pt>
                <c:pt idx="127">
                  <c:v>407.64429974262248</c:v>
                </c:pt>
                <c:pt idx="128">
                  <c:v>394.60583815714875</c:v>
                </c:pt>
                <c:pt idx="129">
                  <c:v>384.83507969058007</c:v>
                </c:pt>
                <c:pt idx="130">
                  <c:v>386.8990980435197</c:v>
                </c:pt>
                <c:pt idx="131">
                  <c:v>397.85650581336586</c:v>
                </c:pt>
                <c:pt idx="132">
                  <c:v>402.50117310037359</c:v>
                </c:pt>
                <c:pt idx="133">
                  <c:v>399.61963792148509</c:v>
                </c:pt>
                <c:pt idx="134">
                  <c:v>389.52425613158687</c:v>
                </c:pt>
                <c:pt idx="135">
                  <c:v>381.50556426094192</c:v>
                </c:pt>
                <c:pt idx="136">
                  <c:v>408.31159854615856</c:v>
                </c:pt>
                <c:pt idx="137">
                  <c:v>393.78892250614518</c:v>
                </c:pt>
                <c:pt idx="138">
                  <c:v>400.65496520453672</c:v>
                </c:pt>
                <c:pt idx="139">
                  <c:v>380.44895975077941</c:v>
                </c:pt>
                <c:pt idx="140">
                  <c:v>388.05799116742725</c:v>
                </c:pt>
                <c:pt idx="141">
                  <c:v>411.57814264033107</c:v>
                </c:pt>
                <c:pt idx="142">
                  <c:v>391.39559429013468</c:v>
                </c:pt>
                <c:pt idx="143">
                  <c:v>398.60515522068511</c:v>
                </c:pt>
                <c:pt idx="144">
                  <c:v>387.27481423039217</c:v>
                </c:pt>
                <c:pt idx="145">
                  <c:v>391.81980653114442</c:v>
                </c:pt>
                <c:pt idx="146">
                  <c:v>392.57806579516648</c:v>
                </c:pt>
                <c:pt idx="147">
                  <c:v>400.5184384704333</c:v>
                </c:pt>
                <c:pt idx="148">
                  <c:v>390.73333049642611</c:v>
                </c:pt>
                <c:pt idx="149">
                  <c:v>404.38444841225277</c:v>
                </c:pt>
                <c:pt idx="150">
                  <c:v>376.91215247409241</c:v>
                </c:pt>
                <c:pt idx="151">
                  <c:v>397.83833729769378</c:v>
                </c:pt>
                <c:pt idx="152">
                  <c:v>393.69887737071826</c:v>
                </c:pt>
                <c:pt idx="153">
                  <c:v>404.79008534671152</c:v>
                </c:pt>
                <c:pt idx="154">
                  <c:v>392.70243779595774</c:v>
                </c:pt>
                <c:pt idx="155">
                  <c:v>377.46484694462532</c:v>
                </c:pt>
                <c:pt idx="156">
                  <c:v>399.03472186335983</c:v>
                </c:pt>
                <c:pt idx="157">
                  <c:v>389.31389286790403</c:v>
                </c:pt>
                <c:pt idx="158">
                  <c:v>414.7706034441299</c:v>
                </c:pt>
                <c:pt idx="159">
                  <c:v>385.843894267613</c:v>
                </c:pt>
                <c:pt idx="160">
                  <c:v>383.230455540192</c:v>
                </c:pt>
                <c:pt idx="161">
                  <c:v>385.48063793836121</c:v>
                </c:pt>
                <c:pt idx="162">
                  <c:v>410.69877190361103</c:v>
                </c:pt>
                <c:pt idx="163">
                  <c:v>390.00217530216577</c:v>
                </c:pt>
                <c:pt idx="164">
                  <c:v>401.32045367787782</c:v>
                </c:pt>
                <c:pt idx="165">
                  <c:v>371.50565196356115</c:v>
                </c:pt>
                <c:pt idx="166">
                  <c:v>393.56484482487156</c:v>
                </c:pt>
                <c:pt idx="167">
                  <c:v>401.71218645525505</c:v>
                </c:pt>
                <c:pt idx="168">
                  <c:v>395.5885566869768</c:v>
                </c:pt>
                <c:pt idx="169">
                  <c:v>394.00224578181354</c:v>
                </c:pt>
                <c:pt idx="170">
                  <c:v>370.58050846654641</c:v>
                </c:pt>
                <c:pt idx="171">
                  <c:v>407.6394061737027</c:v>
                </c:pt>
                <c:pt idx="172">
                  <c:v>388.84751417006339</c:v>
                </c:pt>
                <c:pt idx="173">
                  <c:v>398.82905111356769</c:v>
                </c:pt>
                <c:pt idx="174">
                  <c:v>389.10937392952565</c:v>
                </c:pt>
                <c:pt idx="175">
                  <c:v>393.09063279671864</c:v>
                </c:pt>
                <c:pt idx="176">
                  <c:v>389.64699760403028</c:v>
                </c:pt>
                <c:pt idx="177">
                  <c:v>401.29513627426934</c:v>
                </c:pt>
                <c:pt idx="178">
                  <c:v>387.43650259679788</c:v>
                </c:pt>
                <c:pt idx="179">
                  <c:v>410.49320639441817</c:v>
                </c:pt>
                <c:pt idx="180">
                  <c:v>375.31449560186849</c:v>
                </c:pt>
                <c:pt idx="181">
                  <c:v>388.61075081380159</c:v>
                </c:pt>
                <c:pt idx="182">
                  <c:v>397.00505114881281</c:v>
                </c:pt>
                <c:pt idx="183">
                  <c:v>396.26863388819243</c:v>
                </c:pt>
                <c:pt idx="184">
                  <c:v>402.49356106616563</c:v>
                </c:pt>
                <c:pt idx="185">
                  <c:v>375.63795832302424</c:v>
                </c:pt>
                <c:pt idx="186">
                  <c:v>399.32712586899532</c:v>
                </c:pt>
                <c:pt idx="187">
                  <c:v>390.67225544558175</c:v>
                </c:pt>
                <c:pt idx="188">
                  <c:v>407.35406100574784</c:v>
                </c:pt>
                <c:pt idx="189">
                  <c:v>390.83255850629229</c:v>
                </c:pt>
                <c:pt idx="190">
                  <c:v>384.11668022151486</c:v>
                </c:pt>
                <c:pt idx="191">
                  <c:v>383.32650969857264</c:v>
                </c:pt>
                <c:pt idx="192">
                  <c:v>410.76443164600278</c:v>
                </c:pt>
                <c:pt idx="193">
                  <c:v>391.92643333503196</c:v>
                </c:pt>
                <c:pt idx="194">
                  <c:v>401.33751052416795</c:v>
                </c:pt>
                <c:pt idx="195">
                  <c:v>374.80131577439334</c:v>
                </c:pt>
                <c:pt idx="196">
                  <c:v>383.27285942865836</c:v>
                </c:pt>
                <c:pt idx="197">
                  <c:v>412.54806078828256</c:v>
                </c:pt>
                <c:pt idx="198">
                  <c:v>389.65676191779602</c:v>
                </c:pt>
                <c:pt idx="199">
                  <c:v>398.1745677885454</c:v>
                </c:pt>
                <c:pt idx="200">
                  <c:v>371.51721957971449</c:v>
                </c:pt>
                <c:pt idx="201">
                  <c:v>402.34862501939</c:v>
                </c:pt>
                <c:pt idx="202">
                  <c:v>391.62901421952807</c:v>
                </c:pt>
                <c:pt idx="203">
                  <c:v>398.66258551888626</c:v>
                </c:pt>
                <c:pt idx="204">
                  <c:v>391.79896643037648</c:v>
                </c:pt>
                <c:pt idx="205">
                  <c:v>389.33655864565372</c:v>
                </c:pt>
                <c:pt idx="206">
                  <c:v>389.41293714291697</c:v>
                </c:pt>
                <c:pt idx="207">
                  <c:v>397.70165914169633</c:v>
                </c:pt>
                <c:pt idx="208">
                  <c:v>388.49802700954712</c:v>
                </c:pt>
                <c:pt idx="209">
                  <c:v>412.15539151081379</c:v>
                </c:pt>
                <c:pt idx="210">
                  <c:v>378.31963870419713</c:v>
                </c:pt>
                <c:pt idx="211">
                  <c:v>387.16666310474284</c:v>
                </c:pt>
                <c:pt idx="212">
                  <c:v>399.99741957769663</c:v>
                </c:pt>
                <c:pt idx="213">
                  <c:v>389.23582158689811</c:v>
                </c:pt>
                <c:pt idx="214">
                  <c:v>412.10252265694089</c:v>
                </c:pt>
                <c:pt idx="215">
                  <c:v>372.95995975318743</c:v>
                </c:pt>
                <c:pt idx="216">
                  <c:v>400.65984047356335</c:v>
                </c:pt>
                <c:pt idx="217">
                  <c:v>387.97416152119951</c:v>
                </c:pt>
                <c:pt idx="218">
                  <c:v>407.94029239608432</c:v>
                </c:pt>
                <c:pt idx="219">
                  <c:v>391.15680469847717</c:v>
                </c:pt>
                <c:pt idx="220">
                  <c:v>383.07215588813369</c:v>
                </c:pt>
                <c:pt idx="221">
                  <c:v>386.39399396313922</c:v>
                </c:pt>
                <c:pt idx="222">
                  <c:v>401.66518614503553</c:v>
                </c:pt>
                <c:pt idx="223">
                  <c:v>395.87986854929784</c:v>
                </c:pt>
                <c:pt idx="224">
                  <c:v>398.32762755105261</c:v>
                </c:pt>
                <c:pt idx="225">
                  <c:v>378.55901508939337</c:v>
                </c:pt>
                <c:pt idx="226">
                  <c:v>380.7563435422685</c:v>
                </c:pt>
                <c:pt idx="227">
                  <c:v>413.39292779380764</c:v>
                </c:pt>
                <c:pt idx="228">
                  <c:v>387.93770175738882</c:v>
                </c:pt>
                <c:pt idx="229">
                  <c:v>398.69095399040623</c:v>
                </c:pt>
                <c:pt idx="230">
                  <c:v>374.43058036750631</c:v>
                </c:pt>
                <c:pt idx="231">
                  <c:v>402.38919945692493</c:v>
                </c:pt>
                <c:pt idx="232">
                  <c:v>390.45974807946845</c:v>
                </c:pt>
                <c:pt idx="233">
                  <c:v>402.26879330990056</c:v>
                </c:pt>
                <c:pt idx="234">
                  <c:v>388.10656172529178</c:v>
                </c:pt>
                <c:pt idx="235">
                  <c:v>389.12385822090533</c:v>
                </c:pt>
                <c:pt idx="236">
                  <c:v>390.36715755274923</c:v>
                </c:pt>
                <c:pt idx="237">
                  <c:v>395.92206546236002</c:v>
                </c:pt>
                <c:pt idx="238">
                  <c:v>394.64391697247623</c:v>
                </c:pt>
                <c:pt idx="239">
                  <c:v>403.49806903430112</c:v>
                </c:pt>
                <c:pt idx="240">
                  <c:v>384.64439141730446</c:v>
                </c:pt>
                <c:pt idx="241">
                  <c:v>384.2056053635535</c:v>
                </c:pt>
                <c:pt idx="242">
                  <c:v>399.22913096509978</c:v>
                </c:pt>
                <c:pt idx="243">
                  <c:v>388.13189487496271</c:v>
                </c:pt>
                <c:pt idx="244">
                  <c:v>413.44590794691294</c:v>
                </c:pt>
                <c:pt idx="245">
                  <c:v>375.8870641923715</c:v>
                </c:pt>
                <c:pt idx="246">
                  <c:v>396.83537601897729</c:v>
                </c:pt>
                <c:pt idx="247">
                  <c:v>387.79237277937153</c:v>
                </c:pt>
                <c:pt idx="248">
                  <c:v>413.58512878185087</c:v>
                </c:pt>
                <c:pt idx="249">
                  <c:v>389.20942592175072</c:v>
                </c:pt>
                <c:pt idx="250">
                  <c:v>384.58896534379465</c:v>
                </c:pt>
                <c:pt idx="251">
                  <c:v>384.48723168192549</c:v>
                </c:pt>
                <c:pt idx="252">
                  <c:v>395.25806994411124</c:v>
                </c:pt>
                <c:pt idx="253">
                  <c:v>403.71090980783868</c:v>
                </c:pt>
                <c:pt idx="254">
                  <c:v>394.32789684992878</c:v>
                </c:pt>
                <c:pt idx="255">
                  <c:v>384.90476665454429</c:v>
                </c:pt>
                <c:pt idx="256">
                  <c:v>383.45409029849043</c:v>
                </c:pt>
                <c:pt idx="257">
                  <c:v>406.81656512631076</c:v>
                </c:pt>
                <c:pt idx="258">
                  <c:v>389.78683448647092</c:v>
                </c:pt>
                <c:pt idx="259">
                  <c:v>397.88727695261355</c:v>
                </c:pt>
                <c:pt idx="260">
                  <c:v>378.72803770311043</c:v>
                </c:pt>
                <c:pt idx="261">
                  <c:v>398.48785992983068</c:v>
                </c:pt>
                <c:pt idx="262">
                  <c:v>391.91845284237706</c:v>
                </c:pt>
                <c:pt idx="263">
                  <c:v>401.11660834543875</c:v>
                </c:pt>
                <c:pt idx="264">
                  <c:v>386.77066590842242</c:v>
                </c:pt>
                <c:pt idx="265">
                  <c:v>390.52363401717884</c:v>
                </c:pt>
                <c:pt idx="266">
                  <c:v>395.41582490545403</c:v>
                </c:pt>
                <c:pt idx="267">
                  <c:v>388.27681420628807</c:v>
                </c:pt>
                <c:pt idx="268">
                  <c:v>397.46131891930958</c:v>
                </c:pt>
                <c:pt idx="269">
                  <c:v>395.95535151577275</c:v>
                </c:pt>
                <c:pt idx="270">
                  <c:v>392.54159449232191</c:v>
                </c:pt>
                <c:pt idx="271">
                  <c:v>383.73612702570944</c:v>
                </c:pt>
                <c:pt idx="272">
                  <c:v>400.02071462700525</c:v>
                </c:pt>
                <c:pt idx="273">
                  <c:v>390.56121606250781</c:v>
                </c:pt>
                <c:pt idx="274">
                  <c:v>407.28127394467839</c:v>
                </c:pt>
                <c:pt idx="275">
                  <c:v>380.58783996695581</c:v>
                </c:pt>
                <c:pt idx="276">
                  <c:v>398.40543026056611</c:v>
                </c:pt>
                <c:pt idx="277">
                  <c:v>388.51645684409397</c:v>
                </c:pt>
                <c:pt idx="278">
                  <c:v>416.9002283483365</c:v>
                </c:pt>
                <c:pt idx="279">
                  <c:v>383.80661931243509</c:v>
                </c:pt>
                <c:pt idx="280">
                  <c:v>383.73420037697554</c:v>
                </c:pt>
                <c:pt idx="281">
                  <c:v>386.55203224242945</c:v>
                </c:pt>
                <c:pt idx="282">
                  <c:v>409.35342565772788</c:v>
                </c:pt>
              </c:numCache>
            </c:numRef>
          </c:val>
          <c:smooth val="0"/>
          <c:extLst>
            <c:ext xmlns:c16="http://schemas.microsoft.com/office/drawing/2014/chart" uri="{C3380CC4-5D6E-409C-BE32-E72D297353CC}">
              <c16:uniqueId val="{00000000-AEB9-4B6A-8D04-C714D4E0F550}"/>
            </c:ext>
          </c:extLst>
        </c:ser>
        <c:ser>
          <c:idx val="1"/>
          <c:order val="1"/>
          <c:tx>
            <c:strRef>
              <c:f>[1]Sheet1!$AL$1</c:f>
              <c:strCache>
                <c:ptCount val="1"/>
                <c:pt idx="0">
                  <c:v>Cache-References:</c:v>
                </c:pt>
              </c:strCache>
            </c:strRef>
          </c:tx>
          <c:spPr>
            <a:ln w="12700" cap="rnd">
              <a:solidFill>
                <a:schemeClr val="accent2"/>
              </a:solidFill>
              <a:round/>
            </a:ln>
            <a:effectLst/>
          </c:spPr>
          <c:marker>
            <c:symbol val="none"/>
          </c:marker>
          <c:val>
            <c:numRef>
              <c:f>[1]Sheet1!$AL$2:$AL$284</c:f>
              <c:numCache>
                <c:formatCode>General</c:formatCode>
                <c:ptCount val="283"/>
                <c:pt idx="0">
                  <c:v>0.42469552046343445</c:v>
                </c:pt>
                <c:pt idx="1">
                  <c:v>0.27434277961234116</c:v>
                </c:pt>
                <c:pt idx="2">
                  <c:v>0.19803387174582007</c:v>
                </c:pt>
                <c:pt idx="3">
                  <c:v>0.24317031509507933</c:v>
                </c:pt>
                <c:pt idx="4">
                  <c:v>0.18679369872931917</c:v>
                </c:pt>
                <c:pt idx="5">
                  <c:v>0.21129542974693152</c:v>
                </c:pt>
                <c:pt idx="6">
                  <c:v>0.19194740633598978</c:v>
                </c:pt>
                <c:pt idx="7">
                  <c:v>0.22704400716844403</c:v>
                </c:pt>
                <c:pt idx="8">
                  <c:v>0.24852095168332439</c:v>
                </c:pt>
                <c:pt idx="9">
                  <c:v>0.20660455784737697</c:v>
                </c:pt>
                <c:pt idx="10">
                  <c:v>0.16970458003013014</c:v>
                </c:pt>
                <c:pt idx="11">
                  <c:v>0.15809646917968109</c:v>
                </c:pt>
                <c:pt idx="12">
                  <c:v>0.26639763370075825</c:v>
                </c:pt>
                <c:pt idx="13">
                  <c:v>0.23317256408886614</c:v>
                </c:pt>
                <c:pt idx="14">
                  <c:v>0.18860781698324613</c:v>
                </c:pt>
                <c:pt idx="15">
                  <c:v>0.20549468563246606</c:v>
                </c:pt>
                <c:pt idx="16">
                  <c:v>0.24479799029186336</c:v>
                </c:pt>
                <c:pt idx="17">
                  <c:v>0.20232215881320045</c:v>
                </c:pt>
                <c:pt idx="18">
                  <c:v>0.21440932498215198</c:v>
                </c:pt>
                <c:pt idx="19">
                  <c:v>0.19498627373386987</c:v>
                </c:pt>
                <c:pt idx="20">
                  <c:v>0.23042173060713836</c:v>
                </c:pt>
                <c:pt idx="21">
                  <c:v>0.20913290656416703</c:v>
                </c:pt>
                <c:pt idx="22">
                  <c:v>0.23717502870840962</c:v>
                </c:pt>
                <c:pt idx="23">
                  <c:v>0.20764485883616915</c:v>
                </c:pt>
                <c:pt idx="24">
                  <c:v>0.22244203952520611</c:v>
                </c:pt>
                <c:pt idx="25">
                  <c:v>0.23776316194738542</c:v>
                </c:pt>
                <c:pt idx="26">
                  <c:v>0.17059860386424508</c:v>
                </c:pt>
                <c:pt idx="27">
                  <c:v>0.2516946114088045</c:v>
                </c:pt>
                <c:pt idx="28">
                  <c:v>0.19683800491232939</c:v>
                </c:pt>
                <c:pt idx="29">
                  <c:v>0.25996622722002954</c:v>
                </c:pt>
                <c:pt idx="30">
                  <c:v>0.24876577331332669</c:v>
                </c:pt>
                <c:pt idx="31">
                  <c:v>0.23533812551899361</c:v>
                </c:pt>
                <c:pt idx="32">
                  <c:v>0.2276667046970004</c:v>
                </c:pt>
                <c:pt idx="33">
                  <c:v>0.27725529863494569</c:v>
                </c:pt>
                <c:pt idx="34">
                  <c:v>0.26128672202927733</c:v>
                </c:pt>
                <c:pt idx="35">
                  <c:v>0.23070259977329202</c:v>
                </c:pt>
                <c:pt idx="36">
                  <c:v>0.23722993306481996</c:v>
                </c:pt>
                <c:pt idx="37">
                  <c:v>0.20835338376706677</c:v>
                </c:pt>
                <c:pt idx="38">
                  <c:v>0.29621419487380135</c:v>
                </c:pt>
                <c:pt idx="39">
                  <c:v>0.2407419038211551</c:v>
                </c:pt>
                <c:pt idx="40">
                  <c:v>0.26677324458097312</c:v>
                </c:pt>
                <c:pt idx="41">
                  <c:v>0.19046001234487944</c:v>
                </c:pt>
                <c:pt idx="42">
                  <c:v>0.20853767373532134</c:v>
                </c:pt>
                <c:pt idx="43">
                  <c:v>0.23658396965743458</c:v>
                </c:pt>
                <c:pt idx="44">
                  <c:v>0.21388174129308854</c:v>
                </c:pt>
                <c:pt idx="45">
                  <c:v>0.24368222204179293</c:v>
                </c:pt>
                <c:pt idx="46">
                  <c:v>0.2185734479044919</c:v>
                </c:pt>
                <c:pt idx="47">
                  <c:v>0.25192238842488479</c:v>
                </c:pt>
                <c:pt idx="48">
                  <c:v>0.23692980256045379</c:v>
                </c:pt>
                <c:pt idx="49">
                  <c:v>0.19236522970513592</c:v>
                </c:pt>
                <c:pt idx="50">
                  <c:v>0.22867183729450657</c:v>
                </c:pt>
                <c:pt idx="51">
                  <c:v>0.2964146430576895</c:v>
                </c:pt>
                <c:pt idx="52">
                  <c:v>0.26163570572518274</c:v>
                </c:pt>
                <c:pt idx="53">
                  <c:v>0.22173010942289817</c:v>
                </c:pt>
                <c:pt idx="54">
                  <c:v>0.24602751724528615</c:v>
                </c:pt>
                <c:pt idx="55">
                  <c:v>0.25403006362242564</c:v>
                </c:pt>
                <c:pt idx="56">
                  <c:v>0.29978926452768362</c:v>
                </c:pt>
                <c:pt idx="57">
                  <c:v>0.15332455547951479</c:v>
                </c:pt>
                <c:pt idx="58">
                  <c:v>0.20125701615316074</c:v>
                </c:pt>
                <c:pt idx="59">
                  <c:v>0.2331249029133606</c:v>
                </c:pt>
                <c:pt idx="60">
                  <c:v>0.24289721699049202</c:v>
                </c:pt>
                <c:pt idx="61">
                  <c:v>0.29568153699821531</c:v>
                </c:pt>
                <c:pt idx="62">
                  <c:v>0.21311139864618109</c:v>
                </c:pt>
                <c:pt idx="63">
                  <c:v>0.26213413595035256</c:v>
                </c:pt>
                <c:pt idx="64">
                  <c:v>0.18450975648804721</c:v>
                </c:pt>
                <c:pt idx="65">
                  <c:v>0.31011525621184283</c:v>
                </c:pt>
                <c:pt idx="66">
                  <c:v>0.23820716889571583</c:v>
                </c:pt>
                <c:pt idx="67">
                  <c:v>0.22004713440528109</c:v>
                </c:pt>
                <c:pt idx="68">
                  <c:v>0.22944194177229008</c:v>
                </c:pt>
                <c:pt idx="69">
                  <c:v>0.22171221815412026</c:v>
                </c:pt>
                <c:pt idx="70">
                  <c:v>0.2862061584408731</c:v>
                </c:pt>
                <c:pt idx="71">
                  <c:v>0.22736327340663351</c:v>
                </c:pt>
                <c:pt idx="72">
                  <c:v>0.20911285982108088</c:v>
                </c:pt>
                <c:pt idx="73">
                  <c:v>0.14918455977465092</c:v>
                </c:pt>
                <c:pt idx="74">
                  <c:v>0.23438695301143278</c:v>
                </c:pt>
                <c:pt idx="75">
                  <c:v>0.21587777936491878</c:v>
                </c:pt>
                <c:pt idx="76">
                  <c:v>0.23592306568876006</c:v>
                </c:pt>
                <c:pt idx="77">
                  <c:v>0.18685261249236326</c:v>
                </c:pt>
                <c:pt idx="78">
                  <c:v>0.21344174065401747</c:v>
                </c:pt>
                <c:pt idx="79">
                  <c:v>0.25588882091777027</c:v>
                </c:pt>
                <c:pt idx="80">
                  <c:v>0.19747492987979084</c:v>
                </c:pt>
                <c:pt idx="81">
                  <c:v>0.23597815348057477</c:v>
                </c:pt>
                <c:pt idx="82">
                  <c:v>0.1943929905031391</c:v>
                </c:pt>
                <c:pt idx="83">
                  <c:v>0.28016189576915618</c:v>
                </c:pt>
                <c:pt idx="84">
                  <c:v>0.22024343293726112</c:v>
                </c:pt>
                <c:pt idx="85">
                  <c:v>0.21853943292612107</c:v>
                </c:pt>
                <c:pt idx="86">
                  <c:v>0.18523546129490548</c:v>
                </c:pt>
                <c:pt idx="87">
                  <c:v>0.28110451612893839</c:v>
                </c:pt>
                <c:pt idx="88">
                  <c:v>0.16799538646117843</c:v>
                </c:pt>
                <c:pt idx="89">
                  <c:v>0.19280903571827568</c:v>
                </c:pt>
                <c:pt idx="90">
                  <c:v>0.24499838391076467</c:v>
                </c:pt>
                <c:pt idx="91">
                  <c:v>0.21941455967743864</c:v>
                </c:pt>
                <c:pt idx="92">
                  <c:v>0.26523767106891655</c:v>
                </c:pt>
                <c:pt idx="93">
                  <c:v>0.19796579864201291</c:v>
                </c:pt>
                <c:pt idx="94">
                  <c:v>0.21293444829373109</c:v>
                </c:pt>
                <c:pt idx="95">
                  <c:v>0.17600528919616873</c:v>
                </c:pt>
                <c:pt idx="96">
                  <c:v>0.26503456674159365</c:v>
                </c:pt>
                <c:pt idx="97">
                  <c:v>0.2331769042699256</c:v>
                </c:pt>
                <c:pt idx="98">
                  <c:v>0.23522630177142018</c:v>
                </c:pt>
                <c:pt idx="99">
                  <c:v>0.1861331430333604</c:v>
                </c:pt>
                <c:pt idx="100">
                  <c:v>0.25214737321038622</c:v>
                </c:pt>
                <c:pt idx="101">
                  <c:v>0.25536153279263535</c:v>
                </c:pt>
                <c:pt idx="102">
                  <c:v>0.18652274444403355</c:v>
                </c:pt>
                <c:pt idx="103">
                  <c:v>0.2080379317153328</c:v>
                </c:pt>
                <c:pt idx="104">
                  <c:v>0.14282923530484407</c:v>
                </c:pt>
                <c:pt idx="105">
                  <c:v>0.25400004819307898</c:v>
                </c:pt>
                <c:pt idx="106">
                  <c:v>0.19720804858933319</c:v>
                </c:pt>
                <c:pt idx="107">
                  <c:v>0.23524962338323141</c:v>
                </c:pt>
                <c:pt idx="108">
                  <c:v>0.19421939631080717</c:v>
                </c:pt>
                <c:pt idx="109">
                  <c:v>0.22959409788926594</c:v>
                </c:pt>
                <c:pt idx="110">
                  <c:v>0.23442017447413571</c:v>
                </c:pt>
                <c:pt idx="111">
                  <c:v>0.18873322969626952</c:v>
                </c:pt>
                <c:pt idx="112">
                  <c:v>0.2022407339708891</c:v>
                </c:pt>
                <c:pt idx="113">
                  <c:v>0.2247422366515365</c:v>
                </c:pt>
                <c:pt idx="114">
                  <c:v>0.23894877037232645</c:v>
                </c:pt>
                <c:pt idx="115">
                  <c:v>0.22067038465322331</c:v>
                </c:pt>
                <c:pt idx="116">
                  <c:v>0.20299066917872749</c:v>
                </c:pt>
                <c:pt idx="117">
                  <c:v>0.21500363409118614</c:v>
                </c:pt>
                <c:pt idx="118">
                  <c:v>0.24519752582311433</c:v>
                </c:pt>
                <c:pt idx="119">
                  <c:v>0.18307014344198644</c:v>
                </c:pt>
                <c:pt idx="120">
                  <c:v>0.2133885231990667</c:v>
                </c:pt>
                <c:pt idx="121">
                  <c:v>0.21601885366474219</c:v>
                </c:pt>
                <c:pt idx="122">
                  <c:v>0.27260296400667006</c:v>
                </c:pt>
                <c:pt idx="123">
                  <c:v>0.2247518016201831</c:v>
                </c:pt>
                <c:pt idx="124">
                  <c:v>0.20171433397844182</c:v>
                </c:pt>
                <c:pt idx="125">
                  <c:v>0.27975476992239562</c:v>
                </c:pt>
                <c:pt idx="126">
                  <c:v>0.19981723606668192</c:v>
                </c:pt>
                <c:pt idx="127">
                  <c:v>0.23521304832231149</c:v>
                </c:pt>
                <c:pt idx="128">
                  <c:v>0.21653690257695765</c:v>
                </c:pt>
                <c:pt idx="129">
                  <c:v>0.21475525878272353</c:v>
                </c:pt>
                <c:pt idx="130">
                  <c:v>0.2029442394273844</c:v>
                </c:pt>
                <c:pt idx="131">
                  <c:v>0.26545365588249731</c:v>
                </c:pt>
                <c:pt idx="132">
                  <c:v>0.22972709720392043</c:v>
                </c:pt>
                <c:pt idx="133">
                  <c:v>0.24352645657026367</c:v>
                </c:pt>
                <c:pt idx="134">
                  <c:v>0.1788115823229959</c:v>
                </c:pt>
                <c:pt idx="135">
                  <c:v>0.18488962063509728</c:v>
                </c:pt>
                <c:pt idx="136">
                  <c:v>0.26685759708806106</c:v>
                </c:pt>
                <c:pt idx="137">
                  <c:v>0.23599096908042255</c:v>
                </c:pt>
                <c:pt idx="138">
                  <c:v>0.22236577724860213</c:v>
                </c:pt>
                <c:pt idx="139">
                  <c:v>0.18231438839642225</c:v>
                </c:pt>
                <c:pt idx="140">
                  <c:v>0.23652736623606468</c:v>
                </c:pt>
                <c:pt idx="141">
                  <c:v>0.26054604377027335</c:v>
                </c:pt>
                <c:pt idx="142">
                  <c:v>0.19966868303609325</c:v>
                </c:pt>
                <c:pt idx="143">
                  <c:v>0.18808787893568021</c:v>
                </c:pt>
                <c:pt idx="144">
                  <c:v>0.24738205996529866</c:v>
                </c:pt>
                <c:pt idx="145">
                  <c:v>0.22240960710276253</c:v>
                </c:pt>
                <c:pt idx="146">
                  <c:v>0.21892800925182493</c:v>
                </c:pt>
                <c:pt idx="147">
                  <c:v>0.22774284512911402</c:v>
                </c:pt>
                <c:pt idx="148">
                  <c:v>0.20734908790445908</c:v>
                </c:pt>
                <c:pt idx="149">
                  <c:v>0.24792064792481824</c:v>
                </c:pt>
                <c:pt idx="150">
                  <c:v>0.15389199667111139</c:v>
                </c:pt>
                <c:pt idx="151">
                  <c:v>0.23962953236325227</c:v>
                </c:pt>
                <c:pt idx="152">
                  <c:v>0.20083696375197271</c:v>
                </c:pt>
                <c:pt idx="153">
                  <c:v>0.23905833431453494</c:v>
                </c:pt>
                <c:pt idx="154">
                  <c:v>0.21190714155208371</c:v>
                </c:pt>
                <c:pt idx="155">
                  <c:v>0.20743475647534299</c:v>
                </c:pt>
                <c:pt idx="156">
                  <c:v>0.20908388305692008</c:v>
                </c:pt>
                <c:pt idx="157">
                  <c:v>0.21443909510735504</c:v>
                </c:pt>
                <c:pt idx="158">
                  <c:v>0.20505975380476876</c:v>
                </c:pt>
                <c:pt idx="159">
                  <c:v>0.20827310228154533</c:v>
                </c:pt>
                <c:pt idx="160">
                  <c:v>0.16750705379188474</c:v>
                </c:pt>
                <c:pt idx="161">
                  <c:v>0.18488861848293398</c:v>
                </c:pt>
                <c:pt idx="162">
                  <c:v>0.23789170813307736</c:v>
                </c:pt>
                <c:pt idx="163">
                  <c:v>0.17217741853961432</c:v>
                </c:pt>
                <c:pt idx="164">
                  <c:v>0.16852314855551059</c:v>
                </c:pt>
                <c:pt idx="165">
                  <c:v>0.12342327518945989</c:v>
                </c:pt>
                <c:pt idx="166">
                  <c:v>0.19746843980521572</c:v>
                </c:pt>
                <c:pt idx="167">
                  <c:v>0.18461043092119384</c:v>
                </c:pt>
                <c:pt idx="168">
                  <c:v>0.17556535183486502</c:v>
                </c:pt>
                <c:pt idx="169">
                  <c:v>0.19028732857201119</c:v>
                </c:pt>
                <c:pt idx="170">
                  <c:v>0.16507244267958102</c:v>
                </c:pt>
                <c:pt idx="171">
                  <c:v>0.19607300754689491</c:v>
                </c:pt>
                <c:pt idx="172">
                  <c:v>0.16667334164813841</c:v>
                </c:pt>
                <c:pt idx="173">
                  <c:v>0.17340607830290544</c:v>
                </c:pt>
                <c:pt idx="174">
                  <c:v>0.21460563944576741</c:v>
                </c:pt>
                <c:pt idx="175">
                  <c:v>0.18285509703680927</c:v>
                </c:pt>
                <c:pt idx="176">
                  <c:v>0.1766579193944047</c:v>
                </c:pt>
                <c:pt idx="177">
                  <c:v>0.17868783654243486</c:v>
                </c:pt>
                <c:pt idx="178">
                  <c:v>0.18452370668696638</c:v>
                </c:pt>
                <c:pt idx="179">
                  <c:v>0.20860565238416209</c:v>
                </c:pt>
                <c:pt idx="180">
                  <c:v>0.15938039398327891</c:v>
                </c:pt>
                <c:pt idx="181">
                  <c:v>0.18113136716290471</c:v>
                </c:pt>
                <c:pt idx="182">
                  <c:v>0.16892415144192802</c:v>
                </c:pt>
                <c:pt idx="183">
                  <c:v>0.24931560358810123</c:v>
                </c:pt>
                <c:pt idx="184">
                  <c:v>0.21121619539217829</c:v>
                </c:pt>
                <c:pt idx="185">
                  <c:v>0.17482752104675645</c:v>
                </c:pt>
                <c:pt idx="186">
                  <c:v>0.18953953991474776</c:v>
                </c:pt>
                <c:pt idx="187">
                  <c:v>0.17567869017602628</c:v>
                </c:pt>
                <c:pt idx="188">
                  <c:v>0.19649600998131114</c:v>
                </c:pt>
                <c:pt idx="189">
                  <c:v>0.20643426782700161</c:v>
                </c:pt>
                <c:pt idx="190">
                  <c:v>0.16415341354433455</c:v>
                </c:pt>
                <c:pt idx="191">
                  <c:v>0.17895082969790216</c:v>
                </c:pt>
                <c:pt idx="192">
                  <c:v>0.21365916223955456</c:v>
                </c:pt>
                <c:pt idx="193">
                  <c:v>0.17238871844454556</c:v>
                </c:pt>
                <c:pt idx="194">
                  <c:v>0.17914442635691288</c:v>
                </c:pt>
                <c:pt idx="195">
                  <c:v>0.1507578974136807</c:v>
                </c:pt>
                <c:pt idx="196">
                  <c:v>0.20125177314474413</c:v>
                </c:pt>
                <c:pt idx="197">
                  <c:v>0.23030271924365028</c:v>
                </c:pt>
                <c:pt idx="198">
                  <c:v>0.16383258276697435</c:v>
                </c:pt>
                <c:pt idx="199">
                  <c:v>0.19583327503112663</c:v>
                </c:pt>
                <c:pt idx="200">
                  <c:v>0.16395762474045222</c:v>
                </c:pt>
                <c:pt idx="201">
                  <c:v>0.21428496465933675</c:v>
                </c:pt>
                <c:pt idx="202">
                  <c:v>0.17061047456918796</c:v>
                </c:pt>
                <c:pt idx="203">
                  <c:v>0.1575963955664022</c:v>
                </c:pt>
                <c:pt idx="204">
                  <c:v>0.22050249660355975</c:v>
                </c:pt>
                <c:pt idx="205">
                  <c:v>0.1742245735904954</c:v>
                </c:pt>
                <c:pt idx="206">
                  <c:v>0.18782285792102865</c:v>
                </c:pt>
                <c:pt idx="207">
                  <c:v>0.17098352900570254</c:v>
                </c:pt>
                <c:pt idx="208">
                  <c:v>0.20215920110008698</c:v>
                </c:pt>
                <c:pt idx="209">
                  <c:v>0.21013979888686593</c:v>
                </c:pt>
                <c:pt idx="210">
                  <c:v>0.15757858817842954</c:v>
                </c:pt>
                <c:pt idx="211">
                  <c:v>0.17758108430425595</c:v>
                </c:pt>
                <c:pt idx="212">
                  <c:v>0.1892429897054422</c:v>
                </c:pt>
                <c:pt idx="213">
                  <c:v>0.17530181934723502</c:v>
                </c:pt>
                <c:pt idx="214">
                  <c:v>0.19601761967137413</c:v>
                </c:pt>
                <c:pt idx="215">
                  <c:v>0.14088311834641085</c:v>
                </c:pt>
                <c:pt idx="216">
                  <c:v>0.19136203005612976</c:v>
                </c:pt>
                <c:pt idx="217">
                  <c:v>0.16011367730989692</c:v>
                </c:pt>
                <c:pt idx="218">
                  <c:v>0.22243899348002447</c:v>
                </c:pt>
                <c:pt idx="219">
                  <c:v>0.21081530075267302</c:v>
                </c:pt>
                <c:pt idx="220">
                  <c:v>0.15874468836110883</c:v>
                </c:pt>
                <c:pt idx="221">
                  <c:v>0.15539011636237227</c:v>
                </c:pt>
                <c:pt idx="222">
                  <c:v>0.2257129422151275</c:v>
                </c:pt>
                <c:pt idx="223">
                  <c:v>0.18469184523619006</c:v>
                </c:pt>
                <c:pt idx="224">
                  <c:v>0.19391737280285576</c:v>
                </c:pt>
                <c:pt idx="225">
                  <c:v>0.1266143003821659</c:v>
                </c:pt>
                <c:pt idx="226">
                  <c:v>0.19101543752204686</c:v>
                </c:pt>
                <c:pt idx="227">
                  <c:v>0.19768370233063495</c:v>
                </c:pt>
                <c:pt idx="228">
                  <c:v>0.20001850256876455</c:v>
                </c:pt>
                <c:pt idx="229">
                  <c:v>0.16406487916104734</c:v>
                </c:pt>
                <c:pt idx="230">
                  <c:v>0.15364108244465041</c:v>
                </c:pt>
                <c:pt idx="231">
                  <c:v>0.21968780531558024</c:v>
                </c:pt>
                <c:pt idx="232">
                  <c:v>0.16766060448370182</c:v>
                </c:pt>
                <c:pt idx="233">
                  <c:v>0.20223960679648686</c:v>
                </c:pt>
                <c:pt idx="234">
                  <c:v>0.15926340405572412</c:v>
                </c:pt>
                <c:pt idx="235">
                  <c:v>0.18551719240211825</c:v>
                </c:pt>
                <c:pt idx="236">
                  <c:v>0.18142122147336731</c:v>
                </c:pt>
                <c:pt idx="237">
                  <c:v>0.194466336405136</c:v>
                </c:pt>
                <c:pt idx="238">
                  <c:v>0.15805843104851627</c:v>
                </c:pt>
                <c:pt idx="239">
                  <c:v>0.23215282169518142</c:v>
                </c:pt>
                <c:pt idx="240">
                  <c:v>0.14495955681379288</c:v>
                </c:pt>
                <c:pt idx="241">
                  <c:v>0.15814695999794301</c:v>
                </c:pt>
                <c:pt idx="242">
                  <c:v>0.18885709476037948</c:v>
                </c:pt>
                <c:pt idx="243">
                  <c:v>0.19968566796414461</c:v>
                </c:pt>
                <c:pt idx="244">
                  <c:v>0.21950757864085887</c:v>
                </c:pt>
                <c:pt idx="245">
                  <c:v>0.14580297732058964</c:v>
                </c:pt>
                <c:pt idx="246">
                  <c:v>0.19348757143193232</c:v>
                </c:pt>
                <c:pt idx="247">
                  <c:v>0.15708330004045326</c:v>
                </c:pt>
                <c:pt idx="248">
                  <c:v>0.24333055716147331</c:v>
                </c:pt>
                <c:pt idx="249">
                  <c:v>0.17010562701660731</c:v>
                </c:pt>
                <c:pt idx="250">
                  <c:v>0.18598659674014409</c:v>
                </c:pt>
                <c:pt idx="251">
                  <c:v>0.15188833281243891</c:v>
                </c:pt>
                <c:pt idx="252">
                  <c:v>0.24556117512768122</c:v>
                </c:pt>
                <c:pt idx="253">
                  <c:v>0.20188559987865029</c:v>
                </c:pt>
                <c:pt idx="254">
                  <c:v>0.16957396940544026</c:v>
                </c:pt>
                <c:pt idx="255">
                  <c:v>0.13667862466225389</c:v>
                </c:pt>
                <c:pt idx="256">
                  <c:v>0.19003704556535442</c:v>
                </c:pt>
                <c:pt idx="257">
                  <c:v>0.19543280655191841</c:v>
                </c:pt>
                <c:pt idx="258">
                  <c:v>0.20820991416072052</c:v>
                </c:pt>
                <c:pt idx="259">
                  <c:v>0.15637396956694913</c:v>
                </c:pt>
                <c:pt idx="260">
                  <c:v>0.16061830179037936</c:v>
                </c:pt>
                <c:pt idx="261">
                  <c:v>0.19327457499485506</c:v>
                </c:pt>
                <c:pt idx="262">
                  <c:v>0.1865362860715637</c:v>
                </c:pt>
                <c:pt idx="263">
                  <c:v>0.20138271843950506</c:v>
                </c:pt>
                <c:pt idx="264">
                  <c:v>0.16399326139136025</c:v>
                </c:pt>
                <c:pt idx="265">
                  <c:v>0.21678810301967</c:v>
                </c:pt>
                <c:pt idx="266">
                  <c:v>0.18514038497623417</c:v>
                </c:pt>
                <c:pt idx="267">
                  <c:v>0.17316894930586707</c:v>
                </c:pt>
                <c:pt idx="268">
                  <c:v>0.16290033713143418</c:v>
                </c:pt>
                <c:pt idx="269">
                  <c:v>0.24083489893716314</c:v>
                </c:pt>
                <c:pt idx="270">
                  <c:v>0.15514233613317246</c:v>
                </c:pt>
                <c:pt idx="271">
                  <c:v>0.15597492005929517</c:v>
                </c:pt>
                <c:pt idx="272">
                  <c:v>0.19387516429314064</c:v>
                </c:pt>
                <c:pt idx="273">
                  <c:v>0.16869438587455499</c:v>
                </c:pt>
                <c:pt idx="274">
                  <c:v>0.22328809043190834</c:v>
                </c:pt>
                <c:pt idx="275">
                  <c:v>0.1678704463739463</c:v>
                </c:pt>
                <c:pt idx="276">
                  <c:v>0.15658090049220369</c:v>
                </c:pt>
                <c:pt idx="277">
                  <c:v>0.22916799716408334</c:v>
                </c:pt>
                <c:pt idx="278">
                  <c:v>0.20242455742902299</c:v>
                </c:pt>
                <c:pt idx="279">
                  <c:v>0.16019505791148941</c:v>
                </c:pt>
                <c:pt idx="280">
                  <c:v>0.16255033150413867</c:v>
                </c:pt>
                <c:pt idx="281">
                  <c:v>0.18044216456759288</c:v>
                </c:pt>
                <c:pt idx="282">
                  <c:v>0.23588129980806863</c:v>
                </c:pt>
              </c:numCache>
            </c:numRef>
          </c:val>
          <c:smooth val="0"/>
          <c:extLst>
            <c:ext xmlns:c16="http://schemas.microsoft.com/office/drawing/2014/chart" uri="{C3380CC4-5D6E-409C-BE32-E72D297353CC}">
              <c16:uniqueId val="{00000001-AEB9-4B6A-8D04-C714D4E0F550}"/>
            </c:ext>
          </c:extLst>
        </c:ser>
        <c:ser>
          <c:idx val="2"/>
          <c:order val="2"/>
          <c:tx>
            <c:strRef>
              <c:f>[1]Sheet1!$AM$1</c:f>
              <c:strCache>
                <c:ptCount val="1"/>
                <c:pt idx="0">
                  <c:v>Cache Misses</c:v>
                </c:pt>
              </c:strCache>
            </c:strRef>
          </c:tx>
          <c:spPr>
            <a:ln w="12700" cap="rnd">
              <a:solidFill>
                <a:schemeClr val="accent3"/>
              </a:solidFill>
              <a:round/>
            </a:ln>
            <a:effectLst/>
          </c:spPr>
          <c:marker>
            <c:symbol val="none"/>
          </c:marker>
          <c:val>
            <c:numRef>
              <c:f>[1]Sheet1!$AM$2:$AM$284</c:f>
              <c:numCache>
                <c:formatCode>General</c:formatCode>
                <c:ptCount val="283"/>
                <c:pt idx="0">
                  <c:v>1.4843342522142301E-2</c:v>
                </c:pt>
                <c:pt idx="1">
                  <c:v>1.9177305850010953E-2</c:v>
                </c:pt>
                <c:pt idx="2">
                  <c:v>4.5173690549160983E-2</c:v>
                </c:pt>
                <c:pt idx="3">
                  <c:v>3.5317678663306103E-2</c:v>
                </c:pt>
                <c:pt idx="4">
                  <c:v>3.9023516167216617E-2</c:v>
                </c:pt>
                <c:pt idx="5">
                  <c:v>2.2121934298534152E-2</c:v>
                </c:pt>
                <c:pt idx="6">
                  <c:v>2.647429640043043E-2</c:v>
                </c:pt>
                <c:pt idx="7">
                  <c:v>4.0696829435698079E-2</c:v>
                </c:pt>
                <c:pt idx="8">
                  <c:v>4.516159208154142E-2</c:v>
                </c:pt>
                <c:pt idx="9">
                  <c:v>3.3614794955133878E-2</c:v>
                </c:pt>
                <c:pt idx="10">
                  <c:v>2.4935720089672854E-2</c:v>
                </c:pt>
                <c:pt idx="11">
                  <c:v>1.9946143873149937E-2</c:v>
                </c:pt>
                <c:pt idx="12">
                  <c:v>4.4504546342306196E-2</c:v>
                </c:pt>
                <c:pt idx="13">
                  <c:v>4.7800101094487145E-2</c:v>
                </c:pt>
                <c:pt idx="14">
                  <c:v>2.6919661088693057E-2</c:v>
                </c:pt>
                <c:pt idx="15">
                  <c:v>3.3882099132437109E-2</c:v>
                </c:pt>
                <c:pt idx="16">
                  <c:v>3.2406200451187847E-2</c:v>
                </c:pt>
                <c:pt idx="17">
                  <c:v>3.8323495838410715E-2</c:v>
                </c:pt>
                <c:pt idx="18">
                  <c:v>3.622900949398792E-2</c:v>
                </c:pt>
                <c:pt idx="19">
                  <c:v>3.7365722255700333E-2</c:v>
                </c:pt>
                <c:pt idx="20">
                  <c:v>2.9037112234107623E-2</c:v>
                </c:pt>
                <c:pt idx="21">
                  <c:v>2.936767824714159E-2</c:v>
                </c:pt>
                <c:pt idx="22">
                  <c:v>3.7325940588900819E-2</c:v>
                </c:pt>
                <c:pt idx="23">
                  <c:v>5.0174655054977736E-2</c:v>
                </c:pt>
                <c:pt idx="24">
                  <c:v>5.2999176032415184E-2</c:v>
                </c:pt>
                <c:pt idx="25">
                  <c:v>6.9130907486696119E-2</c:v>
                </c:pt>
                <c:pt idx="26">
                  <c:v>3.5320301137720327E-2</c:v>
                </c:pt>
                <c:pt idx="27">
                  <c:v>6.5773510255464657E-2</c:v>
                </c:pt>
                <c:pt idx="28">
                  <c:v>4.7269182733682677E-2</c:v>
                </c:pt>
                <c:pt idx="29">
                  <c:v>3.6139848220187822E-2</c:v>
                </c:pt>
                <c:pt idx="30">
                  <c:v>5.9654212372317626E-2</c:v>
                </c:pt>
                <c:pt idx="31">
                  <c:v>5.8403291133279016E-2</c:v>
                </c:pt>
                <c:pt idx="32">
                  <c:v>5.167117848327344E-2</c:v>
                </c:pt>
                <c:pt idx="33">
                  <c:v>8.4140398060104718E-2</c:v>
                </c:pt>
                <c:pt idx="34">
                  <c:v>5.2197812192597268E-2</c:v>
                </c:pt>
                <c:pt idx="35">
                  <c:v>4.7702383219291121E-2</c:v>
                </c:pt>
                <c:pt idx="36">
                  <c:v>4.4665092683001319E-2</c:v>
                </c:pt>
                <c:pt idx="37">
                  <c:v>6.5616246671773487E-2</c:v>
                </c:pt>
                <c:pt idx="38">
                  <c:v>8.0395148929150492E-2</c:v>
                </c:pt>
                <c:pt idx="39">
                  <c:v>6.129925126856544E-2</c:v>
                </c:pt>
                <c:pt idx="40">
                  <c:v>9.825573824175253E-2</c:v>
                </c:pt>
                <c:pt idx="41">
                  <c:v>4.9396890777173401E-2</c:v>
                </c:pt>
                <c:pt idx="42">
                  <c:v>6.9352956509190683E-2</c:v>
                </c:pt>
                <c:pt idx="43">
                  <c:v>4.06240237090401E-2</c:v>
                </c:pt>
                <c:pt idx="44">
                  <c:v>6.8616041480117351E-2</c:v>
                </c:pt>
                <c:pt idx="45">
                  <c:v>5.1332120469976761E-2</c:v>
                </c:pt>
                <c:pt idx="46">
                  <c:v>5.8349453638095412E-2</c:v>
                </c:pt>
                <c:pt idx="47">
                  <c:v>5.1507353532392365E-2</c:v>
                </c:pt>
                <c:pt idx="48">
                  <c:v>7.8553735780364828E-2</c:v>
                </c:pt>
                <c:pt idx="49">
                  <c:v>3.5049615853893212E-2</c:v>
                </c:pt>
                <c:pt idx="50">
                  <c:v>6.8867601445956272E-2</c:v>
                </c:pt>
                <c:pt idx="51">
                  <c:v>7.9693382909869215E-2</c:v>
                </c:pt>
                <c:pt idx="52">
                  <c:v>4.8137262925187135E-2</c:v>
                </c:pt>
                <c:pt idx="53">
                  <c:v>6.6554234606273591E-2</c:v>
                </c:pt>
                <c:pt idx="54">
                  <c:v>4.8374578929507493E-2</c:v>
                </c:pt>
                <c:pt idx="55">
                  <c:v>9.1937691508980249E-2</c:v>
                </c:pt>
                <c:pt idx="56">
                  <c:v>9.363612517322252E-2</c:v>
                </c:pt>
                <c:pt idx="57">
                  <c:v>3.7834264855861395E-2</c:v>
                </c:pt>
                <c:pt idx="58">
                  <c:v>6.8480614639476634E-2</c:v>
                </c:pt>
                <c:pt idx="59">
                  <c:v>5.8802161380461099E-2</c:v>
                </c:pt>
                <c:pt idx="60">
                  <c:v>6.7297754568374044E-2</c:v>
                </c:pt>
                <c:pt idx="61">
                  <c:v>9.5892428853742551E-2</c:v>
                </c:pt>
                <c:pt idx="62">
                  <c:v>5.2013641273810494E-2</c:v>
                </c:pt>
                <c:pt idx="63">
                  <c:v>9.0160383372549807E-2</c:v>
                </c:pt>
                <c:pt idx="64">
                  <c:v>4.4254162351003344E-2</c:v>
                </c:pt>
                <c:pt idx="65">
                  <c:v>9.2698527413048723E-2</c:v>
                </c:pt>
                <c:pt idx="66">
                  <c:v>8.365973285471863E-2</c:v>
                </c:pt>
                <c:pt idx="67">
                  <c:v>4.2149807590545305E-2</c:v>
                </c:pt>
                <c:pt idx="68">
                  <c:v>5.4570123102958994E-2</c:v>
                </c:pt>
                <c:pt idx="69">
                  <c:v>8.948793818860544E-2</c:v>
                </c:pt>
                <c:pt idx="70">
                  <c:v>8.2318925693863176E-2</c:v>
                </c:pt>
                <c:pt idx="71">
                  <c:v>8.4940544504935531E-2</c:v>
                </c:pt>
                <c:pt idx="72">
                  <c:v>2.9428574935822516E-2</c:v>
                </c:pt>
                <c:pt idx="73">
                  <c:v>4.6502261907289295E-2</c:v>
                </c:pt>
                <c:pt idx="74">
                  <c:v>5.8313665743994235E-2</c:v>
                </c:pt>
                <c:pt idx="75">
                  <c:v>3.8709400990511116E-2</c:v>
                </c:pt>
                <c:pt idx="76">
                  <c:v>6.1652266378485782E-2</c:v>
                </c:pt>
                <c:pt idx="77">
                  <c:v>3.1789348334395916E-2</c:v>
                </c:pt>
                <c:pt idx="78">
                  <c:v>2.8562842681157562E-2</c:v>
                </c:pt>
                <c:pt idx="79">
                  <c:v>5.1475446403758916E-2</c:v>
                </c:pt>
                <c:pt idx="80">
                  <c:v>3.0785374722758951E-2</c:v>
                </c:pt>
                <c:pt idx="81">
                  <c:v>5.5126255709528317E-2</c:v>
                </c:pt>
                <c:pt idx="82">
                  <c:v>3.4966553147917565E-2</c:v>
                </c:pt>
                <c:pt idx="83">
                  <c:v>5.9901735153131234E-2</c:v>
                </c:pt>
                <c:pt idx="84">
                  <c:v>5.0898996224030567E-2</c:v>
                </c:pt>
                <c:pt idx="85">
                  <c:v>5.1421210689335951E-2</c:v>
                </c:pt>
                <c:pt idx="86">
                  <c:v>3.7073478449330781E-2</c:v>
                </c:pt>
                <c:pt idx="87">
                  <c:v>7.177819557747904E-2</c:v>
                </c:pt>
                <c:pt idx="88">
                  <c:v>2.5345540758528708E-2</c:v>
                </c:pt>
                <c:pt idx="89">
                  <c:v>4.4952665372448949E-2</c:v>
                </c:pt>
                <c:pt idx="90">
                  <c:v>6.3388892253054663E-2</c:v>
                </c:pt>
                <c:pt idx="91">
                  <c:v>5.2162111771150682E-2</c:v>
                </c:pt>
                <c:pt idx="92">
                  <c:v>7.3266045673776925E-2</c:v>
                </c:pt>
                <c:pt idx="93">
                  <c:v>3.1312252196265135E-2</c:v>
                </c:pt>
                <c:pt idx="94">
                  <c:v>3.3239281139685016E-2</c:v>
                </c:pt>
                <c:pt idx="95">
                  <c:v>3.0349804256659531E-2</c:v>
                </c:pt>
                <c:pt idx="96">
                  <c:v>4.1246063671870399E-2</c:v>
                </c:pt>
                <c:pt idx="97">
                  <c:v>4.8500237243840803E-2</c:v>
                </c:pt>
                <c:pt idx="98">
                  <c:v>2.9428807344122173E-2</c:v>
                </c:pt>
                <c:pt idx="99">
                  <c:v>1.9585910235677906E-2</c:v>
                </c:pt>
                <c:pt idx="100">
                  <c:v>4.5926615587750137E-2</c:v>
                </c:pt>
                <c:pt idx="101">
                  <c:v>4.7306985857361532E-2</c:v>
                </c:pt>
                <c:pt idx="102">
                  <c:v>2.7899255638978163E-2</c:v>
                </c:pt>
                <c:pt idx="103">
                  <c:v>3.6023753895200704E-2</c:v>
                </c:pt>
                <c:pt idx="104">
                  <c:v>1.7123759772182407E-2</c:v>
                </c:pt>
                <c:pt idx="105">
                  <c:v>3.6095532857638148E-2</c:v>
                </c:pt>
                <c:pt idx="106">
                  <c:v>3.8212282638779224E-2</c:v>
                </c:pt>
                <c:pt idx="107">
                  <c:v>3.7347514591671432E-2</c:v>
                </c:pt>
                <c:pt idx="108">
                  <c:v>3.5888414502241853E-2</c:v>
                </c:pt>
                <c:pt idx="109">
                  <c:v>2.9118122364923865E-2</c:v>
                </c:pt>
                <c:pt idx="110">
                  <c:v>3.9228044378671958E-2</c:v>
                </c:pt>
                <c:pt idx="111">
                  <c:v>2.4392950272123147E-2</c:v>
                </c:pt>
                <c:pt idx="112">
                  <c:v>6.8224282728284971E-2</c:v>
                </c:pt>
                <c:pt idx="113">
                  <c:v>3.6220472054644653E-2</c:v>
                </c:pt>
                <c:pt idx="114">
                  <c:v>4.4572560397121867E-2</c:v>
                </c:pt>
                <c:pt idx="115">
                  <c:v>5.481649855285825E-2</c:v>
                </c:pt>
                <c:pt idx="116">
                  <c:v>3.6236924091416468E-2</c:v>
                </c:pt>
                <c:pt idx="117">
                  <c:v>4.1805485678226381E-2</c:v>
                </c:pt>
                <c:pt idx="118">
                  <c:v>4.0714767559891597E-2</c:v>
                </c:pt>
                <c:pt idx="119">
                  <c:v>4.5572012444994849E-2</c:v>
                </c:pt>
                <c:pt idx="120">
                  <c:v>4.7740912741168526E-2</c:v>
                </c:pt>
                <c:pt idx="121">
                  <c:v>6.0003063790051263E-2</c:v>
                </c:pt>
                <c:pt idx="122">
                  <c:v>5.8568400600962599E-2</c:v>
                </c:pt>
                <c:pt idx="123">
                  <c:v>6.889055252981105E-2</c:v>
                </c:pt>
                <c:pt idx="124">
                  <c:v>4.1842956881067546E-2</c:v>
                </c:pt>
                <c:pt idx="125">
                  <c:v>8.1848308574411721E-2</c:v>
                </c:pt>
                <c:pt idx="126">
                  <c:v>6.5324958289829149E-2</c:v>
                </c:pt>
                <c:pt idx="127">
                  <c:v>4.0755123699993033E-2</c:v>
                </c:pt>
                <c:pt idx="128">
                  <c:v>3.5620465490094171E-2</c:v>
                </c:pt>
                <c:pt idx="129">
                  <c:v>2.1015483001905498E-2</c:v>
                </c:pt>
                <c:pt idx="130">
                  <c:v>3.3516962175453593E-2</c:v>
                </c:pt>
                <c:pt idx="131">
                  <c:v>4.5901460991742658E-2</c:v>
                </c:pt>
                <c:pt idx="132">
                  <c:v>4.5933357970028101E-2</c:v>
                </c:pt>
                <c:pt idx="133">
                  <c:v>6.5511772797920031E-2</c:v>
                </c:pt>
                <c:pt idx="134">
                  <c:v>3.8497013850446404E-2</c:v>
                </c:pt>
                <c:pt idx="135">
                  <c:v>3.5276300018870006E-2</c:v>
                </c:pt>
                <c:pt idx="136">
                  <c:v>5.2117080433378642E-2</c:v>
                </c:pt>
                <c:pt idx="137">
                  <c:v>5.0400761958331403E-2</c:v>
                </c:pt>
                <c:pt idx="138">
                  <c:v>4.016577620437152E-2</c:v>
                </c:pt>
                <c:pt idx="139">
                  <c:v>3.0808930031836476E-2</c:v>
                </c:pt>
                <c:pt idx="140">
                  <c:v>4.4043006291415061E-2</c:v>
                </c:pt>
                <c:pt idx="141">
                  <c:v>8.5651034970926229E-2</c:v>
                </c:pt>
                <c:pt idx="142">
                  <c:v>3.6479884117934597E-2</c:v>
                </c:pt>
                <c:pt idx="143">
                  <c:v>2.7894418058496549E-2</c:v>
                </c:pt>
                <c:pt idx="144">
                  <c:v>4.4021016151783811E-2</c:v>
                </c:pt>
                <c:pt idx="145">
                  <c:v>1.7632607437916701E-2</c:v>
                </c:pt>
                <c:pt idx="146">
                  <c:v>4.2658269956520625E-2</c:v>
                </c:pt>
                <c:pt idx="147">
                  <c:v>3.6589499515183428E-2</c:v>
                </c:pt>
                <c:pt idx="148">
                  <c:v>3.623426097478142E-2</c:v>
                </c:pt>
                <c:pt idx="149">
                  <c:v>4.0178895730481515E-2</c:v>
                </c:pt>
                <c:pt idx="150">
                  <c:v>2.1621974745498596E-2</c:v>
                </c:pt>
                <c:pt idx="151">
                  <c:v>4.1990183440451266E-2</c:v>
                </c:pt>
                <c:pt idx="152">
                  <c:v>4.1697177515867809E-2</c:v>
                </c:pt>
                <c:pt idx="153">
                  <c:v>3.3716350970292734E-2</c:v>
                </c:pt>
                <c:pt idx="154">
                  <c:v>3.9168827158969986E-2</c:v>
                </c:pt>
                <c:pt idx="155">
                  <c:v>2.9459635936574725E-2</c:v>
                </c:pt>
                <c:pt idx="156">
                  <c:v>3.5867969810799614E-2</c:v>
                </c:pt>
                <c:pt idx="157">
                  <c:v>4.9221161860324283E-2</c:v>
                </c:pt>
                <c:pt idx="158">
                  <c:v>3.792064546038023E-2</c:v>
                </c:pt>
                <c:pt idx="159">
                  <c:v>4.5025613083170435E-2</c:v>
                </c:pt>
                <c:pt idx="160">
                  <c:v>1.5770490249128567E-2</c:v>
                </c:pt>
                <c:pt idx="161">
                  <c:v>3.7212216290256062E-2</c:v>
                </c:pt>
                <c:pt idx="162">
                  <c:v>4.5048351266843013E-2</c:v>
                </c:pt>
                <c:pt idx="163">
                  <c:v>3.2101991240588025E-2</c:v>
                </c:pt>
                <c:pt idx="164">
                  <c:v>2.5389240834237468E-2</c:v>
                </c:pt>
                <c:pt idx="165">
                  <c:v>1.5523465903254067E-2</c:v>
                </c:pt>
                <c:pt idx="166">
                  <c:v>3.7122436404588545E-2</c:v>
                </c:pt>
                <c:pt idx="167">
                  <c:v>4.1052179435729204E-2</c:v>
                </c:pt>
                <c:pt idx="168">
                  <c:v>3.4154793209023974E-2</c:v>
                </c:pt>
                <c:pt idx="169">
                  <c:v>3.8854423086860164E-2</c:v>
                </c:pt>
                <c:pt idx="170">
                  <c:v>2.8141887184607348E-2</c:v>
                </c:pt>
                <c:pt idx="171">
                  <c:v>3.3165468651081942E-2</c:v>
                </c:pt>
                <c:pt idx="172">
                  <c:v>2.9659714983803681E-2</c:v>
                </c:pt>
                <c:pt idx="173">
                  <c:v>2.8199547566435629E-2</c:v>
                </c:pt>
                <c:pt idx="174">
                  <c:v>4.1576861794100355E-2</c:v>
                </c:pt>
                <c:pt idx="175">
                  <c:v>1.9868253330499921E-2</c:v>
                </c:pt>
                <c:pt idx="176">
                  <c:v>4.1842469846647481E-2</c:v>
                </c:pt>
                <c:pt idx="177">
                  <c:v>2.5590733631915916E-2</c:v>
                </c:pt>
                <c:pt idx="178">
                  <c:v>4.134931748445466E-2</c:v>
                </c:pt>
                <c:pt idx="179">
                  <c:v>3.4727844311051546E-2</c:v>
                </c:pt>
                <c:pt idx="180">
                  <c:v>2.5660668143016659E-2</c:v>
                </c:pt>
                <c:pt idx="181">
                  <c:v>3.7614536615850576E-2</c:v>
                </c:pt>
                <c:pt idx="182">
                  <c:v>2.8594227390774579E-2</c:v>
                </c:pt>
                <c:pt idx="183">
                  <c:v>5.5853708971545721E-2</c:v>
                </c:pt>
                <c:pt idx="184">
                  <c:v>4.1910216147975368E-2</c:v>
                </c:pt>
                <c:pt idx="185">
                  <c:v>2.0432582499783882E-2</c:v>
                </c:pt>
                <c:pt idx="186">
                  <c:v>3.5284553597958491E-2</c:v>
                </c:pt>
                <c:pt idx="187">
                  <c:v>3.3553341647442614E-2</c:v>
                </c:pt>
                <c:pt idx="188">
                  <c:v>3.3464674393564577E-2</c:v>
                </c:pt>
                <c:pt idx="189">
                  <c:v>3.4903078722685818E-2</c:v>
                </c:pt>
                <c:pt idx="190">
                  <c:v>1.7762819258442211E-2</c:v>
                </c:pt>
                <c:pt idx="191">
                  <c:v>3.789197155897403E-2</c:v>
                </c:pt>
                <c:pt idx="192">
                  <c:v>3.3754812220537396E-2</c:v>
                </c:pt>
                <c:pt idx="193">
                  <c:v>4.3210712976412137E-2</c:v>
                </c:pt>
                <c:pt idx="194">
                  <c:v>2.9239448887935504E-2</c:v>
                </c:pt>
                <c:pt idx="195">
                  <c:v>2.5717676499630259E-2</c:v>
                </c:pt>
                <c:pt idx="196">
                  <c:v>4.0620947316826819E-2</c:v>
                </c:pt>
                <c:pt idx="197">
                  <c:v>4.7570828940924993E-2</c:v>
                </c:pt>
                <c:pt idx="198">
                  <c:v>2.9410960915743894E-2</c:v>
                </c:pt>
                <c:pt idx="199">
                  <c:v>4.0214421110066893E-2</c:v>
                </c:pt>
                <c:pt idx="200">
                  <c:v>2.6491037031904238E-2</c:v>
                </c:pt>
                <c:pt idx="201">
                  <c:v>4.2689958501341635E-2</c:v>
                </c:pt>
                <c:pt idx="202">
                  <c:v>3.0718561734384614E-2</c:v>
                </c:pt>
                <c:pt idx="203">
                  <c:v>2.6152989720734616E-2</c:v>
                </c:pt>
                <c:pt idx="204">
                  <c:v>4.9320312789922965E-2</c:v>
                </c:pt>
                <c:pt idx="205">
                  <c:v>1.6893244653116937E-2</c:v>
                </c:pt>
                <c:pt idx="206">
                  <c:v>3.9506056558055447E-2</c:v>
                </c:pt>
                <c:pt idx="207">
                  <c:v>2.6780123882498126E-2</c:v>
                </c:pt>
                <c:pt idx="208">
                  <c:v>4.8716323140893948E-2</c:v>
                </c:pt>
                <c:pt idx="209">
                  <c:v>3.5275580760180295E-2</c:v>
                </c:pt>
                <c:pt idx="210">
                  <c:v>2.6094670778612997E-2</c:v>
                </c:pt>
                <c:pt idx="211">
                  <c:v>2.7336914487363164E-2</c:v>
                </c:pt>
                <c:pt idx="212">
                  <c:v>3.566744867512537E-2</c:v>
                </c:pt>
                <c:pt idx="213">
                  <c:v>2.8898317792173212E-2</c:v>
                </c:pt>
                <c:pt idx="214">
                  <c:v>4.2623650495064697E-2</c:v>
                </c:pt>
                <c:pt idx="215">
                  <c:v>1.3852982479881473E-2</c:v>
                </c:pt>
                <c:pt idx="216">
                  <c:v>3.3180048032393258E-2</c:v>
                </c:pt>
                <c:pt idx="217">
                  <c:v>3.0034668520048474E-2</c:v>
                </c:pt>
                <c:pt idx="218">
                  <c:v>4.4949247970059274E-2</c:v>
                </c:pt>
                <c:pt idx="219">
                  <c:v>4.4564852002745237E-2</c:v>
                </c:pt>
                <c:pt idx="220">
                  <c:v>1.6100161289762785E-2</c:v>
                </c:pt>
                <c:pt idx="221">
                  <c:v>2.3260756093642095E-2</c:v>
                </c:pt>
                <c:pt idx="222">
                  <c:v>4.4522155233981245E-2</c:v>
                </c:pt>
                <c:pt idx="223">
                  <c:v>3.7457112401523149E-2</c:v>
                </c:pt>
                <c:pt idx="224">
                  <c:v>3.5743047277653685E-2</c:v>
                </c:pt>
                <c:pt idx="225">
                  <c:v>1.8287214952317381E-2</c:v>
                </c:pt>
                <c:pt idx="226">
                  <c:v>3.4263601192013667E-2</c:v>
                </c:pt>
                <c:pt idx="227">
                  <c:v>3.4095393845264318E-2</c:v>
                </c:pt>
                <c:pt idx="228">
                  <c:v>4.1416696778653485E-2</c:v>
                </c:pt>
                <c:pt idx="229">
                  <c:v>2.900480944380918E-2</c:v>
                </c:pt>
                <c:pt idx="230">
                  <c:v>1.9187590493864034E-2</c:v>
                </c:pt>
                <c:pt idx="231">
                  <c:v>3.8630956666687963E-2</c:v>
                </c:pt>
                <c:pt idx="232">
                  <c:v>3.1420211378258477E-2</c:v>
                </c:pt>
                <c:pt idx="233">
                  <c:v>3.7025121302385063E-2</c:v>
                </c:pt>
                <c:pt idx="234">
                  <c:v>2.9506641525932981E-2</c:v>
                </c:pt>
                <c:pt idx="235">
                  <c:v>2.3157197760136559E-2</c:v>
                </c:pt>
                <c:pt idx="236">
                  <c:v>3.3355763644368611E-2</c:v>
                </c:pt>
                <c:pt idx="237">
                  <c:v>3.6876936579169524E-2</c:v>
                </c:pt>
                <c:pt idx="238">
                  <c:v>2.7849302301829727E-2</c:v>
                </c:pt>
                <c:pt idx="239">
                  <c:v>4.1384684769030976E-2</c:v>
                </c:pt>
                <c:pt idx="240">
                  <c:v>2.1621670865085738E-2</c:v>
                </c:pt>
                <c:pt idx="241">
                  <c:v>2.4461072279859799E-2</c:v>
                </c:pt>
                <c:pt idx="242">
                  <c:v>3.7285664039230122E-2</c:v>
                </c:pt>
                <c:pt idx="243">
                  <c:v>3.9075274222492122E-2</c:v>
                </c:pt>
                <c:pt idx="244">
                  <c:v>4.4634086429296178E-2</c:v>
                </c:pt>
                <c:pt idx="245">
                  <c:v>1.7446616645481836E-2</c:v>
                </c:pt>
                <c:pt idx="246">
                  <c:v>3.2900832594116247E-2</c:v>
                </c:pt>
                <c:pt idx="247">
                  <c:v>2.86373784093189E-2</c:v>
                </c:pt>
                <c:pt idx="248">
                  <c:v>4.4659268735998126E-2</c:v>
                </c:pt>
                <c:pt idx="249">
                  <c:v>3.6168221876332243E-2</c:v>
                </c:pt>
                <c:pt idx="250">
                  <c:v>2.453627162529259E-2</c:v>
                </c:pt>
                <c:pt idx="251">
                  <c:v>2.05362554226729E-2</c:v>
                </c:pt>
                <c:pt idx="252">
                  <c:v>5.0494651953487284E-2</c:v>
                </c:pt>
                <c:pt idx="253">
                  <c:v>3.7276424758701826E-2</c:v>
                </c:pt>
                <c:pt idx="254">
                  <c:v>2.3984021642457724E-2</c:v>
                </c:pt>
                <c:pt idx="255">
                  <c:v>2.129456489705249E-2</c:v>
                </c:pt>
                <c:pt idx="256">
                  <c:v>3.2924388386835431E-2</c:v>
                </c:pt>
                <c:pt idx="257">
                  <c:v>3.4331998659765661E-2</c:v>
                </c:pt>
                <c:pt idx="258">
                  <c:v>4.2243123146522253E-2</c:v>
                </c:pt>
                <c:pt idx="259">
                  <c:v>2.7678977060416408E-2</c:v>
                </c:pt>
                <c:pt idx="260">
                  <c:v>2.154840520306503E-2</c:v>
                </c:pt>
                <c:pt idx="261">
                  <c:v>2.556326726410588E-2</c:v>
                </c:pt>
                <c:pt idx="262">
                  <c:v>3.6457617043035823E-2</c:v>
                </c:pt>
                <c:pt idx="263">
                  <c:v>3.036025264593864E-2</c:v>
                </c:pt>
                <c:pt idx="264">
                  <c:v>3.7290549144612183E-2</c:v>
                </c:pt>
                <c:pt idx="265">
                  <c:v>2.4993670002200152E-2</c:v>
                </c:pt>
                <c:pt idx="266">
                  <c:v>3.900577412862187E-2</c:v>
                </c:pt>
                <c:pt idx="267">
                  <c:v>3.1272812965430566E-2</c:v>
                </c:pt>
                <c:pt idx="268">
                  <c:v>2.9533328369930029E-2</c:v>
                </c:pt>
                <c:pt idx="269">
                  <c:v>5.1305397039240253E-2</c:v>
                </c:pt>
                <c:pt idx="270">
                  <c:v>2.1467963606393244E-2</c:v>
                </c:pt>
                <c:pt idx="271">
                  <c:v>2.4803624026956392E-2</c:v>
                </c:pt>
                <c:pt idx="272">
                  <c:v>3.6296981118050881E-2</c:v>
                </c:pt>
                <c:pt idx="273">
                  <c:v>3.417201003493512E-2</c:v>
                </c:pt>
                <c:pt idx="274">
                  <c:v>4.0449372408024112E-2</c:v>
                </c:pt>
                <c:pt idx="275">
                  <c:v>2.4643399156293107E-2</c:v>
                </c:pt>
                <c:pt idx="276">
                  <c:v>2.7404801243778702E-2</c:v>
                </c:pt>
                <c:pt idx="277">
                  <c:v>4.2861490108985503E-2</c:v>
                </c:pt>
                <c:pt idx="278">
                  <c:v>3.4250249170918658E-2</c:v>
                </c:pt>
                <c:pt idx="279">
                  <c:v>2.4135265121758731E-2</c:v>
                </c:pt>
                <c:pt idx="280">
                  <c:v>1.5478593251444047E-2</c:v>
                </c:pt>
                <c:pt idx="281">
                  <c:v>3.7656487138805851E-2</c:v>
                </c:pt>
                <c:pt idx="282">
                  <c:v>4.4458704278892321E-2</c:v>
                </c:pt>
              </c:numCache>
            </c:numRef>
          </c:val>
          <c:smooth val="0"/>
          <c:extLst>
            <c:ext xmlns:c16="http://schemas.microsoft.com/office/drawing/2014/chart" uri="{C3380CC4-5D6E-409C-BE32-E72D297353CC}">
              <c16:uniqueId val="{00000002-AEB9-4B6A-8D04-C714D4E0F550}"/>
            </c:ext>
          </c:extLst>
        </c:ser>
        <c:ser>
          <c:idx val="3"/>
          <c:order val="3"/>
          <c:tx>
            <c:strRef>
              <c:f>[1]Sheet1!$AN$1</c:f>
              <c:strCache>
                <c:ptCount val="1"/>
                <c:pt idx="0">
                  <c:v>Branch-Instructions:</c:v>
                </c:pt>
              </c:strCache>
            </c:strRef>
          </c:tx>
          <c:spPr>
            <a:ln w="12700" cap="rnd">
              <a:solidFill>
                <a:schemeClr val="accent6">
                  <a:lumMod val="75000"/>
                </a:schemeClr>
              </a:solidFill>
              <a:round/>
            </a:ln>
            <a:effectLst/>
          </c:spPr>
          <c:marker>
            <c:symbol val="none"/>
          </c:marker>
          <c:val>
            <c:numRef>
              <c:f>[1]Sheet1!$AN$2:$AN$284</c:f>
              <c:numCache>
                <c:formatCode>General</c:formatCode>
                <c:ptCount val="283"/>
                <c:pt idx="0">
                  <c:v>64.094606810444233</c:v>
                </c:pt>
                <c:pt idx="1">
                  <c:v>17.974028242789515</c:v>
                </c:pt>
                <c:pt idx="2">
                  <c:v>9.5554018640291805</c:v>
                </c:pt>
                <c:pt idx="3">
                  <c:v>10.827141656695401</c:v>
                </c:pt>
                <c:pt idx="4">
                  <c:v>12.285236889417682</c:v>
                </c:pt>
                <c:pt idx="5">
                  <c:v>23.993335162157031</c:v>
                </c:pt>
                <c:pt idx="6">
                  <c:v>22.784753329721365</c:v>
                </c:pt>
                <c:pt idx="7">
                  <c:v>11.388668380398528</c:v>
                </c:pt>
                <c:pt idx="8">
                  <c:v>12.103672182452881</c:v>
                </c:pt>
                <c:pt idx="9">
                  <c:v>8.9706713484418632</c:v>
                </c:pt>
                <c:pt idx="10">
                  <c:v>20.819047151400536</c:v>
                </c:pt>
                <c:pt idx="11">
                  <c:v>27.350467664236696</c:v>
                </c:pt>
                <c:pt idx="12">
                  <c:v>10.699280421091148</c:v>
                </c:pt>
                <c:pt idx="13">
                  <c:v>11.357903619267626</c:v>
                </c:pt>
                <c:pt idx="14">
                  <c:v>7.5966909065539605</c:v>
                </c:pt>
                <c:pt idx="15">
                  <c:v>24.360958796341489</c:v>
                </c:pt>
                <c:pt idx="16">
                  <c:v>25.64433555054595</c:v>
                </c:pt>
                <c:pt idx="17">
                  <c:v>11.536917326082083</c:v>
                </c:pt>
                <c:pt idx="18">
                  <c:v>8.3560327874616611</c:v>
                </c:pt>
                <c:pt idx="19">
                  <c:v>9.5883510286213856</c:v>
                </c:pt>
                <c:pt idx="20">
                  <c:v>25.344089341275982</c:v>
                </c:pt>
                <c:pt idx="21">
                  <c:v>25.799387706074299</c:v>
                </c:pt>
                <c:pt idx="22">
                  <c:v>10.88029254090258</c:v>
                </c:pt>
                <c:pt idx="23">
                  <c:v>8.1435691940474886</c:v>
                </c:pt>
                <c:pt idx="24">
                  <c:v>11.327631205677676</c:v>
                </c:pt>
                <c:pt idx="25">
                  <c:v>23.430100679994478</c:v>
                </c:pt>
                <c:pt idx="26">
                  <c:v>28.123204198044064</c:v>
                </c:pt>
                <c:pt idx="27">
                  <c:v>8.1322666023795342</c:v>
                </c:pt>
                <c:pt idx="28">
                  <c:v>9.8428525040491976</c:v>
                </c:pt>
                <c:pt idx="29">
                  <c:v>10.663708126686499</c:v>
                </c:pt>
                <c:pt idx="30">
                  <c:v>22.327170725437053</c:v>
                </c:pt>
                <c:pt idx="31">
                  <c:v>29.16597488249344</c:v>
                </c:pt>
                <c:pt idx="32">
                  <c:v>8.1328659918993456</c:v>
                </c:pt>
                <c:pt idx="33">
                  <c:v>11.48167823013114</c:v>
                </c:pt>
                <c:pt idx="34">
                  <c:v>10.939468408163712</c:v>
                </c:pt>
                <c:pt idx="35">
                  <c:v>14.553982758244667</c:v>
                </c:pt>
                <c:pt idx="36">
                  <c:v>28.442870884253509</c:v>
                </c:pt>
                <c:pt idx="37">
                  <c:v>15.314691548667049</c:v>
                </c:pt>
                <c:pt idx="38">
                  <c:v>11.054025344308309</c:v>
                </c:pt>
                <c:pt idx="39">
                  <c:v>12.625860345153773</c:v>
                </c:pt>
                <c:pt idx="40">
                  <c:v>8.3069254958302174</c:v>
                </c:pt>
                <c:pt idx="41">
                  <c:v>26.194073761894966</c:v>
                </c:pt>
                <c:pt idx="42">
                  <c:v>24.446511127475976</c:v>
                </c:pt>
                <c:pt idx="43">
                  <c:v>10.712705181780416</c:v>
                </c:pt>
                <c:pt idx="44">
                  <c:v>10.574717272226286</c:v>
                </c:pt>
                <c:pt idx="45">
                  <c:v>7.6258405404747958</c:v>
                </c:pt>
                <c:pt idx="46">
                  <c:v>23.398349155670076</c:v>
                </c:pt>
                <c:pt idx="47">
                  <c:v>27.790674490208207</c:v>
                </c:pt>
                <c:pt idx="48">
                  <c:v>11.409276149734007</c:v>
                </c:pt>
                <c:pt idx="49">
                  <c:v>8.7402473868440538</c:v>
                </c:pt>
                <c:pt idx="50">
                  <c:v>8.7588907057254453</c:v>
                </c:pt>
                <c:pt idx="51">
                  <c:v>20.830776005987431</c:v>
                </c:pt>
                <c:pt idx="52">
                  <c:v>31.21516623531797</c:v>
                </c:pt>
                <c:pt idx="53">
                  <c:v>12.358372708663557</c:v>
                </c:pt>
                <c:pt idx="54">
                  <c:v>7.5555640692302859</c:v>
                </c:pt>
                <c:pt idx="55">
                  <c:v>11.024037559389994</c:v>
                </c:pt>
                <c:pt idx="56">
                  <c:v>12.271216143842885</c:v>
                </c:pt>
                <c:pt idx="57">
                  <c:v>38.216322264932664</c:v>
                </c:pt>
                <c:pt idx="58">
                  <c:v>9.6304990646869477</c:v>
                </c:pt>
                <c:pt idx="59">
                  <c:v>8.3949883659935285</c:v>
                </c:pt>
                <c:pt idx="60">
                  <c:v>11.426427209791477</c:v>
                </c:pt>
                <c:pt idx="61">
                  <c:v>11.193392218855744</c:v>
                </c:pt>
                <c:pt idx="62">
                  <c:v>33.860374026122301</c:v>
                </c:pt>
                <c:pt idx="63">
                  <c:v>15.213673126872285</c:v>
                </c:pt>
                <c:pt idx="64">
                  <c:v>9.6536693519961307</c:v>
                </c:pt>
                <c:pt idx="65">
                  <c:v>10.963716371846632</c:v>
                </c:pt>
                <c:pt idx="66">
                  <c:v>11.45061312777654</c:v>
                </c:pt>
                <c:pt idx="67">
                  <c:v>21.598102325102083</c:v>
                </c:pt>
                <c:pt idx="68">
                  <c:v>26.326392916957548</c:v>
                </c:pt>
                <c:pt idx="69">
                  <c:v>11.185237115249935</c:v>
                </c:pt>
                <c:pt idx="70">
                  <c:v>10.59597487173103</c:v>
                </c:pt>
                <c:pt idx="71">
                  <c:v>10.804204767291719</c:v>
                </c:pt>
                <c:pt idx="72">
                  <c:v>9.0161665827730033</c:v>
                </c:pt>
                <c:pt idx="73">
                  <c:v>33.970257978529517</c:v>
                </c:pt>
                <c:pt idx="74">
                  <c:v>15.370926832158714</c:v>
                </c:pt>
                <c:pt idx="75">
                  <c:v>11.194856106602401</c:v>
                </c:pt>
                <c:pt idx="76">
                  <c:v>8.7634220219314418</c:v>
                </c:pt>
                <c:pt idx="77">
                  <c:v>8.7449233735197449</c:v>
                </c:pt>
                <c:pt idx="78">
                  <c:v>35.808013318699693</c:v>
                </c:pt>
                <c:pt idx="79">
                  <c:v>13.968158721970171</c:v>
                </c:pt>
                <c:pt idx="80">
                  <c:v>10.603600458676267</c:v>
                </c:pt>
                <c:pt idx="81">
                  <c:v>7.7186709979335921</c:v>
                </c:pt>
                <c:pt idx="82">
                  <c:v>11.255137682968609</c:v>
                </c:pt>
                <c:pt idx="83">
                  <c:v>33.130384919332592</c:v>
                </c:pt>
                <c:pt idx="84">
                  <c:v>19.017932692850732</c:v>
                </c:pt>
                <c:pt idx="85">
                  <c:v>8.5694822859643462</c:v>
                </c:pt>
                <c:pt idx="86">
                  <c:v>8.9160687093771305</c:v>
                </c:pt>
                <c:pt idx="87">
                  <c:v>11.387676223901757</c:v>
                </c:pt>
                <c:pt idx="88">
                  <c:v>32.006653140348405</c:v>
                </c:pt>
                <c:pt idx="89">
                  <c:v>18.823817265458022</c:v>
                </c:pt>
                <c:pt idx="90">
                  <c:v>7.5811771167132767</c:v>
                </c:pt>
                <c:pt idx="91">
                  <c:v>11.208930056108692</c:v>
                </c:pt>
                <c:pt idx="92">
                  <c:v>10.612813096113047</c:v>
                </c:pt>
                <c:pt idx="93">
                  <c:v>28.097196966644333</c:v>
                </c:pt>
                <c:pt idx="94">
                  <c:v>20.271794993685489</c:v>
                </c:pt>
                <c:pt idx="95">
                  <c:v>8.963971862672711</c:v>
                </c:pt>
                <c:pt idx="96">
                  <c:v>11.233141235493411</c:v>
                </c:pt>
                <c:pt idx="97">
                  <c:v>12.345687890857505</c:v>
                </c:pt>
                <c:pt idx="98">
                  <c:v>21.895815461444421</c:v>
                </c:pt>
                <c:pt idx="99">
                  <c:v>24.90935378039482</c:v>
                </c:pt>
                <c:pt idx="100">
                  <c:v>11.319840928709533</c:v>
                </c:pt>
                <c:pt idx="101">
                  <c:v>10.942780313588372</c:v>
                </c:pt>
                <c:pt idx="102">
                  <c:v>9.5524316691534601</c:v>
                </c:pt>
                <c:pt idx="103">
                  <c:v>17.514308532862227</c:v>
                </c:pt>
                <c:pt idx="104">
                  <c:v>29.860264346296685</c:v>
                </c:pt>
                <c:pt idx="105">
                  <c:v>10.474632567882088</c:v>
                </c:pt>
                <c:pt idx="106">
                  <c:v>12.589629833591278</c:v>
                </c:pt>
                <c:pt idx="107">
                  <c:v>7.632976819997487</c:v>
                </c:pt>
                <c:pt idx="108">
                  <c:v>20.64738078387089</c:v>
                </c:pt>
                <c:pt idx="109">
                  <c:v>29.151730817332318</c:v>
                </c:pt>
                <c:pt idx="110">
                  <c:v>11.210949078532011</c:v>
                </c:pt>
                <c:pt idx="111">
                  <c:v>8.69143756931709</c:v>
                </c:pt>
                <c:pt idx="112">
                  <c:v>8.8493065049708992</c:v>
                </c:pt>
                <c:pt idx="113">
                  <c:v>21.441008327020896</c:v>
                </c:pt>
                <c:pt idx="114">
                  <c:v>30.1276535061135</c:v>
                </c:pt>
                <c:pt idx="115">
                  <c:v>11.283834389656642</c:v>
                </c:pt>
                <c:pt idx="116">
                  <c:v>7.6300993039427185</c:v>
                </c:pt>
                <c:pt idx="117">
                  <c:v>11.217585724142131</c:v>
                </c:pt>
                <c:pt idx="118">
                  <c:v>18.551637742300819</c:v>
                </c:pt>
                <c:pt idx="119">
                  <c:v>33.116024658086907</c:v>
                </c:pt>
                <c:pt idx="120">
                  <c:v>8.5294073111524717</c:v>
                </c:pt>
                <c:pt idx="121">
                  <c:v>9.0165633756342487</c:v>
                </c:pt>
                <c:pt idx="122">
                  <c:v>11.282919579697275</c:v>
                </c:pt>
                <c:pt idx="123">
                  <c:v>16.663383079143465</c:v>
                </c:pt>
                <c:pt idx="124">
                  <c:v>34.09737837722507</c:v>
                </c:pt>
                <c:pt idx="125">
                  <c:v>7.6685915099990094</c:v>
                </c:pt>
                <c:pt idx="126">
                  <c:v>10.994389225703326</c:v>
                </c:pt>
                <c:pt idx="127">
                  <c:v>10.625469144752756</c:v>
                </c:pt>
                <c:pt idx="128">
                  <c:v>11.358742150388641</c:v>
                </c:pt>
                <c:pt idx="129">
                  <c:v>28.117456898552103</c:v>
                </c:pt>
                <c:pt idx="130">
                  <c:v>18.364737850685703</c:v>
                </c:pt>
                <c:pt idx="131">
                  <c:v>11.286441583369591</c:v>
                </c:pt>
                <c:pt idx="132">
                  <c:v>11.818119101675423</c:v>
                </c:pt>
                <c:pt idx="133">
                  <c:v>8.4909123218479614</c:v>
                </c:pt>
                <c:pt idx="134">
                  <c:v>24.754286537153778</c:v>
                </c:pt>
                <c:pt idx="135">
                  <c:v>25.062553442170234</c:v>
                </c:pt>
                <c:pt idx="136">
                  <c:v>10.694506590602503</c:v>
                </c:pt>
                <c:pt idx="137">
                  <c:v>11.770973786770469</c:v>
                </c:pt>
                <c:pt idx="138">
                  <c:v>7.8708766084138304</c:v>
                </c:pt>
                <c:pt idx="139">
                  <c:v>25.775256677903041</c:v>
                </c:pt>
                <c:pt idx="140">
                  <c:v>25.149634519648494</c:v>
                </c:pt>
                <c:pt idx="141">
                  <c:v>12.615649123596436</c:v>
                </c:pt>
                <c:pt idx="142">
                  <c:v>8.9941750292315152</c:v>
                </c:pt>
                <c:pt idx="143">
                  <c:v>8.6009482385260441</c:v>
                </c:pt>
                <c:pt idx="144">
                  <c:v>20.121260968009647</c:v>
                </c:pt>
                <c:pt idx="145">
                  <c:v>30.558541492722803</c:v>
                </c:pt>
                <c:pt idx="146">
                  <c:v>12.235492250952705</c:v>
                </c:pt>
                <c:pt idx="147">
                  <c:v>7.5966519248441129</c:v>
                </c:pt>
                <c:pt idx="148">
                  <c:v>11.236344124899075</c:v>
                </c:pt>
                <c:pt idx="149">
                  <c:v>18.763462360195472</c:v>
                </c:pt>
                <c:pt idx="150">
                  <c:v>31.405874741384434</c:v>
                </c:pt>
                <c:pt idx="151">
                  <c:v>8.4511486834365055</c:v>
                </c:pt>
                <c:pt idx="152">
                  <c:v>9.4227081418320733</c:v>
                </c:pt>
                <c:pt idx="153">
                  <c:v>10.959719570378272</c:v>
                </c:pt>
                <c:pt idx="154">
                  <c:v>21.639241152286054</c:v>
                </c:pt>
                <c:pt idx="155">
                  <c:v>29.031192047366879</c:v>
                </c:pt>
                <c:pt idx="156">
                  <c:v>8.1780564046150719</c:v>
                </c:pt>
                <c:pt idx="157">
                  <c:v>11.356113497068094</c:v>
                </c:pt>
                <c:pt idx="158">
                  <c:v>11.074606299636075</c:v>
                </c:pt>
                <c:pt idx="159">
                  <c:v>17.024210499583237</c:v>
                </c:pt>
                <c:pt idx="160">
                  <c:v>28.622911604435181</c:v>
                </c:pt>
                <c:pt idx="161">
                  <c:v>12.777277575050034</c:v>
                </c:pt>
                <c:pt idx="162">
                  <c:v>10.61389583333532</c:v>
                </c:pt>
                <c:pt idx="163">
                  <c:v>11.088766220130875</c:v>
                </c:pt>
                <c:pt idx="164">
                  <c:v>9.1159512252567527</c:v>
                </c:pt>
                <c:pt idx="165">
                  <c:v>34.00182760775165</c:v>
                </c:pt>
                <c:pt idx="166">
                  <c:v>13.881848730116248</c:v>
                </c:pt>
                <c:pt idx="167">
                  <c:v>11.345435957931549</c:v>
                </c:pt>
                <c:pt idx="168">
                  <c:v>8.4697786318778512</c:v>
                </c:pt>
                <c:pt idx="169">
                  <c:v>10.960205354401738</c:v>
                </c:pt>
                <c:pt idx="170">
                  <c:v>37.638941397730868</c:v>
                </c:pt>
                <c:pt idx="171">
                  <c:v>10.781322925701037</c:v>
                </c:pt>
                <c:pt idx="172">
                  <c:v>9.8781861738375749</c:v>
                </c:pt>
                <c:pt idx="173">
                  <c:v>8.1606554050747189</c:v>
                </c:pt>
                <c:pt idx="174">
                  <c:v>15.848073946985467</c:v>
                </c:pt>
                <c:pt idx="175">
                  <c:v>32.920753164100589</c:v>
                </c:pt>
                <c:pt idx="176">
                  <c:v>13.928863348266162</c:v>
                </c:pt>
                <c:pt idx="177">
                  <c:v>7.7915911426779028</c:v>
                </c:pt>
                <c:pt idx="178">
                  <c:v>10.590615328137648</c:v>
                </c:pt>
                <c:pt idx="179">
                  <c:v>13.080586651019338</c:v>
                </c:pt>
                <c:pt idx="180">
                  <c:v>37.288820201750077</c:v>
                </c:pt>
                <c:pt idx="181">
                  <c:v>8.873592680507107</c:v>
                </c:pt>
                <c:pt idx="182">
                  <c:v>8.678588983017999</c:v>
                </c:pt>
                <c:pt idx="183">
                  <c:v>11.313323196340654</c:v>
                </c:pt>
                <c:pt idx="184">
                  <c:v>16.522755592447826</c:v>
                </c:pt>
                <c:pt idx="185">
                  <c:v>33.151941342253394</c:v>
                </c:pt>
                <c:pt idx="186">
                  <c:v>7.7616669686187825</c:v>
                </c:pt>
                <c:pt idx="187">
                  <c:v>11.249399949869407</c:v>
                </c:pt>
                <c:pt idx="188">
                  <c:v>10.765502829405673</c:v>
                </c:pt>
                <c:pt idx="189">
                  <c:v>15.037849026106683</c:v>
                </c:pt>
                <c:pt idx="190">
                  <c:v>28.431914388215741</c:v>
                </c:pt>
                <c:pt idx="191">
                  <c:v>14.990614800486536</c:v>
                </c:pt>
                <c:pt idx="192">
                  <c:v>10.720344693108746</c:v>
                </c:pt>
                <c:pt idx="193">
                  <c:v>12.266094778201898</c:v>
                </c:pt>
                <c:pt idx="194">
                  <c:v>7.7582247404036879</c:v>
                </c:pt>
                <c:pt idx="195">
                  <c:v>31.94098792618734</c:v>
                </c:pt>
                <c:pt idx="196">
                  <c:v>17.469944335495697</c:v>
                </c:pt>
                <c:pt idx="197">
                  <c:v>11.286087615663261</c:v>
                </c:pt>
                <c:pt idx="198">
                  <c:v>8.8132489578781854</c:v>
                </c:pt>
                <c:pt idx="199">
                  <c:v>8.8042302002081119</c:v>
                </c:pt>
                <c:pt idx="200">
                  <c:v>35.990184549542938</c:v>
                </c:pt>
                <c:pt idx="201">
                  <c:v>13.708378251833324</c:v>
                </c:pt>
                <c:pt idx="202">
                  <c:v>10.517606847413825</c:v>
                </c:pt>
                <c:pt idx="203">
                  <c:v>7.8220904224689702</c:v>
                </c:pt>
                <c:pt idx="204">
                  <c:v>12.610559149606985</c:v>
                </c:pt>
                <c:pt idx="205">
                  <c:v>33.136086365491884</c:v>
                </c:pt>
                <c:pt idx="206">
                  <c:v>15.923803394535659</c:v>
                </c:pt>
                <c:pt idx="207">
                  <c:v>8.1356606142753236</c:v>
                </c:pt>
                <c:pt idx="208">
                  <c:v>10.019044484958703</c:v>
                </c:pt>
                <c:pt idx="209">
                  <c:v>10.560781203259173</c:v>
                </c:pt>
                <c:pt idx="210">
                  <c:v>37.683120714216734</c:v>
                </c:pt>
                <c:pt idx="211">
                  <c:v>12.310021715266629</c:v>
                </c:pt>
                <c:pt idx="212">
                  <c:v>8.4361271720844275</c:v>
                </c:pt>
                <c:pt idx="213">
                  <c:v>11.278825624393184</c:v>
                </c:pt>
                <c:pt idx="214">
                  <c:v>14.345459438894787</c:v>
                </c:pt>
                <c:pt idx="215">
                  <c:v>33.959441525803989</c:v>
                </c:pt>
                <c:pt idx="216">
                  <c:v>9.5789793714997682</c:v>
                </c:pt>
                <c:pt idx="217">
                  <c:v>11.101436841042981</c:v>
                </c:pt>
                <c:pt idx="218">
                  <c:v>10.773894395989181</c:v>
                </c:pt>
                <c:pt idx="219">
                  <c:v>12.387127531027277</c:v>
                </c:pt>
                <c:pt idx="220">
                  <c:v>28.151623407400852</c:v>
                </c:pt>
                <c:pt idx="221">
                  <c:v>17.051202234307013</c:v>
                </c:pt>
                <c:pt idx="222">
                  <c:v>11.213704643721195</c:v>
                </c:pt>
                <c:pt idx="223">
                  <c:v>11.733968602698544</c:v>
                </c:pt>
                <c:pt idx="224">
                  <c:v>8.1234057136429385</c:v>
                </c:pt>
                <c:pt idx="225">
                  <c:v>28.970083536409032</c:v>
                </c:pt>
                <c:pt idx="226">
                  <c:v>20.287894409298996</c:v>
                </c:pt>
                <c:pt idx="227">
                  <c:v>11.040027935925767</c:v>
                </c:pt>
                <c:pt idx="228">
                  <c:v>10.502498341343586</c:v>
                </c:pt>
                <c:pt idx="229">
                  <c:v>8.3980630950300572</c:v>
                </c:pt>
                <c:pt idx="230">
                  <c:v>33.078191895071825</c:v>
                </c:pt>
                <c:pt idx="231">
                  <c:v>16.732031805072619</c:v>
                </c:pt>
                <c:pt idx="232">
                  <c:v>11.578276041047079</c:v>
                </c:pt>
                <c:pt idx="233">
                  <c:v>7.6088899997698185</c:v>
                </c:pt>
                <c:pt idx="234">
                  <c:v>11.111407388738701</c:v>
                </c:pt>
                <c:pt idx="235">
                  <c:v>31.935048680746281</c:v>
                </c:pt>
                <c:pt idx="236">
                  <c:v>19.835499416825659</c:v>
                </c:pt>
                <c:pt idx="237">
                  <c:v>8.5045323999622404</c:v>
                </c:pt>
                <c:pt idx="238">
                  <c:v>9.2099753269749467</c:v>
                </c:pt>
                <c:pt idx="239">
                  <c:v>11.089108884316113</c:v>
                </c:pt>
                <c:pt idx="240">
                  <c:v>34.655275098519226</c:v>
                </c:pt>
                <c:pt idx="241">
                  <c:v>15.178169467100744</c:v>
                </c:pt>
                <c:pt idx="242">
                  <c:v>8.1465218488732631</c:v>
                </c:pt>
                <c:pt idx="243">
                  <c:v>11.29371963229919</c:v>
                </c:pt>
                <c:pt idx="244">
                  <c:v>11.032448538110348</c:v>
                </c:pt>
                <c:pt idx="245">
                  <c:v>33.587395288127979</c:v>
                </c:pt>
                <c:pt idx="246">
                  <c:v>13.376620992406233</c:v>
                </c:pt>
                <c:pt idx="247">
                  <c:v>10.442463444549382</c:v>
                </c:pt>
                <c:pt idx="248">
                  <c:v>10.629235186056295</c:v>
                </c:pt>
                <c:pt idx="249">
                  <c:v>11.365197992991371</c:v>
                </c:pt>
                <c:pt idx="250">
                  <c:v>27.057088047739395</c:v>
                </c:pt>
                <c:pt idx="251">
                  <c:v>19.487865243518463</c:v>
                </c:pt>
                <c:pt idx="252">
                  <c:v>11.310502966362828</c:v>
                </c:pt>
                <c:pt idx="253">
                  <c:v>11.24389808744337</c:v>
                </c:pt>
                <c:pt idx="254">
                  <c:v>8.4898635575985306</c:v>
                </c:pt>
                <c:pt idx="255">
                  <c:v>25.601474131674397</c:v>
                </c:pt>
                <c:pt idx="256">
                  <c:v>23.745977243968493</c:v>
                </c:pt>
                <c:pt idx="257">
                  <c:v>10.767896362272595</c:v>
                </c:pt>
                <c:pt idx="258">
                  <c:v>10.638222776752194</c:v>
                </c:pt>
                <c:pt idx="259">
                  <c:v>8.092864261466266</c:v>
                </c:pt>
                <c:pt idx="260">
                  <c:v>29.442643510904929</c:v>
                </c:pt>
                <c:pt idx="261">
                  <c:v>20.576761870906676</c:v>
                </c:pt>
                <c:pt idx="262">
                  <c:v>12.575145031217245</c:v>
                </c:pt>
                <c:pt idx="263">
                  <c:v>7.7958211232524421</c:v>
                </c:pt>
                <c:pt idx="264">
                  <c:v>10.556239647711481</c:v>
                </c:pt>
                <c:pt idx="265">
                  <c:v>29.349466395101576</c:v>
                </c:pt>
                <c:pt idx="266">
                  <c:v>22.062743650597898</c:v>
                </c:pt>
                <c:pt idx="267">
                  <c:v>8.8755492098408357</c:v>
                </c:pt>
                <c:pt idx="268">
                  <c:v>8.6875291526378344</c:v>
                </c:pt>
                <c:pt idx="269">
                  <c:v>11.310301815982232</c:v>
                </c:pt>
                <c:pt idx="270">
                  <c:v>30.849949420538969</c:v>
                </c:pt>
                <c:pt idx="271">
                  <c:v>19.650202605644964</c:v>
                </c:pt>
                <c:pt idx="272">
                  <c:v>7.772210305884971</c:v>
                </c:pt>
                <c:pt idx="273">
                  <c:v>11.23896163314306</c:v>
                </c:pt>
                <c:pt idx="274">
                  <c:v>10.812551159927573</c:v>
                </c:pt>
                <c:pt idx="275">
                  <c:v>28.530258128592273</c:v>
                </c:pt>
                <c:pt idx="276">
                  <c:v>8.1662141743411318</c:v>
                </c:pt>
                <c:pt idx="277">
                  <c:v>11.41351879315973</c:v>
                </c:pt>
                <c:pt idx="278">
                  <c:v>11.14797489588457</c:v>
                </c:pt>
                <c:pt idx="279">
                  <c:v>16.33742839711233</c:v>
                </c:pt>
                <c:pt idx="280">
                  <c:v>28.793734665905863</c:v>
                </c:pt>
                <c:pt idx="281">
                  <c:v>12.12279682091291</c:v>
                </c:pt>
                <c:pt idx="282">
                  <c:v>10.693840929720274</c:v>
                </c:pt>
              </c:numCache>
            </c:numRef>
          </c:val>
          <c:smooth val="0"/>
          <c:extLst>
            <c:ext xmlns:c16="http://schemas.microsoft.com/office/drawing/2014/chart" uri="{C3380CC4-5D6E-409C-BE32-E72D297353CC}">
              <c16:uniqueId val="{00000003-AEB9-4B6A-8D04-C714D4E0F550}"/>
            </c:ext>
          </c:extLst>
        </c:ser>
        <c:ser>
          <c:idx val="4"/>
          <c:order val="4"/>
          <c:tx>
            <c:strRef>
              <c:f>[1]Sheet1!$AO$1</c:f>
              <c:strCache>
                <c:ptCount val="1"/>
                <c:pt idx="0">
                  <c:v>Branch-Misses:</c:v>
                </c:pt>
              </c:strCache>
            </c:strRef>
          </c:tx>
          <c:spPr>
            <a:ln w="12700" cap="rnd">
              <a:solidFill>
                <a:schemeClr val="accent5"/>
              </a:solidFill>
              <a:round/>
            </a:ln>
            <a:effectLst/>
          </c:spPr>
          <c:marker>
            <c:symbol val="none"/>
          </c:marker>
          <c:val>
            <c:numRef>
              <c:f>[1]Sheet1!$AO$2:$AO$284</c:f>
              <c:numCache>
                <c:formatCode>General</c:formatCode>
                <c:ptCount val="283"/>
                <c:pt idx="0">
                  <c:v>1.4433231477878954</c:v>
                </c:pt>
                <c:pt idx="1">
                  <c:v>0.87169178567975036</c:v>
                </c:pt>
                <c:pt idx="2">
                  <c:v>0.38453454559807843</c:v>
                </c:pt>
                <c:pt idx="3">
                  <c:v>0.46386111819126141</c:v>
                </c:pt>
                <c:pt idx="4">
                  <c:v>0.45223812615739784</c:v>
                </c:pt>
                <c:pt idx="5">
                  <c:v>1.0998540450767964</c:v>
                </c:pt>
                <c:pt idx="6">
                  <c:v>1.1110188003105768</c:v>
                </c:pt>
                <c:pt idx="7">
                  <c:v>0.45247154004436263</c:v>
                </c:pt>
                <c:pt idx="8">
                  <c:v>0.50989040693534249</c:v>
                </c:pt>
                <c:pt idx="9">
                  <c:v>0.3302827880578359</c:v>
                </c:pt>
                <c:pt idx="10">
                  <c:v>0.92969781816944363</c:v>
                </c:pt>
                <c:pt idx="11">
                  <c:v>1.3568236727346505</c:v>
                </c:pt>
                <c:pt idx="12">
                  <c:v>0.43534738124477579</c:v>
                </c:pt>
                <c:pt idx="13">
                  <c:v>0.47239291903292319</c:v>
                </c:pt>
                <c:pt idx="14">
                  <c:v>0.29363326976349408</c:v>
                </c:pt>
                <c:pt idx="15">
                  <c:v>1.0982651616616919</c:v>
                </c:pt>
                <c:pt idx="16">
                  <c:v>1.2722530990280956</c:v>
                </c:pt>
                <c:pt idx="17">
                  <c:v>0.44496470418577527</c:v>
                </c:pt>
                <c:pt idx="18">
                  <c:v>0.36684845108286313</c:v>
                </c:pt>
                <c:pt idx="19">
                  <c:v>0.38651014612565771</c:v>
                </c:pt>
                <c:pt idx="20">
                  <c:v>1.2061242772439287</c:v>
                </c:pt>
                <c:pt idx="21">
                  <c:v>1.2777186858464766</c:v>
                </c:pt>
                <c:pt idx="22">
                  <c:v>0.38521656170670371</c:v>
                </c:pt>
                <c:pt idx="23">
                  <c:v>0.33330234921689694</c:v>
                </c:pt>
                <c:pt idx="24">
                  <c:v>0.47549480602246352</c:v>
                </c:pt>
                <c:pt idx="25">
                  <c:v>1.0367890729313303</c:v>
                </c:pt>
                <c:pt idx="26">
                  <c:v>1.4125752832141243</c:v>
                </c:pt>
                <c:pt idx="27">
                  <c:v>0.34742642141980556</c:v>
                </c:pt>
                <c:pt idx="28">
                  <c:v>0.38171512905838423</c:v>
                </c:pt>
                <c:pt idx="29">
                  <c:v>0.48137021321677792</c:v>
                </c:pt>
                <c:pt idx="30">
                  <c:v>0.89235203443181665</c:v>
                </c:pt>
                <c:pt idx="31">
                  <c:v>1.4520557628457542</c:v>
                </c:pt>
                <c:pt idx="32">
                  <c:v>0.317936319737463</c:v>
                </c:pt>
                <c:pt idx="33">
                  <c:v>0.47990477318724456</c:v>
                </c:pt>
                <c:pt idx="34">
                  <c:v>0.47027417490710116</c:v>
                </c:pt>
                <c:pt idx="35">
                  <c:v>0.58739419726080044</c:v>
                </c:pt>
                <c:pt idx="36">
                  <c:v>1.4221778138079419</c:v>
                </c:pt>
                <c:pt idx="37">
                  <c:v>0.68547892911419861</c:v>
                </c:pt>
                <c:pt idx="38">
                  <c:v>0.46226884738929064</c:v>
                </c:pt>
                <c:pt idx="39">
                  <c:v>0.4479262998518298</c:v>
                </c:pt>
                <c:pt idx="40">
                  <c:v>0.35817844983524449</c:v>
                </c:pt>
                <c:pt idx="41">
                  <c:v>1.1983314942250143</c:v>
                </c:pt>
                <c:pt idx="42">
                  <c:v>1.2092137310139361</c:v>
                </c:pt>
                <c:pt idx="43">
                  <c:v>0.4186793111190163</c:v>
                </c:pt>
                <c:pt idx="44">
                  <c:v>0.46781264347747537</c:v>
                </c:pt>
                <c:pt idx="45">
                  <c:v>0.30065429949024303</c:v>
                </c:pt>
                <c:pt idx="46">
                  <c:v>1.034232335383211</c:v>
                </c:pt>
                <c:pt idx="47">
                  <c:v>1.3866107891867709</c:v>
                </c:pt>
                <c:pt idx="48">
                  <c:v>0.47699956650769709</c:v>
                </c:pt>
                <c:pt idx="49">
                  <c:v>0.35201638126681845</c:v>
                </c:pt>
                <c:pt idx="50">
                  <c:v>0.37763715680504423</c:v>
                </c:pt>
                <c:pt idx="51">
                  <c:v>0.90446975103869598</c:v>
                </c:pt>
                <c:pt idx="52">
                  <c:v>1.6016251377865478</c:v>
                </c:pt>
                <c:pt idx="53">
                  <c:v>0.46280828982153926</c:v>
                </c:pt>
                <c:pt idx="54">
                  <c:v>0.3205729418827708</c:v>
                </c:pt>
                <c:pt idx="55">
                  <c:v>0.42175821343766412</c:v>
                </c:pt>
                <c:pt idx="56">
                  <c:v>0.52722164340489253</c:v>
                </c:pt>
                <c:pt idx="57">
                  <c:v>1.8834910179296929</c:v>
                </c:pt>
                <c:pt idx="58">
                  <c:v>0.34862989184733623</c:v>
                </c:pt>
                <c:pt idx="59">
                  <c:v>0.36237059985370118</c:v>
                </c:pt>
                <c:pt idx="60">
                  <c:v>0.44937763912102524</c:v>
                </c:pt>
                <c:pt idx="61">
                  <c:v>0.51424535501479007</c:v>
                </c:pt>
                <c:pt idx="62">
                  <c:v>1.5542041702324809</c:v>
                </c:pt>
                <c:pt idx="63">
                  <c:v>0.72273322440775178</c:v>
                </c:pt>
                <c:pt idx="64">
                  <c:v>0.38678757464371244</c:v>
                </c:pt>
                <c:pt idx="65">
                  <c:v>0.47069563016246191</c:v>
                </c:pt>
                <c:pt idx="66">
                  <c:v>0.44586261617684947</c:v>
                </c:pt>
                <c:pt idx="67">
                  <c:v>0.96229969894046319</c:v>
                </c:pt>
                <c:pt idx="68">
                  <c:v>1.3240448349519109</c:v>
                </c:pt>
                <c:pt idx="69">
                  <c:v>0.48263369960275826</c:v>
                </c:pt>
                <c:pt idx="70">
                  <c:v>0.40078573050268645</c:v>
                </c:pt>
                <c:pt idx="71">
                  <c:v>0.49102828408355736</c:v>
                </c:pt>
                <c:pt idx="72">
                  <c:v>0.37072919034407004</c:v>
                </c:pt>
                <c:pt idx="73">
                  <c:v>1.6351241967764651</c:v>
                </c:pt>
                <c:pt idx="74">
                  <c:v>0.66424112250807221</c:v>
                </c:pt>
                <c:pt idx="75">
                  <c:v>0.48219313013521409</c:v>
                </c:pt>
                <c:pt idx="76">
                  <c:v>0.34663007245239036</c:v>
                </c:pt>
                <c:pt idx="77">
                  <c:v>0.38626067357521038</c:v>
                </c:pt>
                <c:pt idx="78">
                  <c:v>1.7419971223908046</c:v>
                </c:pt>
                <c:pt idx="79">
                  <c:v>0.58621416672496196</c:v>
                </c:pt>
                <c:pt idx="80">
                  <c:v>0.47227483901491951</c:v>
                </c:pt>
                <c:pt idx="81">
                  <c:v>0.30303238258313364</c:v>
                </c:pt>
                <c:pt idx="82">
                  <c:v>0.48840411772580966</c:v>
                </c:pt>
                <c:pt idx="83">
                  <c:v>1.6236432747932739</c:v>
                </c:pt>
                <c:pt idx="84">
                  <c:v>0.83306652290613858</c:v>
                </c:pt>
                <c:pt idx="85">
                  <c:v>0.36695586180549872</c:v>
                </c:pt>
                <c:pt idx="86">
                  <c:v>0.39307868977214228</c:v>
                </c:pt>
                <c:pt idx="87">
                  <c:v>0.44758627678790458</c:v>
                </c:pt>
                <c:pt idx="88">
                  <c:v>1.5156163769724025</c:v>
                </c:pt>
                <c:pt idx="89">
                  <c:v>0.907764555115678</c:v>
                </c:pt>
                <c:pt idx="90">
                  <c:v>0.29891654828046388</c:v>
                </c:pt>
                <c:pt idx="91">
                  <c:v>0.47559681174776025</c:v>
                </c:pt>
                <c:pt idx="92">
                  <c:v>0.40578022173273121</c:v>
                </c:pt>
                <c:pt idx="93">
                  <c:v>1.2925477348551333</c:v>
                </c:pt>
                <c:pt idx="94">
                  <c:v>0.98525833873768665</c:v>
                </c:pt>
                <c:pt idx="95">
                  <c:v>0.39227952828134438</c:v>
                </c:pt>
                <c:pt idx="96">
                  <c:v>0.45167573800198496</c:v>
                </c:pt>
                <c:pt idx="97">
                  <c:v>0.44384897654469524</c:v>
                </c:pt>
                <c:pt idx="98">
                  <c:v>0.98625399015735837</c:v>
                </c:pt>
                <c:pt idx="99">
                  <c:v>1.2279165893558512</c:v>
                </c:pt>
                <c:pt idx="100">
                  <c:v>0.4889182685758432</c:v>
                </c:pt>
                <c:pt idx="101">
                  <c:v>0.460764688962155</c:v>
                </c:pt>
                <c:pt idx="102">
                  <c:v>0.377041368551983</c:v>
                </c:pt>
                <c:pt idx="103">
                  <c:v>0.73095204702252481</c:v>
                </c:pt>
                <c:pt idx="104">
                  <c:v>1.4864564035598224</c:v>
                </c:pt>
                <c:pt idx="105">
                  <c:v>0.47754250991907909</c:v>
                </c:pt>
                <c:pt idx="106">
                  <c:v>0.45140435858107569</c:v>
                </c:pt>
                <c:pt idx="107">
                  <c:v>0.32379492909547125</c:v>
                </c:pt>
                <c:pt idx="108">
                  <c:v>0.85832502659575427</c:v>
                </c:pt>
                <c:pt idx="109">
                  <c:v>1.467723568366528</c:v>
                </c:pt>
                <c:pt idx="110">
                  <c:v>0.47904193834495085</c:v>
                </c:pt>
                <c:pt idx="111">
                  <c:v>0.35295757559597274</c:v>
                </c:pt>
                <c:pt idx="112">
                  <c:v>0.38472895141550834</c:v>
                </c:pt>
                <c:pt idx="113">
                  <c:v>0.95451347920651197</c:v>
                </c:pt>
                <c:pt idx="114">
                  <c:v>1.5280092834894949</c:v>
                </c:pt>
                <c:pt idx="115">
                  <c:v>0.47711403817945647</c:v>
                </c:pt>
                <c:pt idx="116">
                  <c:v>0.29497008476625525</c:v>
                </c:pt>
                <c:pt idx="117">
                  <c:v>0.47467243865559933</c:v>
                </c:pt>
                <c:pt idx="118">
                  <c:v>0.73353372142862339</c:v>
                </c:pt>
                <c:pt idx="119">
                  <c:v>1.6287055820230163</c:v>
                </c:pt>
                <c:pt idx="120">
                  <c:v>0.36406164459780271</c:v>
                </c:pt>
                <c:pt idx="121">
                  <c:v>0.39446189581954727</c:v>
                </c:pt>
                <c:pt idx="122">
                  <c:v>0.44801558901761729</c:v>
                </c:pt>
                <c:pt idx="123">
                  <c:v>0.69001234471190442</c:v>
                </c:pt>
                <c:pt idx="124">
                  <c:v>1.7181857627340817</c:v>
                </c:pt>
                <c:pt idx="125">
                  <c:v>0.30859360850210193</c:v>
                </c:pt>
                <c:pt idx="126">
                  <c:v>0.44465395261947893</c:v>
                </c:pt>
                <c:pt idx="127">
                  <c:v>0.42063899721406867</c:v>
                </c:pt>
                <c:pt idx="128">
                  <c:v>0.50591977809953681</c:v>
                </c:pt>
                <c:pt idx="129">
                  <c:v>1.3115210514973508</c:v>
                </c:pt>
                <c:pt idx="130">
                  <c:v>0.88656640487974125</c:v>
                </c:pt>
                <c:pt idx="131">
                  <c:v>0.44939425414855549</c:v>
                </c:pt>
                <c:pt idx="132">
                  <c:v>0.44400235792567833</c:v>
                </c:pt>
                <c:pt idx="133">
                  <c:v>0.36973509701890223</c:v>
                </c:pt>
                <c:pt idx="134">
                  <c:v>1.119299704387952</c:v>
                </c:pt>
                <c:pt idx="135">
                  <c:v>1.2408142977841761</c:v>
                </c:pt>
                <c:pt idx="136">
                  <c:v>0.41394454611369497</c:v>
                </c:pt>
                <c:pt idx="137">
                  <c:v>0.45709618132999985</c:v>
                </c:pt>
                <c:pt idx="138">
                  <c:v>0.29673856155723272</c:v>
                </c:pt>
                <c:pt idx="139">
                  <c:v>1.1908961920358831</c:v>
                </c:pt>
                <c:pt idx="140">
                  <c:v>1.2645010389738649</c:v>
                </c:pt>
                <c:pt idx="141">
                  <c:v>0.48763301218649935</c:v>
                </c:pt>
                <c:pt idx="142">
                  <c:v>0.34766844141728775</c:v>
                </c:pt>
                <c:pt idx="143">
                  <c:v>0.37465095690306738</c:v>
                </c:pt>
                <c:pt idx="144">
                  <c:v>0.8818904728362047</c:v>
                </c:pt>
                <c:pt idx="145">
                  <c:v>1.5543680925858896</c:v>
                </c:pt>
                <c:pt idx="146">
                  <c:v>0.47802335763839865</c:v>
                </c:pt>
                <c:pt idx="147">
                  <c:v>0.29816591118170827</c:v>
                </c:pt>
                <c:pt idx="148">
                  <c:v>0.47631777388845631</c:v>
                </c:pt>
                <c:pt idx="149">
                  <c:v>0.73871870563472519</c:v>
                </c:pt>
                <c:pt idx="150">
                  <c:v>1.5863547937275231</c:v>
                </c:pt>
                <c:pt idx="151">
                  <c:v>0.37139998067517943</c:v>
                </c:pt>
                <c:pt idx="152">
                  <c:v>0.38897078074166308</c:v>
                </c:pt>
                <c:pt idx="153">
                  <c:v>0.46156737637988798</c:v>
                </c:pt>
                <c:pt idx="154">
                  <c:v>0.84233988870050036</c:v>
                </c:pt>
                <c:pt idx="155">
                  <c:v>1.460487414248387</c:v>
                </c:pt>
                <c:pt idx="156">
                  <c:v>0.32574159457925472</c:v>
                </c:pt>
                <c:pt idx="157">
                  <c:v>0.46344574667427541</c:v>
                </c:pt>
                <c:pt idx="158">
                  <c:v>0.50039297749273581</c:v>
                </c:pt>
                <c:pt idx="159">
                  <c:v>0.61175488793663357</c:v>
                </c:pt>
                <c:pt idx="160">
                  <c:v>1.4767772376249724</c:v>
                </c:pt>
                <c:pt idx="161">
                  <c:v>0.53175696968867459</c:v>
                </c:pt>
                <c:pt idx="162">
                  <c:v>0.45390007156894879</c:v>
                </c:pt>
                <c:pt idx="163">
                  <c:v>0.47416868891745118</c:v>
                </c:pt>
                <c:pt idx="164">
                  <c:v>0.37881066283329323</c:v>
                </c:pt>
                <c:pt idx="165">
                  <c:v>1.6529546876025787</c:v>
                </c:pt>
                <c:pt idx="166">
                  <c:v>0.59379816528866891</c:v>
                </c:pt>
                <c:pt idx="167">
                  <c:v>0.4519303255061784</c:v>
                </c:pt>
                <c:pt idx="168">
                  <c:v>0.36657596507527412</c:v>
                </c:pt>
                <c:pt idx="169">
                  <c:v>0.46554931452803394</c:v>
                </c:pt>
                <c:pt idx="170">
                  <c:v>1.8584287873832663</c:v>
                </c:pt>
                <c:pt idx="171">
                  <c:v>0.4371260370617942</c:v>
                </c:pt>
                <c:pt idx="172">
                  <c:v>0.40161930612066887</c:v>
                </c:pt>
                <c:pt idx="173">
                  <c:v>0.32498361509509116</c:v>
                </c:pt>
                <c:pt idx="174">
                  <c:v>0.69183918062013916</c:v>
                </c:pt>
                <c:pt idx="175">
                  <c:v>1.6902932770857377</c:v>
                </c:pt>
                <c:pt idx="176">
                  <c:v>0.54511127314737551</c:v>
                </c:pt>
                <c:pt idx="177">
                  <c:v>0.33516542726563042</c:v>
                </c:pt>
                <c:pt idx="178">
                  <c:v>0.41513320500692569</c:v>
                </c:pt>
                <c:pt idx="179">
                  <c:v>0.55472936387321758</c:v>
                </c:pt>
                <c:pt idx="180">
                  <c:v>1.812872418796881</c:v>
                </c:pt>
                <c:pt idx="181">
                  <c:v>0.33785002296576999</c:v>
                </c:pt>
                <c:pt idx="182">
                  <c:v>0.38066790732327738</c:v>
                </c:pt>
                <c:pt idx="183">
                  <c:v>0.45328625070737433</c:v>
                </c:pt>
                <c:pt idx="184">
                  <c:v>0.68121704022764484</c:v>
                </c:pt>
                <c:pt idx="185">
                  <c:v>1.6702035023535777</c:v>
                </c:pt>
                <c:pt idx="186">
                  <c:v>0.29689934692569914</c:v>
                </c:pt>
                <c:pt idx="187">
                  <c:v>0.48510862095853868</c:v>
                </c:pt>
                <c:pt idx="188">
                  <c:v>0.42190192829593187</c:v>
                </c:pt>
                <c:pt idx="189">
                  <c:v>0.57921434035434993</c:v>
                </c:pt>
                <c:pt idx="190">
                  <c:v>1.4082039355504097</c:v>
                </c:pt>
                <c:pt idx="191">
                  <c:v>0.65788096586583766</c:v>
                </c:pt>
                <c:pt idx="192">
                  <c:v>0.47701202690215433</c:v>
                </c:pt>
                <c:pt idx="193">
                  <c:v>0.45373845513171945</c:v>
                </c:pt>
                <c:pt idx="194">
                  <c:v>0.33829415810034597</c:v>
                </c:pt>
                <c:pt idx="195">
                  <c:v>1.5014463732638268</c:v>
                </c:pt>
                <c:pt idx="196">
                  <c:v>0.77753701511185658</c:v>
                </c:pt>
                <c:pt idx="197">
                  <c:v>0.49182796727987332</c:v>
                </c:pt>
                <c:pt idx="198">
                  <c:v>0.34847402676304301</c:v>
                </c:pt>
                <c:pt idx="199">
                  <c:v>0.38184042563715798</c:v>
                </c:pt>
                <c:pt idx="200">
                  <c:v>1.7506651524454222</c:v>
                </c:pt>
                <c:pt idx="201">
                  <c:v>0.58123311233914876</c:v>
                </c:pt>
                <c:pt idx="202">
                  <c:v>0.46325801560686369</c:v>
                </c:pt>
                <c:pt idx="203">
                  <c:v>0.2976304094449681</c:v>
                </c:pt>
                <c:pt idx="204">
                  <c:v>0.55463921357090318</c:v>
                </c:pt>
                <c:pt idx="205">
                  <c:v>1.6506911554110584</c:v>
                </c:pt>
                <c:pt idx="206">
                  <c:v>0.69760469534468761</c:v>
                </c:pt>
                <c:pt idx="207">
                  <c:v>0.35844571045371698</c:v>
                </c:pt>
                <c:pt idx="208">
                  <c:v>0.37891086910585248</c:v>
                </c:pt>
                <c:pt idx="209">
                  <c:v>0.48823640437513549</c:v>
                </c:pt>
                <c:pt idx="210">
                  <c:v>1.818103012445808</c:v>
                </c:pt>
                <c:pt idx="211">
                  <c:v>0.45909758655523281</c:v>
                </c:pt>
                <c:pt idx="212">
                  <c:v>0.36849582295676958</c:v>
                </c:pt>
                <c:pt idx="213">
                  <c:v>0.45129030635871831</c:v>
                </c:pt>
                <c:pt idx="214">
                  <c:v>0.58498760630957047</c:v>
                </c:pt>
                <c:pt idx="215">
                  <c:v>1.6535503143495691</c:v>
                </c:pt>
                <c:pt idx="216">
                  <c:v>0.41953160893204244</c:v>
                </c:pt>
                <c:pt idx="217">
                  <c:v>0.44763848033647452</c:v>
                </c:pt>
                <c:pt idx="218">
                  <c:v>0.41900327257270298</c:v>
                </c:pt>
                <c:pt idx="219">
                  <c:v>0.52344330691347729</c:v>
                </c:pt>
                <c:pt idx="220">
                  <c:v>1.3329111811330914</c:v>
                </c:pt>
                <c:pt idx="221">
                  <c:v>0.82540117049124329</c:v>
                </c:pt>
                <c:pt idx="222">
                  <c:v>0.45281470268825247</c:v>
                </c:pt>
                <c:pt idx="223">
                  <c:v>0.44779852223214622</c:v>
                </c:pt>
                <c:pt idx="224">
                  <c:v>0.35061965449196708</c:v>
                </c:pt>
                <c:pt idx="225">
                  <c:v>1.3545255886343328</c:v>
                </c:pt>
                <c:pt idx="226">
                  <c:v>0.94709952243536211</c:v>
                </c:pt>
                <c:pt idx="227">
                  <c:v>0.48952476394519756</c:v>
                </c:pt>
                <c:pt idx="228">
                  <c:v>0.33711813587706518</c:v>
                </c:pt>
                <c:pt idx="229">
                  <c:v>0.36529928194497219</c:v>
                </c:pt>
                <c:pt idx="230">
                  <c:v>1.5882000328471069</c:v>
                </c:pt>
                <c:pt idx="231">
                  <c:v>0.78711401984533202</c:v>
                </c:pt>
                <c:pt idx="232">
                  <c:v>0.47306867305690925</c:v>
                </c:pt>
                <c:pt idx="233">
                  <c:v>0.30838305941787703</c:v>
                </c:pt>
                <c:pt idx="234">
                  <c:v>0.46074867785423196</c:v>
                </c:pt>
                <c:pt idx="235">
                  <c:v>1.5732448695321992</c:v>
                </c:pt>
                <c:pt idx="236">
                  <c:v>0.8522433317535475</c:v>
                </c:pt>
                <c:pt idx="237">
                  <c:v>0.36170174189572529</c:v>
                </c:pt>
                <c:pt idx="238">
                  <c:v>0.39392684261808814</c:v>
                </c:pt>
                <c:pt idx="239">
                  <c:v>0.4558897271925812</c:v>
                </c:pt>
                <c:pt idx="240">
                  <c:v>1.6455128397890466</c:v>
                </c:pt>
                <c:pt idx="241">
                  <c:v>0.69100248856069202</c:v>
                </c:pt>
                <c:pt idx="242">
                  <c:v>0.32207402179900535</c:v>
                </c:pt>
                <c:pt idx="243">
                  <c:v>0.46494810541810694</c:v>
                </c:pt>
                <c:pt idx="244">
                  <c:v>0.49119409385880836</c:v>
                </c:pt>
                <c:pt idx="245">
                  <c:v>1.5630306794694333</c:v>
                </c:pt>
                <c:pt idx="246">
                  <c:v>0.62281327795272456</c:v>
                </c:pt>
                <c:pt idx="247">
                  <c:v>0.40994743446036935</c:v>
                </c:pt>
                <c:pt idx="248">
                  <c:v>0.45710437465340487</c:v>
                </c:pt>
                <c:pt idx="249">
                  <c:v>0.46655882811639071</c:v>
                </c:pt>
                <c:pt idx="250">
                  <c:v>1.2456968546178242</c:v>
                </c:pt>
                <c:pt idx="251">
                  <c:v>0.94844216476373577</c:v>
                </c:pt>
                <c:pt idx="252">
                  <c:v>0.45269196930461864</c:v>
                </c:pt>
                <c:pt idx="253">
                  <c:v>0.45862180309488232</c:v>
                </c:pt>
                <c:pt idx="254">
                  <c:v>0.36228451508506421</c:v>
                </c:pt>
                <c:pt idx="255">
                  <c:v>1.1752654508960492</c:v>
                </c:pt>
                <c:pt idx="256">
                  <c:v>1.1667577049692286</c:v>
                </c:pt>
                <c:pt idx="257">
                  <c:v>0.42785407049080032</c:v>
                </c:pt>
                <c:pt idx="258">
                  <c:v>0.40323192710263406</c:v>
                </c:pt>
                <c:pt idx="259">
                  <c:v>0.32293687914412833</c:v>
                </c:pt>
                <c:pt idx="260">
                  <c:v>1.3982220064941284</c:v>
                </c:pt>
                <c:pt idx="261">
                  <c:v>1.0194555736865916</c:v>
                </c:pt>
                <c:pt idx="262">
                  <c:v>0.45134695780078588</c:v>
                </c:pt>
                <c:pt idx="263">
                  <c:v>0.33497504875298573</c:v>
                </c:pt>
                <c:pt idx="264">
                  <c:v>0.41287621300098787</c:v>
                </c:pt>
                <c:pt idx="265">
                  <c:v>1.4356271988552225</c:v>
                </c:pt>
                <c:pt idx="266">
                  <c:v>1.0674762328615233</c:v>
                </c:pt>
                <c:pt idx="267">
                  <c:v>0.33814536992010696</c:v>
                </c:pt>
                <c:pt idx="268">
                  <c:v>0.38099078138081316</c:v>
                </c:pt>
                <c:pt idx="269">
                  <c:v>0.45250575757795619</c:v>
                </c:pt>
                <c:pt idx="270">
                  <c:v>1.4558533669198284</c:v>
                </c:pt>
                <c:pt idx="271">
                  <c:v>0.94588580243494558</c:v>
                </c:pt>
                <c:pt idx="272">
                  <c:v>0.29690837555451871</c:v>
                </c:pt>
                <c:pt idx="273">
                  <c:v>0.48747642495408899</c:v>
                </c:pt>
                <c:pt idx="274">
                  <c:v>0.42561323644250726</c:v>
                </c:pt>
                <c:pt idx="275">
                  <c:v>1.3242433408687682</c:v>
                </c:pt>
                <c:pt idx="276">
                  <c:v>0.33698782070770028</c:v>
                </c:pt>
                <c:pt idx="277">
                  <c:v>0.45929149100131522</c:v>
                </c:pt>
                <c:pt idx="278">
                  <c:v>0.51459249527489093</c:v>
                </c:pt>
                <c:pt idx="279">
                  <c:v>0.62520998796900373</c:v>
                </c:pt>
                <c:pt idx="280">
                  <c:v>1.4899630214814412</c:v>
                </c:pt>
                <c:pt idx="281">
                  <c:v>0.49772482494078685</c:v>
                </c:pt>
                <c:pt idx="282">
                  <c:v>0.43712733350658067</c:v>
                </c:pt>
              </c:numCache>
            </c:numRef>
          </c:val>
          <c:smooth val="0"/>
          <c:extLst>
            <c:ext xmlns:c16="http://schemas.microsoft.com/office/drawing/2014/chart" uri="{C3380CC4-5D6E-409C-BE32-E72D297353CC}">
              <c16:uniqueId val="{00000004-AEB9-4B6A-8D04-C714D4E0F550}"/>
            </c:ext>
          </c:extLst>
        </c:ser>
        <c:ser>
          <c:idx val="5"/>
          <c:order val="5"/>
          <c:tx>
            <c:strRef>
              <c:f>[1]Sheet1!$AP$1</c:f>
              <c:strCache>
                <c:ptCount val="1"/>
                <c:pt idx="0">
                  <c:v>L1-dcache-loads</c:v>
                </c:pt>
              </c:strCache>
            </c:strRef>
          </c:tx>
          <c:spPr>
            <a:ln w="12700" cap="rnd">
              <a:solidFill>
                <a:schemeClr val="accent6"/>
              </a:solidFill>
              <a:round/>
            </a:ln>
            <a:effectLst/>
          </c:spPr>
          <c:marker>
            <c:symbol val="none"/>
          </c:marker>
          <c:val>
            <c:numRef>
              <c:f>[1]Sheet1!$AP$2:$AP$284</c:f>
              <c:numCache>
                <c:formatCode>General</c:formatCode>
                <c:ptCount val="283"/>
                <c:pt idx="0">
                  <c:v>242.71529458798159</c:v>
                </c:pt>
                <c:pt idx="1">
                  <c:v>253.66091971041615</c:v>
                </c:pt>
                <c:pt idx="2">
                  <c:v>279.13109474985822</c:v>
                </c:pt>
                <c:pt idx="3">
                  <c:v>289.62156574731881</c:v>
                </c:pt>
                <c:pt idx="4">
                  <c:v>290.91240924804538</c:v>
                </c:pt>
                <c:pt idx="5">
                  <c:v>253.1790500033398</c:v>
                </c:pt>
                <c:pt idx="6">
                  <c:v>246.25779945558332</c:v>
                </c:pt>
                <c:pt idx="7">
                  <c:v>288.10986576036765</c:v>
                </c:pt>
                <c:pt idx="8">
                  <c:v>286.66828976753516</c:v>
                </c:pt>
                <c:pt idx="9">
                  <c:v>284.70767903362059</c:v>
                </c:pt>
                <c:pt idx="10">
                  <c:v>259.21977827674988</c:v>
                </c:pt>
                <c:pt idx="11">
                  <c:v>242.52876304824656</c:v>
                </c:pt>
                <c:pt idx="12">
                  <c:v>292.95923214184893</c:v>
                </c:pt>
                <c:pt idx="13">
                  <c:v>289.63718005655068</c:v>
                </c:pt>
                <c:pt idx="14">
                  <c:v>271.09577612303406</c:v>
                </c:pt>
                <c:pt idx="15">
                  <c:v>261.43420656857415</c:v>
                </c:pt>
                <c:pt idx="16">
                  <c:v>252.7791741225775</c:v>
                </c:pt>
                <c:pt idx="17">
                  <c:v>289.24463073159137</c:v>
                </c:pt>
                <c:pt idx="18">
                  <c:v>277.50149952153009</c:v>
                </c:pt>
                <c:pt idx="19">
                  <c:v>280.34655945112962</c:v>
                </c:pt>
                <c:pt idx="20">
                  <c:v>264.8880706399616</c:v>
                </c:pt>
                <c:pt idx="21">
                  <c:v>249.94034490518607</c:v>
                </c:pt>
                <c:pt idx="22">
                  <c:v>289.56224682918253</c:v>
                </c:pt>
                <c:pt idx="23">
                  <c:v>272.90728809795826</c:v>
                </c:pt>
                <c:pt idx="24">
                  <c:v>285.0593498501147</c:v>
                </c:pt>
                <c:pt idx="25">
                  <c:v>269.54720238485032</c:v>
                </c:pt>
                <c:pt idx="26">
                  <c:v>248.03627819887532</c:v>
                </c:pt>
                <c:pt idx="27">
                  <c:v>275.25060002357611</c:v>
                </c:pt>
                <c:pt idx="28">
                  <c:v>281.03000895793855</c:v>
                </c:pt>
                <c:pt idx="29">
                  <c:v>288.83891609211736</c:v>
                </c:pt>
                <c:pt idx="30">
                  <c:v>274.72148618697611</c:v>
                </c:pt>
                <c:pt idx="31">
                  <c:v>238.47436878236877</c:v>
                </c:pt>
                <c:pt idx="32">
                  <c:v>274.74264283246629</c:v>
                </c:pt>
                <c:pt idx="33">
                  <c:v>286.05320643725611</c:v>
                </c:pt>
                <c:pt idx="34">
                  <c:v>289.87385703368</c:v>
                </c:pt>
                <c:pt idx="35">
                  <c:v>283.80937490168583</c:v>
                </c:pt>
                <c:pt idx="36">
                  <c:v>229.3463738806895</c:v>
                </c:pt>
                <c:pt idx="37">
                  <c:v>265.84341636216089</c:v>
                </c:pt>
                <c:pt idx="38">
                  <c:v>291.57246260339519</c:v>
                </c:pt>
                <c:pt idx="39">
                  <c:v>290.58420703568237</c:v>
                </c:pt>
                <c:pt idx="40">
                  <c:v>277.08219771681229</c:v>
                </c:pt>
                <c:pt idx="41">
                  <c:v>252.03936029819212</c:v>
                </c:pt>
                <c:pt idx="42">
                  <c:v>252.0643757630356</c:v>
                </c:pt>
                <c:pt idx="43">
                  <c:v>293.93321802799818</c:v>
                </c:pt>
                <c:pt idx="44">
                  <c:v>289.80466267083312</c:v>
                </c:pt>
                <c:pt idx="45">
                  <c:v>272.07780478614023</c:v>
                </c:pt>
                <c:pt idx="46">
                  <c:v>263.23489890751716</c:v>
                </c:pt>
                <c:pt idx="47">
                  <c:v>248.61853599604152</c:v>
                </c:pt>
                <c:pt idx="48">
                  <c:v>286.52755542603029</c:v>
                </c:pt>
                <c:pt idx="49">
                  <c:v>282.17011409831451</c:v>
                </c:pt>
                <c:pt idx="50">
                  <c:v>275.76248056912465</c:v>
                </c:pt>
                <c:pt idx="51">
                  <c:v>277.99202075529047</c:v>
                </c:pt>
                <c:pt idx="52">
                  <c:v>235.61317820933755</c:v>
                </c:pt>
                <c:pt idx="53">
                  <c:v>293.92328763331449</c:v>
                </c:pt>
                <c:pt idx="54">
                  <c:v>269.76284495064641</c:v>
                </c:pt>
                <c:pt idx="55">
                  <c:v>287.07972952306511</c:v>
                </c:pt>
                <c:pt idx="56">
                  <c:v>289.80950545420671</c:v>
                </c:pt>
                <c:pt idx="57">
                  <c:v>228.08464519889964</c:v>
                </c:pt>
                <c:pt idx="58">
                  <c:v>284.98452926804674</c:v>
                </c:pt>
                <c:pt idx="59">
                  <c:v>276.12139721325173</c:v>
                </c:pt>
                <c:pt idx="60">
                  <c:v>285.50052742462049</c:v>
                </c:pt>
                <c:pt idx="61">
                  <c:v>288.98994824403127</c:v>
                </c:pt>
                <c:pt idx="62">
                  <c:v>245.04406799739928</c:v>
                </c:pt>
                <c:pt idx="63">
                  <c:v>259.24267554234456</c:v>
                </c:pt>
                <c:pt idx="64">
                  <c:v>280.25496028471656</c:v>
                </c:pt>
                <c:pt idx="65">
                  <c:v>292.10249362451947</c:v>
                </c:pt>
                <c:pt idx="66">
                  <c:v>291.04065289499027</c:v>
                </c:pt>
                <c:pt idx="67">
                  <c:v>261.92726556489282</c:v>
                </c:pt>
                <c:pt idx="68">
                  <c:v>236.72987171057795</c:v>
                </c:pt>
                <c:pt idx="69">
                  <c:v>281.19026079473838</c:v>
                </c:pt>
                <c:pt idx="70">
                  <c:v>292.92579421079796</c:v>
                </c:pt>
                <c:pt idx="71">
                  <c:v>292.22544034041772</c:v>
                </c:pt>
                <c:pt idx="72">
                  <c:v>266.34745480328212</c:v>
                </c:pt>
                <c:pt idx="73">
                  <c:v>236.57055954581512</c:v>
                </c:pt>
                <c:pt idx="74">
                  <c:v>281.46578560298843</c:v>
                </c:pt>
                <c:pt idx="75">
                  <c:v>288.67601503492648</c:v>
                </c:pt>
                <c:pt idx="76">
                  <c:v>281.76534200407752</c:v>
                </c:pt>
                <c:pt idx="77">
                  <c:v>276.68497138178691</c:v>
                </c:pt>
                <c:pt idx="78">
                  <c:v>233.52996090696971</c:v>
                </c:pt>
                <c:pt idx="79">
                  <c:v>283.42630274270948</c:v>
                </c:pt>
                <c:pt idx="80">
                  <c:v>291.56767562777651</c:v>
                </c:pt>
                <c:pt idx="81">
                  <c:v>272.67211666685171</c:v>
                </c:pt>
                <c:pt idx="82">
                  <c:v>283.36815046008496</c:v>
                </c:pt>
                <c:pt idx="83">
                  <c:v>243.83261501011512</c:v>
                </c:pt>
                <c:pt idx="84">
                  <c:v>272.57742410897754</c:v>
                </c:pt>
                <c:pt idx="85">
                  <c:v>278.71989079270799</c:v>
                </c:pt>
                <c:pt idx="86">
                  <c:v>275.78203799525863</c:v>
                </c:pt>
                <c:pt idx="87">
                  <c:v>290.4205738188262</c:v>
                </c:pt>
                <c:pt idx="88">
                  <c:v>247.26878229029276</c:v>
                </c:pt>
                <c:pt idx="89">
                  <c:v>270.10986033701499</c:v>
                </c:pt>
                <c:pt idx="90">
                  <c:v>270.95408146019383</c:v>
                </c:pt>
                <c:pt idx="91">
                  <c:v>284.52993093256617</c:v>
                </c:pt>
                <c:pt idx="92">
                  <c:v>290.82723029536191</c:v>
                </c:pt>
                <c:pt idx="93">
                  <c:v>256.98036099789812</c:v>
                </c:pt>
                <c:pt idx="94">
                  <c:v>251.43453982422315</c:v>
                </c:pt>
                <c:pt idx="95">
                  <c:v>277.44451166579648</c:v>
                </c:pt>
                <c:pt idx="96">
                  <c:v>288.99357162337157</c:v>
                </c:pt>
                <c:pt idx="97">
                  <c:v>289.40646143650974</c:v>
                </c:pt>
                <c:pt idx="98">
                  <c:v>261.3644005928391</c:v>
                </c:pt>
                <c:pt idx="99">
                  <c:v>240.60116688966798</c:v>
                </c:pt>
                <c:pt idx="100">
                  <c:v>283.20925123343159</c:v>
                </c:pt>
                <c:pt idx="101">
                  <c:v>290.38364682947912</c:v>
                </c:pt>
                <c:pt idx="102">
                  <c:v>287.68454544585984</c:v>
                </c:pt>
                <c:pt idx="103">
                  <c:v>266.22748421985818</c:v>
                </c:pt>
                <c:pt idx="104">
                  <c:v>233.30366104239636</c:v>
                </c:pt>
                <c:pt idx="105">
                  <c:v>291.05960467654734</c:v>
                </c:pt>
                <c:pt idx="106">
                  <c:v>290.02404375348817</c:v>
                </c:pt>
                <c:pt idx="107">
                  <c:v>270.82003774092664</c:v>
                </c:pt>
                <c:pt idx="108">
                  <c:v>270.69936701222798</c:v>
                </c:pt>
                <c:pt idx="109">
                  <c:v>245.67933072809592</c:v>
                </c:pt>
                <c:pt idx="110">
                  <c:v>288.00534551299478</c:v>
                </c:pt>
                <c:pt idx="111">
                  <c:v>282.33768220425748</c:v>
                </c:pt>
                <c:pt idx="112">
                  <c:v>275.78377960170189</c:v>
                </c:pt>
                <c:pt idx="113">
                  <c:v>274.33722422334716</c:v>
                </c:pt>
                <c:pt idx="114">
                  <c:v>238.60019680063172</c:v>
                </c:pt>
                <c:pt idx="115">
                  <c:v>289.8477945134569</c:v>
                </c:pt>
                <c:pt idx="116">
                  <c:v>270.59827290260205</c:v>
                </c:pt>
                <c:pt idx="117">
                  <c:v>283.05289268701949</c:v>
                </c:pt>
                <c:pt idx="118">
                  <c:v>282.57959176014128</c:v>
                </c:pt>
                <c:pt idx="119">
                  <c:v>234.09394895475504</c:v>
                </c:pt>
                <c:pt idx="120">
                  <c:v>281.6027690280003</c:v>
                </c:pt>
                <c:pt idx="121">
                  <c:v>278.15725542253563</c:v>
                </c:pt>
                <c:pt idx="122">
                  <c:v>291.4184626278788</c:v>
                </c:pt>
                <c:pt idx="123">
                  <c:v>281.39840956935876</c:v>
                </c:pt>
                <c:pt idx="124">
                  <c:v>234.2869001378111</c:v>
                </c:pt>
                <c:pt idx="125">
                  <c:v>267.49705167606737</c:v>
                </c:pt>
                <c:pt idx="126">
                  <c:v>283.42472506845405</c:v>
                </c:pt>
                <c:pt idx="127">
                  <c:v>289.71685985345135</c:v>
                </c:pt>
                <c:pt idx="128">
                  <c:v>292.52263853871057</c:v>
                </c:pt>
                <c:pt idx="129">
                  <c:v>236.13518404351058</c:v>
                </c:pt>
                <c:pt idx="130">
                  <c:v>258.81873818293144</c:v>
                </c:pt>
                <c:pt idx="131">
                  <c:v>290.23331511361687</c:v>
                </c:pt>
                <c:pt idx="132">
                  <c:v>290.35413781380373</c:v>
                </c:pt>
                <c:pt idx="133">
                  <c:v>279.33582838793387</c:v>
                </c:pt>
                <c:pt idx="134">
                  <c:v>255.1470449670673</c:v>
                </c:pt>
                <c:pt idx="135">
                  <c:v>249.32958412750099</c:v>
                </c:pt>
                <c:pt idx="136">
                  <c:v>291.95567839202658</c:v>
                </c:pt>
                <c:pt idx="137">
                  <c:v>290.14066451957916</c:v>
                </c:pt>
                <c:pt idx="138">
                  <c:v>273.45646749089514</c:v>
                </c:pt>
                <c:pt idx="139">
                  <c:v>255.11245972575236</c:v>
                </c:pt>
                <c:pt idx="140">
                  <c:v>254.64148508801659</c:v>
                </c:pt>
                <c:pt idx="141">
                  <c:v>284.32944550029265</c:v>
                </c:pt>
                <c:pt idx="142">
                  <c:v>286.70811929600109</c:v>
                </c:pt>
                <c:pt idx="143">
                  <c:v>276.02586747222853</c:v>
                </c:pt>
                <c:pt idx="144">
                  <c:v>277.07247325085046</c:v>
                </c:pt>
                <c:pt idx="145">
                  <c:v>235.43715996216943</c:v>
                </c:pt>
                <c:pt idx="146">
                  <c:v>291.93182251171356</c:v>
                </c:pt>
                <c:pt idx="147">
                  <c:v>269.92857482199707</c:v>
                </c:pt>
                <c:pt idx="148">
                  <c:v>284.35150036651686</c:v>
                </c:pt>
                <c:pt idx="149">
                  <c:v>283.87953163924374</c:v>
                </c:pt>
                <c:pt idx="150">
                  <c:v>238.16055499297582</c:v>
                </c:pt>
                <c:pt idx="151">
                  <c:v>280.25039627101057</c:v>
                </c:pt>
                <c:pt idx="152">
                  <c:v>278.14042875972018</c:v>
                </c:pt>
                <c:pt idx="153">
                  <c:v>291.2753130754474</c:v>
                </c:pt>
                <c:pt idx="154">
                  <c:v>276.78317277167821</c:v>
                </c:pt>
                <c:pt idx="155">
                  <c:v>238.78973094636575</c:v>
                </c:pt>
                <c:pt idx="156">
                  <c:v>274.92080533477474</c:v>
                </c:pt>
                <c:pt idx="157">
                  <c:v>286.3297587591025</c:v>
                </c:pt>
                <c:pt idx="158">
                  <c:v>288.48807560496505</c:v>
                </c:pt>
                <c:pt idx="159">
                  <c:v>278.99248137203216</c:v>
                </c:pt>
                <c:pt idx="160">
                  <c:v>225.61660469422162</c:v>
                </c:pt>
                <c:pt idx="161">
                  <c:v>279.71514535029911</c:v>
                </c:pt>
                <c:pt idx="162">
                  <c:v>290.96072517782426</c:v>
                </c:pt>
                <c:pt idx="163">
                  <c:v>291.32835334646546</c:v>
                </c:pt>
                <c:pt idx="164">
                  <c:v>268.34807322545493</c:v>
                </c:pt>
                <c:pt idx="165">
                  <c:v>234.71569584288514</c:v>
                </c:pt>
                <c:pt idx="166">
                  <c:v>283.68451307068847</c:v>
                </c:pt>
                <c:pt idx="167">
                  <c:v>288.95924322755303</c:v>
                </c:pt>
                <c:pt idx="168">
                  <c:v>278.71322127289017</c:v>
                </c:pt>
                <c:pt idx="169">
                  <c:v>276.93132477342459</c:v>
                </c:pt>
                <c:pt idx="170">
                  <c:v>229.46950120232316</c:v>
                </c:pt>
                <c:pt idx="171">
                  <c:v>291.11157345765889</c:v>
                </c:pt>
                <c:pt idx="172">
                  <c:v>287.75995767229648</c:v>
                </c:pt>
                <c:pt idx="173">
                  <c:v>275.85490485269668</c:v>
                </c:pt>
                <c:pt idx="174">
                  <c:v>278.967714245465</c:v>
                </c:pt>
                <c:pt idx="175">
                  <c:v>235.67994947873677</c:v>
                </c:pt>
                <c:pt idx="176">
                  <c:v>287.38626544656142</c:v>
                </c:pt>
                <c:pt idx="177">
                  <c:v>273.50092011037299</c:v>
                </c:pt>
                <c:pt idx="178">
                  <c:v>282.24280086349165</c:v>
                </c:pt>
                <c:pt idx="179">
                  <c:v>288.54789930207937</c:v>
                </c:pt>
                <c:pt idx="180">
                  <c:v>229.86287032749013</c:v>
                </c:pt>
                <c:pt idx="181">
                  <c:v>283.58701598982344</c:v>
                </c:pt>
                <c:pt idx="182">
                  <c:v>275.7728443672799</c:v>
                </c:pt>
                <c:pt idx="183">
                  <c:v>289.71429429812594</c:v>
                </c:pt>
                <c:pt idx="184">
                  <c:v>283.15485014119281</c:v>
                </c:pt>
                <c:pt idx="185">
                  <c:v>237.35865674721717</c:v>
                </c:pt>
                <c:pt idx="186">
                  <c:v>272.15543766648989</c:v>
                </c:pt>
                <c:pt idx="187">
                  <c:v>282.30470229917591</c:v>
                </c:pt>
                <c:pt idx="188">
                  <c:v>291.35898244869776</c:v>
                </c:pt>
                <c:pt idx="189">
                  <c:v>286.36384145242147</c:v>
                </c:pt>
                <c:pt idx="190">
                  <c:v>230.75685722051989</c:v>
                </c:pt>
                <c:pt idx="191">
                  <c:v>268.79719684390386</c:v>
                </c:pt>
                <c:pt idx="192">
                  <c:v>291.94974479662608</c:v>
                </c:pt>
                <c:pt idx="193">
                  <c:v>290.95400405087992</c:v>
                </c:pt>
                <c:pt idx="194">
                  <c:v>273.21192300755138</c:v>
                </c:pt>
                <c:pt idx="195">
                  <c:v>241.46724944391141</c:v>
                </c:pt>
                <c:pt idx="196">
                  <c:v>273.98537503336593</c:v>
                </c:pt>
                <c:pt idx="197">
                  <c:v>288.24934039451313</c:v>
                </c:pt>
                <c:pt idx="198">
                  <c:v>284.12618936190597</c:v>
                </c:pt>
                <c:pt idx="199">
                  <c:v>276.70367997350837</c:v>
                </c:pt>
                <c:pt idx="200">
                  <c:v>233.16981015564417</c:v>
                </c:pt>
                <c:pt idx="201">
                  <c:v>283.37099381820855</c:v>
                </c:pt>
                <c:pt idx="202">
                  <c:v>289.09272898291437</c:v>
                </c:pt>
                <c:pt idx="203">
                  <c:v>273.25965762605341</c:v>
                </c:pt>
                <c:pt idx="204">
                  <c:v>281.5339715863945</c:v>
                </c:pt>
                <c:pt idx="205">
                  <c:v>241.32473951673208</c:v>
                </c:pt>
                <c:pt idx="206">
                  <c:v>279.39388569089181</c:v>
                </c:pt>
                <c:pt idx="207">
                  <c:v>276.63018152345182</c:v>
                </c:pt>
                <c:pt idx="208">
                  <c:v>281.04370579407185</c:v>
                </c:pt>
                <c:pt idx="209">
                  <c:v>289.33783542470081</c:v>
                </c:pt>
                <c:pt idx="210">
                  <c:v>233.383587828635</c:v>
                </c:pt>
                <c:pt idx="211">
                  <c:v>283.7007998890507</c:v>
                </c:pt>
                <c:pt idx="212">
                  <c:v>275.05506625294822</c:v>
                </c:pt>
                <c:pt idx="213">
                  <c:v>286.64866107016479</c:v>
                </c:pt>
                <c:pt idx="214">
                  <c:v>285.5335135260288</c:v>
                </c:pt>
                <c:pt idx="215">
                  <c:v>239.06030090554083</c:v>
                </c:pt>
                <c:pt idx="216">
                  <c:v>264.09530001667866</c:v>
                </c:pt>
                <c:pt idx="217">
                  <c:v>285.49932112294022</c:v>
                </c:pt>
                <c:pt idx="218">
                  <c:v>292.91327936968571</c:v>
                </c:pt>
                <c:pt idx="219">
                  <c:v>287.05653080793201</c:v>
                </c:pt>
                <c:pt idx="220">
                  <c:v>234.30483993252059</c:v>
                </c:pt>
                <c:pt idx="221">
                  <c:v>262.65863549235831</c:v>
                </c:pt>
                <c:pt idx="222">
                  <c:v>291.77574384540128</c:v>
                </c:pt>
                <c:pt idx="223">
                  <c:v>289.58196060488336</c:v>
                </c:pt>
                <c:pt idx="224">
                  <c:v>275.59879279232962</c:v>
                </c:pt>
                <c:pt idx="225">
                  <c:v>245.25491618110476</c:v>
                </c:pt>
                <c:pt idx="226">
                  <c:v>266.36922236197091</c:v>
                </c:pt>
                <c:pt idx="227">
                  <c:v>289.19634589207061</c:v>
                </c:pt>
                <c:pt idx="228">
                  <c:v>285.95015831931056</c:v>
                </c:pt>
                <c:pt idx="229">
                  <c:v>273.51944940209137</c:v>
                </c:pt>
                <c:pt idx="230">
                  <c:v>239.56354441438913</c:v>
                </c:pt>
                <c:pt idx="231">
                  <c:v>274.86606847839283</c:v>
                </c:pt>
                <c:pt idx="232">
                  <c:v>292.45584109069745</c:v>
                </c:pt>
                <c:pt idx="233">
                  <c:v>270.7224160202461</c:v>
                </c:pt>
                <c:pt idx="234">
                  <c:v>283.06051484628881</c:v>
                </c:pt>
                <c:pt idx="235">
                  <c:v>247.187429293268</c:v>
                </c:pt>
                <c:pt idx="236">
                  <c:v>269.82219252912267</c:v>
                </c:pt>
                <c:pt idx="237">
                  <c:v>279.83460495397736</c:v>
                </c:pt>
                <c:pt idx="238">
                  <c:v>277.65369119475145</c:v>
                </c:pt>
                <c:pt idx="239">
                  <c:v>291.3455849176251</c:v>
                </c:pt>
                <c:pt idx="240">
                  <c:v>241.13529294037298</c:v>
                </c:pt>
                <c:pt idx="241">
                  <c:v>276.37397469620782</c:v>
                </c:pt>
                <c:pt idx="242">
                  <c:v>275.88353524289704</c:v>
                </c:pt>
                <c:pt idx="243">
                  <c:v>284.22458049373608</c:v>
                </c:pt>
                <c:pt idx="244">
                  <c:v>286.8324633897343</c:v>
                </c:pt>
                <c:pt idx="245">
                  <c:v>245.22041635387984</c:v>
                </c:pt>
                <c:pt idx="246">
                  <c:v>259.75184513108377</c:v>
                </c:pt>
                <c:pt idx="247">
                  <c:v>282.98505235904241</c:v>
                </c:pt>
                <c:pt idx="248">
                  <c:v>292.52841112974164</c:v>
                </c:pt>
                <c:pt idx="249">
                  <c:v>290.55300612665991</c:v>
                </c:pt>
                <c:pt idx="250">
                  <c:v>240.44277092081001</c:v>
                </c:pt>
                <c:pt idx="251">
                  <c:v>255.73787294267751</c:v>
                </c:pt>
                <c:pt idx="252">
                  <c:v>289.45459087432494</c:v>
                </c:pt>
                <c:pt idx="253">
                  <c:v>289.15548065716155</c:v>
                </c:pt>
                <c:pt idx="254">
                  <c:v>279.33277150830503</c:v>
                </c:pt>
                <c:pt idx="255">
                  <c:v>251.67860423963501</c:v>
                </c:pt>
                <c:pt idx="256">
                  <c:v>255.53090070246381</c:v>
                </c:pt>
                <c:pt idx="257">
                  <c:v>292.22730058470756</c:v>
                </c:pt>
                <c:pt idx="258">
                  <c:v>287.3477478777898</c:v>
                </c:pt>
                <c:pt idx="259">
                  <c:v>274.53570215598205</c:v>
                </c:pt>
                <c:pt idx="260">
                  <c:v>247.66434121387175</c:v>
                </c:pt>
                <c:pt idx="261">
                  <c:v>266.06658536504563</c:v>
                </c:pt>
                <c:pt idx="262">
                  <c:v>290.3919569134755</c:v>
                </c:pt>
                <c:pt idx="263">
                  <c:v>273.11437860426219</c:v>
                </c:pt>
                <c:pt idx="264">
                  <c:v>281.82775428313988</c:v>
                </c:pt>
                <c:pt idx="265">
                  <c:v>254.94963837820646</c:v>
                </c:pt>
                <c:pt idx="266">
                  <c:v>261.95407619168708</c:v>
                </c:pt>
                <c:pt idx="267">
                  <c:v>283.40185612660559</c:v>
                </c:pt>
                <c:pt idx="268">
                  <c:v>275.92079224783936</c:v>
                </c:pt>
                <c:pt idx="269">
                  <c:v>289.4503648435429</c:v>
                </c:pt>
                <c:pt idx="270">
                  <c:v>249.3869472817635</c:v>
                </c:pt>
                <c:pt idx="271">
                  <c:v>269.88559718661963</c:v>
                </c:pt>
                <c:pt idx="272">
                  <c:v>272.41441651629719</c:v>
                </c:pt>
                <c:pt idx="273">
                  <c:v>282.07502249767208</c:v>
                </c:pt>
                <c:pt idx="274">
                  <c:v>291.60342990620273</c:v>
                </c:pt>
                <c:pt idx="275">
                  <c:v>250.22934297972188</c:v>
                </c:pt>
                <c:pt idx="276">
                  <c:v>274.42060148240722</c:v>
                </c:pt>
                <c:pt idx="277">
                  <c:v>287.07692358577373</c:v>
                </c:pt>
                <c:pt idx="278">
                  <c:v>288.09218185197398</c:v>
                </c:pt>
                <c:pt idx="279">
                  <c:v>278.624108165145</c:v>
                </c:pt>
                <c:pt idx="280">
                  <c:v>225.01815508921155</c:v>
                </c:pt>
                <c:pt idx="281">
                  <c:v>282.07514827533089</c:v>
                </c:pt>
                <c:pt idx="282">
                  <c:v>291.72011122312489</c:v>
                </c:pt>
              </c:numCache>
            </c:numRef>
          </c:val>
          <c:smooth val="0"/>
          <c:extLst>
            <c:ext xmlns:c16="http://schemas.microsoft.com/office/drawing/2014/chart" uri="{C3380CC4-5D6E-409C-BE32-E72D297353CC}">
              <c16:uniqueId val="{00000005-AEB9-4B6A-8D04-C714D4E0F550}"/>
            </c:ext>
          </c:extLst>
        </c:ser>
        <c:ser>
          <c:idx val="6"/>
          <c:order val="6"/>
          <c:tx>
            <c:strRef>
              <c:f>[1]Sheet1!$AQ$1</c:f>
              <c:strCache>
                <c:ptCount val="1"/>
                <c:pt idx="0">
                  <c:v>L1-dcache-load-misses</c:v>
                </c:pt>
              </c:strCache>
            </c:strRef>
          </c:tx>
          <c:spPr>
            <a:ln w="12700" cap="rnd">
              <a:solidFill>
                <a:schemeClr val="accent1">
                  <a:lumMod val="60000"/>
                </a:schemeClr>
              </a:solidFill>
              <a:round/>
            </a:ln>
            <a:effectLst/>
          </c:spPr>
          <c:marker>
            <c:symbol val="none"/>
          </c:marker>
          <c:val>
            <c:numRef>
              <c:f>[1]Sheet1!$AQ$2:$AQ$284</c:f>
              <c:numCache>
                <c:formatCode>General</c:formatCode>
                <c:ptCount val="283"/>
                <c:pt idx="0">
                  <c:v>9.5566086091781912</c:v>
                </c:pt>
                <c:pt idx="1">
                  <c:v>11.290620757687812</c:v>
                </c:pt>
                <c:pt idx="2">
                  <c:v>11.587119764303146</c:v>
                </c:pt>
                <c:pt idx="3">
                  <c:v>14.331675618006292</c:v>
                </c:pt>
                <c:pt idx="4">
                  <c:v>13.414991457727764</c:v>
                </c:pt>
                <c:pt idx="5">
                  <c:v>11.1878126719748</c:v>
                </c:pt>
                <c:pt idx="6">
                  <c:v>10.521860831209413</c:v>
                </c:pt>
                <c:pt idx="7">
                  <c:v>14.288676487211379</c:v>
                </c:pt>
                <c:pt idx="8">
                  <c:v>13.194087076212732</c:v>
                </c:pt>
                <c:pt idx="9">
                  <c:v>12.310244209691158</c:v>
                </c:pt>
                <c:pt idx="10">
                  <c:v>10.683111645442789</c:v>
                </c:pt>
                <c:pt idx="11">
                  <c:v>10.450788586570148</c:v>
                </c:pt>
                <c:pt idx="12">
                  <c:v>15.558469370659349</c:v>
                </c:pt>
                <c:pt idx="13">
                  <c:v>11.251482533329094</c:v>
                </c:pt>
                <c:pt idx="14">
                  <c:v>12.144452494242174</c:v>
                </c:pt>
                <c:pt idx="15">
                  <c:v>11.66303518668181</c:v>
                </c:pt>
                <c:pt idx="16">
                  <c:v>12.572921119811504</c:v>
                </c:pt>
                <c:pt idx="17">
                  <c:v>13.74676224936076</c:v>
                </c:pt>
                <c:pt idx="18">
                  <c:v>11.144946870225382</c:v>
                </c:pt>
                <c:pt idx="19">
                  <c:v>11.836537855068649</c:v>
                </c:pt>
                <c:pt idx="20">
                  <c:v>13.746001113518727</c:v>
                </c:pt>
                <c:pt idx="21">
                  <c:v>12.098813388283704</c:v>
                </c:pt>
                <c:pt idx="22">
                  <c:v>12.179883844324438</c:v>
                </c:pt>
                <c:pt idx="23">
                  <c:v>11.396036605838054</c:v>
                </c:pt>
                <c:pt idx="24">
                  <c:v>13.605699584138703</c:v>
                </c:pt>
                <c:pt idx="25">
                  <c:v>13.60528124263649</c:v>
                </c:pt>
                <c:pt idx="26">
                  <c:v>10.399663181449496</c:v>
                </c:pt>
                <c:pt idx="27">
                  <c:v>11.423444059693185</c:v>
                </c:pt>
                <c:pt idx="28">
                  <c:v>12.333176497573668</c:v>
                </c:pt>
                <c:pt idx="29">
                  <c:v>13.99361386582329</c:v>
                </c:pt>
                <c:pt idx="30">
                  <c:v>13.319636446456084</c:v>
                </c:pt>
                <c:pt idx="31">
                  <c:v>9.6381394902317172</c:v>
                </c:pt>
                <c:pt idx="32">
                  <c:v>11.741945837533992</c:v>
                </c:pt>
                <c:pt idx="33">
                  <c:v>13.123243910920715</c:v>
                </c:pt>
                <c:pt idx="34">
                  <c:v>14.438953184044264</c:v>
                </c:pt>
                <c:pt idx="35">
                  <c:v>11.855554479211198</c:v>
                </c:pt>
                <c:pt idx="36">
                  <c:v>9.9695403293360396</c:v>
                </c:pt>
                <c:pt idx="37">
                  <c:v>11.260373752243174</c:v>
                </c:pt>
                <c:pt idx="38">
                  <c:v>14.861196391639856</c:v>
                </c:pt>
                <c:pt idx="39">
                  <c:v>13.632493027400749</c:v>
                </c:pt>
                <c:pt idx="40">
                  <c:v>11.320873158383709</c:v>
                </c:pt>
                <c:pt idx="41">
                  <c:v>10.5080159795946</c:v>
                </c:pt>
                <c:pt idx="42">
                  <c:v>10.954546092093411</c:v>
                </c:pt>
                <c:pt idx="43">
                  <c:v>15.874016154516003</c:v>
                </c:pt>
                <c:pt idx="44">
                  <c:v>11.079033559206461</c:v>
                </c:pt>
                <c:pt idx="45">
                  <c:v>12.096320626422331</c:v>
                </c:pt>
                <c:pt idx="46">
                  <c:v>11.583664625328607</c:v>
                </c:pt>
                <c:pt idx="47">
                  <c:v>12.420120710115933</c:v>
                </c:pt>
                <c:pt idx="48">
                  <c:v>13.359471793596873</c:v>
                </c:pt>
                <c:pt idx="49">
                  <c:v>11.840801199301859</c:v>
                </c:pt>
                <c:pt idx="50">
                  <c:v>10.598067554508917</c:v>
                </c:pt>
                <c:pt idx="51">
                  <c:v>14.904153174671064</c:v>
                </c:pt>
                <c:pt idx="52">
                  <c:v>11.135841195635351</c:v>
                </c:pt>
                <c:pt idx="53">
                  <c:v>12.194552413608374</c:v>
                </c:pt>
                <c:pt idx="54">
                  <c:v>11.563205671152669</c:v>
                </c:pt>
                <c:pt idx="55">
                  <c:v>12.916186215783899</c:v>
                </c:pt>
                <c:pt idx="56">
                  <c:v>14.727649700851504</c:v>
                </c:pt>
                <c:pt idx="57">
                  <c:v>10.505453920619926</c:v>
                </c:pt>
                <c:pt idx="58">
                  <c:v>12.499164264104783</c:v>
                </c:pt>
                <c:pt idx="59">
                  <c:v>10.891936218777055</c:v>
                </c:pt>
                <c:pt idx="60">
                  <c:v>14.481321049698014</c:v>
                </c:pt>
                <c:pt idx="61">
                  <c:v>13.475439701190023</c:v>
                </c:pt>
                <c:pt idx="62">
                  <c:v>10.06152473331116</c:v>
                </c:pt>
                <c:pt idx="63">
                  <c:v>11.275042285694083</c:v>
                </c:pt>
                <c:pt idx="64">
                  <c:v>11.838842029747054</c:v>
                </c:pt>
                <c:pt idx="65">
                  <c:v>14.594668000268294</c:v>
                </c:pt>
                <c:pt idx="66">
                  <c:v>13.891238284776067</c:v>
                </c:pt>
                <c:pt idx="67">
                  <c:v>11.245016980494405</c:v>
                </c:pt>
                <c:pt idx="68">
                  <c:v>10.062088102599331</c:v>
                </c:pt>
                <c:pt idx="69">
                  <c:v>11.83143040746711</c:v>
                </c:pt>
                <c:pt idx="70">
                  <c:v>16.253669400106787</c:v>
                </c:pt>
                <c:pt idx="71">
                  <c:v>11.006968294108329</c:v>
                </c:pt>
                <c:pt idx="72">
                  <c:v>11.949453001108557</c:v>
                </c:pt>
                <c:pt idx="73">
                  <c:v>9.6931329188916244</c:v>
                </c:pt>
                <c:pt idx="74">
                  <c:v>14.817050738231829</c:v>
                </c:pt>
                <c:pt idx="75">
                  <c:v>13.55566421480623</c:v>
                </c:pt>
                <c:pt idx="76">
                  <c:v>11.904092856146283</c:v>
                </c:pt>
                <c:pt idx="77">
                  <c:v>10.655452379446972</c:v>
                </c:pt>
                <c:pt idx="78">
                  <c:v>10.894996876733021</c:v>
                </c:pt>
                <c:pt idx="79">
                  <c:v>15.504236352084748</c:v>
                </c:pt>
                <c:pt idx="80">
                  <c:v>11.325957174695334</c:v>
                </c:pt>
                <c:pt idx="81">
                  <c:v>12.107692334490107</c:v>
                </c:pt>
                <c:pt idx="82">
                  <c:v>11.922417608850994</c:v>
                </c:pt>
                <c:pt idx="83">
                  <c:v>12.86799203133414</c:v>
                </c:pt>
                <c:pt idx="84">
                  <c:v>13.479832672113057</c:v>
                </c:pt>
                <c:pt idx="85">
                  <c:v>11.334546366876671</c:v>
                </c:pt>
                <c:pt idx="86">
                  <c:v>10.47270207625016</c:v>
                </c:pt>
                <c:pt idx="87">
                  <c:v>15.480233138164502</c:v>
                </c:pt>
                <c:pt idx="88">
                  <c:v>11.801228462959907</c:v>
                </c:pt>
                <c:pt idx="89">
                  <c:v>10.617838780613408</c:v>
                </c:pt>
                <c:pt idx="90">
                  <c:v>11.981383392805528</c:v>
                </c:pt>
                <c:pt idx="91">
                  <c:v>12.0735864663726</c:v>
                </c:pt>
                <c:pt idx="92">
                  <c:v>15.958078903880352</c:v>
                </c:pt>
                <c:pt idx="93">
                  <c:v>10.572254488639251</c:v>
                </c:pt>
                <c:pt idx="94">
                  <c:v>10.828536645968668</c:v>
                </c:pt>
                <c:pt idx="95">
                  <c:v>10.702015443067173</c:v>
                </c:pt>
                <c:pt idx="96">
                  <c:v>15.253332364664324</c:v>
                </c:pt>
                <c:pt idx="97">
                  <c:v>13.787012027128236</c:v>
                </c:pt>
                <c:pt idx="98">
                  <c:v>11.178763653701033</c:v>
                </c:pt>
                <c:pt idx="99">
                  <c:v>10.422489356262975</c:v>
                </c:pt>
                <c:pt idx="100">
                  <c:v>12.632773728901604</c:v>
                </c:pt>
                <c:pt idx="101">
                  <c:v>14.676409228047302</c:v>
                </c:pt>
                <c:pt idx="102">
                  <c:v>12.339951068502801</c:v>
                </c:pt>
                <c:pt idx="103">
                  <c:v>11.33414016743402</c:v>
                </c:pt>
                <c:pt idx="104">
                  <c:v>10.137645461040025</c:v>
                </c:pt>
                <c:pt idx="105">
                  <c:v>14.084592740479803</c:v>
                </c:pt>
                <c:pt idx="106">
                  <c:v>12.690624860932466</c:v>
                </c:pt>
                <c:pt idx="107">
                  <c:v>11.500521129582603</c:v>
                </c:pt>
                <c:pt idx="108">
                  <c:v>12.341867992021951</c:v>
                </c:pt>
                <c:pt idx="109">
                  <c:v>12.223277165271943</c:v>
                </c:pt>
                <c:pt idx="110">
                  <c:v>13.364114099440965</c:v>
                </c:pt>
                <c:pt idx="111">
                  <c:v>11.793499866224145</c:v>
                </c:pt>
                <c:pt idx="112">
                  <c:v>10.591249373267674</c:v>
                </c:pt>
                <c:pt idx="113">
                  <c:v>14.516238730236079</c:v>
                </c:pt>
                <c:pt idx="114">
                  <c:v>11.652440361188036</c:v>
                </c:pt>
                <c:pt idx="115">
                  <c:v>11.177703717044386</c:v>
                </c:pt>
                <c:pt idx="116">
                  <c:v>12.177780825246346</c:v>
                </c:pt>
                <c:pt idx="117">
                  <c:v>12.173167713226814</c:v>
                </c:pt>
                <c:pt idx="118">
                  <c:v>15.523052946887647</c:v>
                </c:pt>
                <c:pt idx="119">
                  <c:v>10.082628909384033</c:v>
                </c:pt>
                <c:pt idx="120">
                  <c:v>11.432546350568861</c:v>
                </c:pt>
                <c:pt idx="121">
                  <c:v>10.616550358974902</c:v>
                </c:pt>
                <c:pt idx="122">
                  <c:v>15.420841819556687</c:v>
                </c:pt>
                <c:pt idx="123">
                  <c:v>13.511605814570412</c:v>
                </c:pt>
                <c:pt idx="124">
                  <c:v>8.7224447386728485</c:v>
                </c:pt>
                <c:pt idx="125">
                  <c:v>12.057525943485345</c:v>
                </c:pt>
                <c:pt idx="126">
                  <c:v>12.415103987053127</c:v>
                </c:pt>
                <c:pt idx="127">
                  <c:v>15.510984483968778</c:v>
                </c:pt>
                <c:pt idx="128">
                  <c:v>11.365839605414113</c:v>
                </c:pt>
                <c:pt idx="129">
                  <c:v>11.185790370007426</c:v>
                </c:pt>
                <c:pt idx="130">
                  <c:v>10.398395718575333</c:v>
                </c:pt>
                <c:pt idx="131">
                  <c:v>15.187765734344662</c:v>
                </c:pt>
                <c:pt idx="132">
                  <c:v>14.057900555958456</c:v>
                </c:pt>
                <c:pt idx="133">
                  <c:v>11.258962916127205</c:v>
                </c:pt>
                <c:pt idx="134">
                  <c:v>10.659389263339548</c:v>
                </c:pt>
                <c:pt idx="135">
                  <c:v>10.758147043078074</c:v>
                </c:pt>
                <c:pt idx="136">
                  <c:v>16.010290468886588</c:v>
                </c:pt>
                <c:pt idx="137">
                  <c:v>11.298563043039062</c:v>
                </c:pt>
                <c:pt idx="138">
                  <c:v>12.136221438025093</c:v>
                </c:pt>
                <c:pt idx="139">
                  <c:v>11.10950127221218</c:v>
                </c:pt>
                <c:pt idx="140">
                  <c:v>12.664555132675945</c:v>
                </c:pt>
                <c:pt idx="141">
                  <c:v>13.597314449610773</c:v>
                </c:pt>
                <c:pt idx="142">
                  <c:v>12.168370191547476</c:v>
                </c:pt>
                <c:pt idx="143">
                  <c:v>10.677699561115642</c:v>
                </c:pt>
                <c:pt idx="144">
                  <c:v>14.499216836245699</c:v>
                </c:pt>
                <c:pt idx="145">
                  <c:v>11.387453998824396</c:v>
                </c:pt>
                <c:pt idx="146">
                  <c:v>11.47668705120207</c:v>
                </c:pt>
                <c:pt idx="147">
                  <c:v>12.174075598486617</c:v>
                </c:pt>
                <c:pt idx="148">
                  <c:v>12.145130035240555</c:v>
                </c:pt>
                <c:pt idx="149">
                  <c:v>15.792845010125383</c:v>
                </c:pt>
                <c:pt idx="150">
                  <c:v>10.400529306685254</c:v>
                </c:pt>
                <c:pt idx="151">
                  <c:v>11.204736939058876</c:v>
                </c:pt>
                <c:pt idx="152">
                  <c:v>11.341844862220485</c:v>
                </c:pt>
                <c:pt idx="153">
                  <c:v>14.761016268405056</c:v>
                </c:pt>
                <c:pt idx="154">
                  <c:v>13.53801243981982</c:v>
                </c:pt>
                <c:pt idx="155">
                  <c:v>9.5501998528978174</c:v>
                </c:pt>
                <c:pt idx="156">
                  <c:v>11.625876681227366</c:v>
                </c:pt>
                <c:pt idx="157">
                  <c:v>13.79329204201108</c:v>
                </c:pt>
                <c:pt idx="158">
                  <c:v>13.649447010085423</c:v>
                </c:pt>
                <c:pt idx="159">
                  <c:v>12.06685233302704</c:v>
                </c:pt>
                <c:pt idx="160">
                  <c:v>9.4084464691859626</c:v>
                </c:pt>
                <c:pt idx="161">
                  <c:v>12.427811314404574</c:v>
                </c:pt>
                <c:pt idx="162">
                  <c:v>14.770745118936226</c:v>
                </c:pt>
                <c:pt idx="163">
                  <c:v>11.785591962733827</c:v>
                </c:pt>
                <c:pt idx="164">
                  <c:v>11.87402905606918</c:v>
                </c:pt>
                <c:pt idx="165">
                  <c:v>9.5490139752101992</c:v>
                </c:pt>
                <c:pt idx="166">
                  <c:v>14.872977285230661</c:v>
                </c:pt>
                <c:pt idx="167">
                  <c:v>13.831368612917128</c:v>
                </c:pt>
                <c:pt idx="168">
                  <c:v>11.101261518688004</c:v>
                </c:pt>
                <c:pt idx="169">
                  <c:v>11.044349479234011</c:v>
                </c:pt>
                <c:pt idx="170">
                  <c:v>10.933201638380424</c:v>
                </c:pt>
                <c:pt idx="171">
                  <c:v>15.417634021077312</c:v>
                </c:pt>
                <c:pt idx="172">
                  <c:v>11.944154896900168</c:v>
                </c:pt>
                <c:pt idx="173">
                  <c:v>11.695193247420987</c:v>
                </c:pt>
                <c:pt idx="174">
                  <c:v>13.194035030174003</c:v>
                </c:pt>
                <c:pt idx="175">
                  <c:v>11.414453996131909</c:v>
                </c:pt>
                <c:pt idx="176">
                  <c:v>13.111785033763205</c:v>
                </c:pt>
                <c:pt idx="177">
                  <c:v>11.42703987000476</c:v>
                </c:pt>
                <c:pt idx="178">
                  <c:v>12.451320825149537</c:v>
                </c:pt>
                <c:pt idx="179">
                  <c:v>14.682243375003516</c:v>
                </c:pt>
                <c:pt idx="180">
                  <c:v>10.450038584950789</c:v>
                </c:pt>
                <c:pt idx="181">
                  <c:v>12.095595588743485</c:v>
                </c:pt>
                <c:pt idx="182">
                  <c:v>10.538045256369204</c:v>
                </c:pt>
                <c:pt idx="183">
                  <c:v>15.066412098116917</c:v>
                </c:pt>
                <c:pt idx="184">
                  <c:v>13.45676220680715</c:v>
                </c:pt>
                <c:pt idx="185">
                  <c:v>8.9968986178278243</c:v>
                </c:pt>
                <c:pt idx="186">
                  <c:v>12.268992916349708</c:v>
                </c:pt>
                <c:pt idx="187">
                  <c:v>12.127036241557482</c:v>
                </c:pt>
                <c:pt idx="188">
                  <c:v>15.576172644179282</c:v>
                </c:pt>
                <c:pt idx="189">
                  <c:v>11.764671728381552</c:v>
                </c:pt>
                <c:pt idx="190">
                  <c:v>10.18185636734056</c:v>
                </c:pt>
                <c:pt idx="191">
                  <c:v>11.863987599320815</c:v>
                </c:pt>
                <c:pt idx="192">
                  <c:v>14.304677945460934</c:v>
                </c:pt>
                <c:pt idx="193">
                  <c:v>13.240255800295476</c:v>
                </c:pt>
                <c:pt idx="194">
                  <c:v>11.356413893710704</c:v>
                </c:pt>
                <c:pt idx="195">
                  <c:v>10.137470914880383</c:v>
                </c:pt>
                <c:pt idx="196">
                  <c:v>14.269166419235109</c:v>
                </c:pt>
                <c:pt idx="197">
                  <c:v>13.513552434374247</c:v>
                </c:pt>
                <c:pt idx="198">
                  <c:v>12.080141864806848</c:v>
                </c:pt>
                <c:pt idx="199">
                  <c:v>10.59163396905983</c:v>
                </c:pt>
                <c:pt idx="200">
                  <c:v>10.825518737306533</c:v>
                </c:pt>
                <c:pt idx="201">
                  <c:v>15.431163089601112</c:v>
                </c:pt>
                <c:pt idx="202">
                  <c:v>11.282566133413724</c:v>
                </c:pt>
                <c:pt idx="203">
                  <c:v>12.235789509172458</c:v>
                </c:pt>
                <c:pt idx="204">
                  <c:v>12.258593174376283</c:v>
                </c:pt>
                <c:pt idx="205">
                  <c:v>12.483323930666785</c:v>
                </c:pt>
                <c:pt idx="206">
                  <c:v>13.359174210148652</c:v>
                </c:pt>
                <c:pt idx="207">
                  <c:v>11.157002192415824</c:v>
                </c:pt>
                <c:pt idx="208">
                  <c:v>12.500298131172423</c:v>
                </c:pt>
                <c:pt idx="209">
                  <c:v>13.802269930365547</c:v>
                </c:pt>
                <c:pt idx="210">
                  <c:v>11.178435733354757</c:v>
                </c:pt>
                <c:pt idx="211">
                  <c:v>12.397588036205816</c:v>
                </c:pt>
                <c:pt idx="212">
                  <c:v>10.913690028352622</c:v>
                </c:pt>
                <c:pt idx="213">
                  <c:v>14.451339291385533</c:v>
                </c:pt>
                <c:pt idx="214">
                  <c:v>13.486240196462139</c:v>
                </c:pt>
                <c:pt idx="215">
                  <c:v>9.3765145320038652</c:v>
                </c:pt>
                <c:pt idx="216">
                  <c:v>11.522852234284656</c:v>
                </c:pt>
                <c:pt idx="217">
                  <c:v>12.412286473719146</c:v>
                </c:pt>
                <c:pt idx="218">
                  <c:v>16.002912165481785</c:v>
                </c:pt>
                <c:pt idx="219">
                  <c:v>11.073536984977604</c:v>
                </c:pt>
                <c:pt idx="220">
                  <c:v>10.778058538055957</c:v>
                </c:pt>
                <c:pt idx="221">
                  <c:v>10.519893398386589</c:v>
                </c:pt>
                <c:pt idx="222">
                  <c:v>15.459150944860722</c:v>
                </c:pt>
                <c:pt idx="223">
                  <c:v>13.469421307063019</c:v>
                </c:pt>
                <c:pt idx="224">
                  <c:v>11.125301534327033</c:v>
                </c:pt>
                <c:pt idx="225">
                  <c:v>10.27706780155793</c:v>
                </c:pt>
                <c:pt idx="226">
                  <c:v>13.130473902896215</c:v>
                </c:pt>
                <c:pt idx="227">
                  <c:v>14.025071085984969</c:v>
                </c:pt>
                <c:pt idx="228">
                  <c:v>12.395579558501309</c:v>
                </c:pt>
                <c:pt idx="229">
                  <c:v>10.574915398974321</c:v>
                </c:pt>
                <c:pt idx="230">
                  <c:v>10.712848911195893</c:v>
                </c:pt>
                <c:pt idx="231">
                  <c:v>14.202374559036844</c:v>
                </c:pt>
                <c:pt idx="232">
                  <c:v>12.153358076363091</c:v>
                </c:pt>
                <c:pt idx="233">
                  <c:v>11.871219154349069</c:v>
                </c:pt>
                <c:pt idx="234">
                  <c:v>12.271222018289457</c:v>
                </c:pt>
                <c:pt idx="235">
                  <c:v>12.792481324778546</c:v>
                </c:pt>
                <c:pt idx="236">
                  <c:v>13.135733781806906</c:v>
                </c:pt>
                <c:pt idx="237">
                  <c:v>11.338330579111933</c:v>
                </c:pt>
                <c:pt idx="238">
                  <c:v>10.921034924661836</c:v>
                </c:pt>
                <c:pt idx="239">
                  <c:v>15.146203864186461</c:v>
                </c:pt>
                <c:pt idx="240">
                  <c:v>11.558408530696347</c:v>
                </c:pt>
                <c:pt idx="241">
                  <c:v>11.547186527711776</c:v>
                </c:pt>
                <c:pt idx="242">
                  <c:v>11.806618271168492</c:v>
                </c:pt>
                <c:pt idx="243">
                  <c:v>13.402250204766016</c:v>
                </c:pt>
                <c:pt idx="244">
                  <c:v>13.830327016545773</c:v>
                </c:pt>
                <c:pt idx="245">
                  <c:v>10.04149165317194</c:v>
                </c:pt>
                <c:pt idx="246">
                  <c:v>11.259162100010141</c:v>
                </c:pt>
                <c:pt idx="247">
                  <c:v>12.445589522680789</c:v>
                </c:pt>
                <c:pt idx="248">
                  <c:v>14.739306398224075</c:v>
                </c:pt>
                <c:pt idx="249">
                  <c:v>11.93036184612134</c:v>
                </c:pt>
                <c:pt idx="250">
                  <c:v>11.346463347966003</c:v>
                </c:pt>
                <c:pt idx="251">
                  <c:v>10.387268221838889</c:v>
                </c:pt>
                <c:pt idx="252">
                  <c:v>14.877844374947534</c:v>
                </c:pt>
                <c:pt idx="253">
                  <c:v>13.750352717032555</c:v>
                </c:pt>
                <c:pt idx="254">
                  <c:v>11.248142049071726</c:v>
                </c:pt>
                <c:pt idx="255">
                  <c:v>10.436707750638124</c:v>
                </c:pt>
                <c:pt idx="256">
                  <c:v>11.352426845175916</c:v>
                </c:pt>
                <c:pt idx="257">
                  <c:v>15.596526772616164</c:v>
                </c:pt>
                <c:pt idx="258">
                  <c:v>11.764216797635925</c:v>
                </c:pt>
                <c:pt idx="259">
                  <c:v>11.63727934965687</c:v>
                </c:pt>
                <c:pt idx="260">
                  <c:v>10.750681108089823</c:v>
                </c:pt>
                <c:pt idx="261">
                  <c:v>13.221484881091834</c:v>
                </c:pt>
                <c:pt idx="262">
                  <c:v>13.18315320734412</c:v>
                </c:pt>
                <c:pt idx="263">
                  <c:v>11.414408618658795</c:v>
                </c:pt>
                <c:pt idx="264">
                  <c:v>12.298557074105821</c:v>
                </c:pt>
                <c:pt idx="265">
                  <c:v>12.959445426479103</c:v>
                </c:pt>
                <c:pt idx="266">
                  <c:v>12.451881609939891</c:v>
                </c:pt>
                <c:pt idx="267">
                  <c:v>12.110008674819554</c:v>
                </c:pt>
                <c:pt idx="268">
                  <c:v>10.571312296421235</c:v>
                </c:pt>
                <c:pt idx="269">
                  <c:v>14.909411142743295</c:v>
                </c:pt>
                <c:pt idx="270">
                  <c:v>12.056146413150971</c:v>
                </c:pt>
                <c:pt idx="271">
                  <c:v>10.599807916636538</c:v>
                </c:pt>
                <c:pt idx="272">
                  <c:v>12.176398315537421</c:v>
                </c:pt>
                <c:pt idx="273">
                  <c:v>12.12313959633069</c:v>
                </c:pt>
                <c:pt idx="274">
                  <c:v>15.57850339590531</c:v>
                </c:pt>
                <c:pt idx="275">
                  <c:v>10.663095034523272</c:v>
                </c:pt>
                <c:pt idx="276">
                  <c:v>11.447388174670373</c:v>
                </c:pt>
                <c:pt idx="277">
                  <c:v>14.074466634820187</c:v>
                </c:pt>
                <c:pt idx="278">
                  <c:v>13.262768412482702</c:v>
                </c:pt>
                <c:pt idx="279">
                  <c:v>12.210939639080944</c:v>
                </c:pt>
                <c:pt idx="280">
                  <c:v>9.3023252829936851</c:v>
                </c:pt>
                <c:pt idx="281">
                  <c:v>12.487242224379456</c:v>
                </c:pt>
                <c:pt idx="282">
                  <c:v>15.178006492871591</c:v>
                </c:pt>
              </c:numCache>
            </c:numRef>
          </c:val>
          <c:smooth val="0"/>
          <c:extLst>
            <c:ext xmlns:c16="http://schemas.microsoft.com/office/drawing/2014/chart" uri="{C3380CC4-5D6E-409C-BE32-E72D297353CC}">
              <c16:uniqueId val="{00000006-AEB9-4B6A-8D04-C714D4E0F550}"/>
            </c:ext>
          </c:extLst>
        </c:ser>
        <c:ser>
          <c:idx val="7"/>
          <c:order val="7"/>
          <c:tx>
            <c:strRef>
              <c:f>[1]Sheet1!$AR$1</c:f>
              <c:strCache>
                <c:ptCount val="1"/>
                <c:pt idx="0">
                  <c:v>L1-dcache-stores:</c:v>
                </c:pt>
              </c:strCache>
            </c:strRef>
          </c:tx>
          <c:spPr>
            <a:ln w="12700" cap="rnd">
              <a:solidFill>
                <a:schemeClr val="accent2">
                  <a:lumMod val="60000"/>
                </a:schemeClr>
              </a:solidFill>
              <a:round/>
            </a:ln>
            <a:effectLst/>
          </c:spPr>
          <c:marker>
            <c:symbol val="none"/>
          </c:marker>
          <c:val>
            <c:numRef>
              <c:f>[1]Sheet1!$AR$2:$AR$284</c:f>
              <c:numCache>
                <c:formatCode>General</c:formatCode>
                <c:ptCount val="283"/>
                <c:pt idx="0">
                  <c:v>76.447481027112929</c:v>
                </c:pt>
                <c:pt idx="1">
                  <c:v>93.619019211761994</c:v>
                </c:pt>
                <c:pt idx="2">
                  <c:v>97.794458628972336</c:v>
                </c:pt>
                <c:pt idx="3">
                  <c:v>105.95129508917172</c:v>
                </c:pt>
                <c:pt idx="4">
                  <c:v>89.381629098925217</c:v>
                </c:pt>
                <c:pt idx="5">
                  <c:v>89.057378416503639</c:v>
                </c:pt>
                <c:pt idx="6">
                  <c:v>83.38176822112608</c:v>
                </c:pt>
                <c:pt idx="7">
                  <c:v>94.520714364165343</c:v>
                </c:pt>
                <c:pt idx="8">
                  <c:v>108.66114788624873</c:v>
                </c:pt>
                <c:pt idx="9">
                  <c:v>92.747255364032725</c:v>
                </c:pt>
                <c:pt idx="10">
                  <c:v>93.721537383065098</c:v>
                </c:pt>
                <c:pt idx="11">
                  <c:v>74.219296964158758</c:v>
                </c:pt>
                <c:pt idx="12">
                  <c:v>110.02981358781031</c:v>
                </c:pt>
                <c:pt idx="13">
                  <c:v>88.572039909535391</c:v>
                </c:pt>
                <c:pt idx="14">
                  <c:v>109.74571929705377</c:v>
                </c:pt>
                <c:pt idx="15">
                  <c:v>79.576448046443517</c:v>
                </c:pt>
                <c:pt idx="16">
                  <c:v>84.826831532917382</c:v>
                </c:pt>
                <c:pt idx="17">
                  <c:v>93.718510256531417</c:v>
                </c:pt>
                <c:pt idx="18">
                  <c:v>105.71392986388966</c:v>
                </c:pt>
                <c:pt idx="19">
                  <c:v>97.417719268927215</c:v>
                </c:pt>
                <c:pt idx="20">
                  <c:v>86.392098187879654</c:v>
                </c:pt>
                <c:pt idx="21">
                  <c:v>84.328937669013797</c:v>
                </c:pt>
                <c:pt idx="22">
                  <c:v>90.742440686852888</c:v>
                </c:pt>
                <c:pt idx="23">
                  <c:v>105.36351979856362</c:v>
                </c:pt>
                <c:pt idx="24">
                  <c:v>94.927528972423104</c:v>
                </c:pt>
                <c:pt idx="25">
                  <c:v>98.903528657063049</c:v>
                </c:pt>
                <c:pt idx="26">
                  <c:v>68.184136934140852</c:v>
                </c:pt>
                <c:pt idx="27">
                  <c:v>107.27273019089617</c:v>
                </c:pt>
                <c:pt idx="28">
                  <c:v>95.13985727825991</c:v>
                </c:pt>
                <c:pt idx="29">
                  <c:v>109.18516943834587</c:v>
                </c:pt>
                <c:pt idx="30">
                  <c:v>80.136668188978646</c:v>
                </c:pt>
                <c:pt idx="31">
                  <c:v>72.655340743234802</c:v>
                </c:pt>
                <c:pt idx="32">
                  <c:v>106.15766593237139</c:v>
                </c:pt>
                <c:pt idx="33">
                  <c:v>95.299952827647331</c:v>
                </c:pt>
                <c:pt idx="34">
                  <c:v>108.66086371393287</c:v>
                </c:pt>
                <c:pt idx="35">
                  <c:v>86.939287040535106</c:v>
                </c:pt>
                <c:pt idx="36">
                  <c:v>85.978520467377948</c:v>
                </c:pt>
                <c:pt idx="37">
                  <c:v>87.626816470354711</c:v>
                </c:pt>
                <c:pt idx="38">
                  <c:v>103.57112162877613</c:v>
                </c:pt>
                <c:pt idx="39">
                  <c:v>91.765752982145173</c:v>
                </c:pt>
                <c:pt idx="40">
                  <c:v>105.5047042144656</c:v>
                </c:pt>
                <c:pt idx="41">
                  <c:v>83.090324246404691</c:v>
                </c:pt>
                <c:pt idx="42">
                  <c:v>77.633521722579843</c:v>
                </c:pt>
                <c:pt idx="43">
                  <c:v>109.44172474984224</c:v>
                </c:pt>
                <c:pt idx="44">
                  <c:v>89.205792102841414</c:v>
                </c:pt>
                <c:pt idx="45">
                  <c:v>110.694839085916</c:v>
                </c:pt>
                <c:pt idx="46">
                  <c:v>80.749499102703425</c:v>
                </c:pt>
                <c:pt idx="47">
                  <c:v>79.770604282260933</c:v>
                </c:pt>
                <c:pt idx="48">
                  <c:v>99.821689460393216</c:v>
                </c:pt>
                <c:pt idx="49">
                  <c:v>97.611466009960878</c:v>
                </c:pt>
                <c:pt idx="50">
                  <c:v>102.88477193963088</c:v>
                </c:pt>
                <c:pt idx="51">
                  <c:v>87.300798838236332</c:v>
                </c:pt>
                <c:pt idx="52">
                  <c:v>83.43432850898256</c:v>
                </c:pt>
                <c:pt idx="53">
                  <c:v>87.222069884606455</c:v>
                </c:pt>
                <c:pt idx="54">
                  <c:v>113.72951213031575</c:v>
                </c:pt>
                <c:pt idx="55">
                  <c:v>87.819592086175589</c:v>
                </c:pt>
                <c:pt idx="56">
                  <c:v>111.75786805598553</c:v>
                </c:pt>
                <c:pt idx="57">
                  <c:v>63.653763072798604</c:v>
                </c:pt>
                <c:pt idx="58">
                  <c:v>89.509918301113927</c:v>
                </c:pt>
                <c:pt idx="59">
                  <c:v>106.97133778945235</c:v>
                </c:pt>
                <c:pt idx="60">
                  <c:v>93.88245617733152</c:v>
                </c:pt>
                <c:pt idx="61">
                  <c:v>109.57816644085527</c:v>
                </c:pt>
                <c:pt idx="62">
                  <c:v>66.093125475103776</c:v>
                </c:pt>
                <c:pt idx="63">
                  <c:v>99.069107959010736</c:v>
                </c:pt>
                <c:pt idx="64">
                  <c:v>95.919330379234083</c:v>
                </c:pt>
                <c:pt idx="65">
                  <c:v>106.05550531836958</c:v>
                </c:pt>
                <c:pt idx="66">
                  <c:v>89.983537477275959</c:v>
                </c:pt>
                <c:pt idx="67">
                  <c:v>90.083744505765523</c:v>
                </c:pt>
                <c:pt idx="68">
                  <c:v>83.162897634155044</c:v>
                </c:pt>
                <c:pt idx="69">
                  <c:v>91.630112149304125</c:v>
                </c:pt>
                <c:pt idx="70">
                  <c:v>109.71871693693294</c:v>
                </c:pt>
                <c:pt idx="71">
                  <c:v>88.8994777632563</c:v>
                </c:pt>
                <c:pt idx="72">
                  <c:v>110.58761948025317</c:v>
                </c:pt>
                <c:pt idx="73">
                  <c:v>68.295374725338306</c:v>
                </c:pt>
                <c:pt idx="74">
                  <c:v>90.293031899659184</c:v>
                </c:pt>
                <c:pt idx="75">
                  <c:v>102.25241390464858</c:v>
                </c:pt>
                <c:pt idx="76">
                  <c:v>96.842653592183012</c:v>
                </c:pt>
                <c:pt idx="77">
                  <c:v>104.35925125589148</c:v>
                </c:pt>
                <c:pt idx="78">
                  <c:v>66.118964444602113</c:v>
                </c:pt>
                <c:pt idx="79">
                  <c:v>104.60011995746186</c:v>
                </c:pt>
                <c:pt idx="80">
                  <c:v>89.550339653603885</c:v>
                </c:pt>
                <c:pt idx="81">
                  <c:v>110.63167782021308</c:v>
                </c:pt>
                <c:pt idx="82">
                  <c:v>91.78582863189979</c:v>
                </c:pt>
                <c:pt idx="83">
                  <c:v>84.10336158943359</c:v>
                </c:pt>
                <c:pt idx="84">
                  <c:v>83.375508773458492</c:v>
                </c:pt>
                <c:pt idx="85">
                  <c:v>102.25342524046445</c:v>
                </c:pt>
                <c:pt idx="86">
                  <c:v>102.9479929981059</c:v>
                </c:pt>
                <c:pt idx="87">
                  <c:v>99.612686153843796</c:v>
                </c:pt>
                <c:pt idx="88">
                  <c:v>79.785681923795408</c:v>
                </c:pt>
                <c:pt idx="89">
                  <c:v>78.174423149766113</c:v>
                </c:pt>
                <c:pt idx="90">
                  <c:v>111.10297750945867</c:v>
                </c:pt>
                <c:pt idx="91">
                  <c:v>90.742486195753884</c:v>
                </c:pt>
                <c:pt idx="92">
                  <c:v>108.67325304946385</c:v>
                </c:pt>
                <c:pt idx="93">
                  <c:v>73.14551243615071</c:v>
                </c:pt>
                <c:pt idx="94">
                  <c:v>88.305214954540162</c:v>
                </c:pt>
                <c:pt idx="95">
                  <c:v>102.60661088012897</c:v>
                </c:pt>
                <c:pt idx="96">
                  <c:v>100.62757093828328</c:v>
                </c:pt>
                <c:pt idx="97">
                  <c:v>92.503412836931105</c:v>
                </c:pt>
                <c:pt idx="98">
                  <c:v>90.305979072297689</c:v>
                </c:pt>
                <c:pt idx="99">
                  <c:v>81.351612546376089</c:v>
                </c:pt>
                <c:pt idx="100">
                  <c:v>95.12125618970272</c:v>
                </c:pt>
                <c:pt idx="101">
                  <c:v>108.73469036715099</c:v>
                </c:pt>
                <c:pt idx="102">
                  <c:v>89.841503376757899</c:v>
                </c:pt>
                <c:pt idx="103">
                  <c:v>99.351996787659203</c:v>
                </c:pt>
                <c:pt idx="104">
                  <c:v>71.163272913254943</c:v>
                </c:pt>
                <c:pt idx="105">
                  <c:v>111.86596023893478</c:v>
                </c:pt>
                <c:pt idx="106">
                  <c:v>86.392009591559912</c:v>
                </c:pt>
                <c:pt idx="107">
                  <c:v>112.65703599176825</c:v>
                </c:pt>
                <c:pt idx="108">
                  <c:v>81.684837376496404</c:v>
                </c:pt>
                <c:pt idx="109">
                  <c:v>76.832222435347234</c:v>
                </c:pt>
                <c:pt idx="110">
                  <c:v>101.43652010411243</c:v>
                </c:pt>
                <c:pt idx="111">
                  <c:v>98.402799495506812</c:v>
                </c:pt>
                <c:pt idx="112">
                  <c:v>103.24665016127058</c:v>
                </c:pt>
                <c:pt idx="113">
                  <c:v>86.816200189314486</c:v>
                </c:pt>
                <c:pt idx="114">
                  <c:v>83.302865482618685</c:v>
                </c:pt>
                <c:pt idx="115">
                  <c:v>88.303652672766418</c:v>
                </c:pt>
                <c:pt idx="116">
                  <c:v>110.72296927680279</c:v>
                </c:pt>
                <c:pt idx="117">
                  <c:v>90.343674216421718</c:v>
                </c:pt>
                <c:pt idx="118">
                  <c:v>103.72648602207809</c:v>
                </c:pt>
                <c:pt idx="119">
                  <c:v>64.322243842966827</c:v>
                </c:pt>
                <c:pt idx="120">
                  <c:v>102.07016069574505</c:v>
                </c:pt>
                <c:pt idx="121">
                  <c:v>102.98579495723186</c:v>
                </c:pt>
                <c:pt idx="122">
                  <c:v>100.33305452082671</c:v>
                </c:pt>
                <c:pt idx="123">
                  <c:v>92.824360983638655</c:v>
                </c:pt>
                <c:pt idx="124">
                  <c:v>65.251902305034136</c:v>
                </c:pt>
                <c:pt idx="125">
                  <c:v>112.69143403513665</c:v>
                </c:pt>
                <c:pt idx="126">
                  <c:v>88.393901527154014</c:v>
                </c:pt>
                <c:pt idx="127">
                  <c:v>109.00109268739817</c:v>
                </c:pt>
                <c:pt idx="128">
                  <c:v>89.057980630347899</c:v>
                </c:pt>
                <c:pt idx="129">
                  <c:v>86.363406819065361</c:v>
                </c:pt>
                <c:pt idx="130">
                  <c:v>87.541293151498493</c:v>
                </c:pt>
                <c:pt idx="131">
                  <c:v>99.463971311202513</c:v>
                </c:pt>
                <c:pt idx="132">
                  <c:v>94.514385011154289</c:v>
                </c:pt>
                <c:pt idx="133">
                  <c:v>103.80984080980308</c:v>
                </c:pt>
                <c:pt idx="134">
                  <c:v>86.110536618551635</c:v>
                </c:pt>
                <c:pt idx="135">
                  <c:v>76.658150564515722</c:v>
                </c:pt>
                <c:pt idx="136">
                  <c:v>108.80625308056496</c:v>
                </c:pt>
                <c:pt idx="137">
                  <c:v>89.902074052769549</c:v>
                </c:pt>
                <c:pt idx="138">
                  <c:v>107.62897759703181</c:v>
                </c:pt>
                <c:pt idx="139">
                  <c:v>79.558372138648068</c:v>
                </c:pt>
                <c:pt idx="140">
                  <c:v>84.952521677220602</c:v>
                </c:pt>
                <c:pt idx="141">
                  <c:v>99.405517680685904</c:v>
                </c:pt>
                <c:pt idx="142">
                  <c:v>94.76350589865379</c:v>
                </c:pt>
                <c:pt idx="143">
                  <c:v>105.30906334556673</c:v>
                </c:pt>
                <c:pt idx="144">
                  <c:v>88.103214425737605</c:v>
                </c:pt>
                <c:pt idx="145">
                  <c:v>82.777472287720826</c:v>
                </c:pt>
                <c:pt idx="146">
                  <c:v>88.418814168660589</c:v>
                </c:pt>
                <c:pt idx="147">
                  <c:v>110.80169231829505</c:v>
                </c:pt>
                <c:pt idx="148">
                  <c:v>90.842894592218684</c:v>
                </c:pt>
                <c:pt idx="149">
                  <c:v>104.35093533993179</c:v>
                </c:pt>
                <c:pt idx="150">
                  <c:v>63.882067178574268</c:v>
                </c:pt>
                <c:pt idx="151">
                  <c:v>105.26227501063208</c:v>
                </c:pt>
                <c:pt idx="152">
                  <c:v>98.805185794514657</c:v>
                </c:pt>
                <c:pt idx="153">
                  <c:v>105.04623883431778</c:v>
                </c:pt>
                <c:pt idx="154">
                  <c:v>83.486558112220422</c:v>
                </c:pt>
                <c:pt idx="155">
                  <c:v>72.548167903993388</c:v>
                </c:pt>
                <c:pt idx="156">
                  <c:v>105.95390514644239</c:v>
                </c:pt>
                <c:pt idx="157">
                  <c:v>94.868612905975468</c:v>
                </c:pt>
                <c:pt idx="158">
                  <c:v>108.40302594819764</c:v>
                </c:pt>
                <c:pt idx="159">
                  <c:v>86.929208635535389</c:v>
                </c:pt>
                <c:pt idx="160">
                  <c:v>85.882871963381007</c:v>
                </c:pt>
                <c:pt idx="161">
                  <c:v>87.253332088436366</c:v>
                </c:pt>
                <c:pt idx="162">
                  <c:v>110.61432778787304</c:v>
                </c:pt>
                <c:pt idx="163">
                  <c:v>87.442403222705281</c:v>
                </c:pt>
                <c:pt idx="164">
                  <c:v>111.39381212902423</c:v>
                </c:pt>
                <c:pt idx="165">
                  <c:v>68.140445204298956</c:v>
                </c:pt>
                <c:pt idx="166">
                  <c:v>95.256553375702168</c:v>
                </c:pt>
                <c:pt idx="167">
                  <c:v>95.360281078296467</c:v>
                </c:pt>
                <c:pt idx="168">
                  <c:v>104.31252897308789</c:v>
                </c:pt>
                <c:pt idx="169">
                  <c:v>99.156648472863566</c:v>
                </c:pt>
                <c:pt idx="170">
                  <c:v>63.824013717721911</c:v>
                </c:pt>
                <c:pt idx="171">
                  <c:v>108.59571408268086</c:v>
                </c:pt>
                <c:pt idx="172">
                  <c:v>89.752487948741035</c:v>
                </c:pt>
                <c:pt idx="173">
                  <c:v>106.12605009288517</c:v>
                </c:pt>
                <c:pt idx="174">
                  <c:v>91.939590146067616</c:v>
                </c:pt>
                <c:pt idx="175">
                  <c:v>84.082249737141055</c:v>
                </c:pt>
                <c:pt idx="176">
                  <c:v>85.237076535918277</c:v>
                </c:pt>
                <c:pt idx="177">
                  <c:v>111.25857765273724</c:v>
                </c:pt>
                <c:pt idx="178">
                  <c:v>90.292294119518175</c:v>
                </c:pt>
                <c:pt idx="179">
                  <c:v>109.77670367380713</c:v>
                </c:pt>
                <c:pt idx="180">
                  <c:v>64.045294005372625</c:v>
                </c:pt>
                <c:pt idx="181">
                  <c:v>94.965950758379805</c:v>
                </c:pt>
                <c:pt idx="182">
                  <c:v>104.60650892468894</c:v>
                </c:pt>
                <c:pt idx="183">
                  <c:v>99.060186433360869</c:v>
                </c:pt>
                <c:pt idx="184">
                  <c:v>94.326219994506815</c:v>
                </c:pt>
                <c:pt idx="185">
                  <c:v>67.257051150357697</c:v>
                </c:pt>
                <c:pt idx="186">
                  <c:v>108.39681311191492</c:v>
                </c:pt>
                <c:pt idx="187">
                  <c:v>92.371660110510831</c:v>
                </c:pt>
                <c:pt idx="188">
                  <c:v>108.62934320337776</c:v>
                </c:pt>
                <c:pt idx="189">
                  <c:v>88.151865435061978</c:v>
                </c:pt>
                <c:pt idx="190">
                  <c:v>86.253556188115553</c:v>
                </c:pt>
                <c:pt idx="191">
                  <c:v>86.655996503077759</c:v>
                </c:pt>
                <c:pt idx="192">
                  <c:v>109.20276623347357</c:v>
                </c:pt>
                <c:pt idx="193">
                  <c:v>88.00912804136135</c:v>
                </c:pt>
                <c:pt idx="194">
                  <c:v>111.32727238243945</c:v>
                </c:pt>
                <c:pt idx="195">
                  <c:v>71.592496747541745</c:v>
                </c:pt>
                <c:pt idx="196">
                  <c:v>86.863128096681066</c:v>
                </c:pt>
                <c:pt idx="197">
                  <c:v>104.80982754457942</c:v>
                </c:pt>
                <c:pt idx="198">
                  <c:v>95.706316020439104</c:v>
                </c:pt>
                <c:pt idx="199">
                  <c:v>104.13326067894138</c:v>
                </c:pt>
                <c:pt idx="200">
                  <c:v>66.20781509232016</c:v>
                </c:pt>
                <c:pt idx="201">
                  <c:v>104.59512613756925</c:v>
                </c:pt>
                <c:pt idx="202">
                  <c:v>89.41020900362021</c:v>
                </c:pt>
                <c:pt idx="203">
                  <c:v>107.52585072960909</c:v>
                </c:pt>
                <c:pt idx="204">
                  <c:v>92.69811118744849</c:v>
                </c:pt>
                <c:pt idx="205">
                  <c:v>83.988072474803715</c:v>
                </c:pt>
                <c:pt idx="206">
                  <c:v>83.566213225786399</c:v>
                </c:pt>
                <c:pt idx="207">
                  <c:v>107.27446987935294</c:v>
                </c:pt>
                <c:pt idx="208">
                  <c:v>93.948991921351947</c:v>
                </c:pt>
                <c:pt idx="209">
                  <c:v>110.86279074117446</c:v>
                </c:pt>
                <c:pt idx="210">
                  <c:v>66.426601643042162</c:v>
                </c:pt>
                <c:pt idx="211">
                  <c:v>88.254531826358516</c:v>
                </c:pt>
                <c:pt idx="212">
                  <c:v>106.62586583779276</c:v>
                </c:pt>
                <c:pt idx="213">
                  <c:v>96.050195142472546</c:v>
                </c:pt>
                <c:pt idx="214">
                  <c:v>102.98840659128574</c:v>
                </c:pt>
                <c:pt idx="215">
                  <c:v>65.140949372162908</c:v>
                </c:pt>
                <c:pt idx="216">
                  <c:v>111.00934318972413</c:v>
                </c:pt>
                <c:pt idx="217">
                  <c:v>88.526776886803134</c:v>
                </c:pt>
                <c:pt idx="218">
                  <c:v>109.26165043571135</c:v>
                </c:pt>
                <c:pt idx="219">
                  <c:v>88.727589569176473</c:v>
                </c:pt>
                <c:pt idx="220">
                  <c:v>85.987382510213948</c:v>
                </c:pt>
                <c:pt idx="221">
                  <c:v>88.948589357715235</c:v>
                </c:pt>
                <c:pt idx="222">
                  <c:v>101.90695927274596</c:v>
                </c:pt>
                <c:pt idx="223">
                  <c:v>91.693929720841595</c:v>
                </c:pt>
                <c:pt idx="224">
                  <c:v>107.76720819945521</c:v>
                </c:pt>
                <c:pt idx="225">
                  <c:v>77.565609017093166</c:v>
                </c:pt>
                <c:pt idx="226">
                  <c:v>82.229125544258196</c:v>
                </c:pt>
                <c:pt idx="227">
                  <c:v>108.49089997502725</c:v>
                </c:pt>
                <c:pt idx="228">
                  <c:v>91.131514183132722</c:v>
                </c:pt>
                <c:pt idx="229">
                  <c:v>106.40927383583127</c:v>
                </c:pt>
                <c:pt idx="230">
                  <c:v>71.015873714871233</c:v>
                </c:pt>
                <c:pt idx="231">
                  <c:v>102.40571463773296</c:v>
                </c:pt>
                <c:pt idx="232">
                  <c:v>87.193195190976368</c:v>
                </c:pt>
                <c:pt idx="233">
                  <c:v>112.03154067286295</c:v>
                </c:pt>
                <c:pt idx="234">
                  <c:v>89.312005578678338</c:v>
                </c:pt>
                <c:pt idx="235">
                  <c:v>84.539458097500031</c:v>
                </c:pt>
                <c:pt idx="236">
                  <c:v>82.846826747524574</c:v>
                </c:pt>
                <c:pt idx="237">
                  <c:v>103.13474056268895</c:v>
                </c:pt>
                <c:pt idx="238">
                  <c:v>101.12456839983943</c:v>
                </c:pt>
                <c:pt idx="239">
                  <c:v>103.53428115304328</c:v>
                </c:pt>
                <c:pt idx="240">
                  <c:v>73.693296843240503</c:v>
                </c:pt>
                <c:pt idx="241">
                  <c:v>82.959887233715079</c:v>
                </c:pt>
                <c:pt idx="242">
                  <c:v>105.93057702532766</c:v>
                </c:pt>
                <c:pt idx="243">
                  <c:v>94.519741133810953</c:v>
                </c:pt>
                <c:pt idx="244">
                  <c:v>108.21785740305995</c:v>
                </c:pt>
                <c:pt idx="245">
                  <c:v>66.277359184933488</c:v>
                </c:pt>
                <c:pt idx="246">
                  <c:v>103.70319362349898</c:v>
                </c:pt>
                <c:pt idx="247">
                  <c:v>91.549553812617191</c:v>
                </c:pt>
                <c:pt idx="248">
                  <c:v>111.82102176446124</c:v>
                </c:pt>
                <c:pt idx="249">
                  <c:v>86.986214066591884</c:v>
                </c:pt>
                <c:pt idx="250">
                  <c:v>87.215450975551903</c:v>
                </c:pt>
                <c:pt idx="251">
                  <c:v>86.471871020099528</c:v>
                </c:pt>
                <c:pt idx="252">
                  <c:v>98.623105465933079</c:v>
                </c:pt>
                <c:pt idx="253">
                  <c:v>96.587553285197387</c:v>
                </c:pt>
                <c:pt idx="254">
                  <c:v>102.92956985006921</c:v>
                </c:pt>
                <c:pt idx="255">
                  <c:v>84.265981430728289</c:v>
                </c:pt>
                <c:pt idx="256">
                  <c:v>79.240892756566211</c:v>
                </c:pt>
                <c:pt idx="257">
                  <c:v>108.5813233907576</c:v>
                </c:pt>
                <c:pt idx="258">
                  <c:v>90.363483248082304</c:v>
                </c:pt>
                <c:pt idx="259">
                  <c:v>106.12238118245017</c:v>
                </c:pt>
                <c:pt idx="260">
                  <c:v>76.423566737180522</c:v>
                </c:pt>
                <c:pt idx="261">
                  <c:v>97.028831599558771</c:v>
                </c:pt>
                <c:pt idx="262">
                  <c:v>88.206625933392957</c:v>
                </c:pt>
                <c:pt idx="263">
                  <c:v>111.04164097765231</c:v>
                </c:pt>
                <c:pt idx="264">
                  <c:v>90.258414500277681</c:v>
                </c:pt>
                <c:pt idx="265">
                  <c:v>85.973395258130026</c:v>
                </c:pt>
                <c:pt idx="266">
                  <c:v>85.799600613506044</c:v>
                </c:pt>
                <c:pt idx="267">
                  <c:v>94.868758900458673</c:v>
                </c:pt>
                <c:pt idx="268">
                  <c:v>104.42055445853238</c:v>
                </c:pt>
                <c:pt idx="269">
                  <c:v>99.056498913286589</c:v>
                </c:pt>
                <c:pt idx="270">
                  <c:v>82.141091046657976</c:v>
                </c:pt>
                <c:pt idx="271">
                  <c:v>78.564396824081115</c:v>
                </c:pt>
                <c:pt idx="272">
                  <c:v>108.51201394743057</c:v>
                </c:pt>
                <c:pt idx="273">
                  <c:v>92.269894393317031</c:v>
                </c:pt>
                <c:pt idx="274">
                  <c:v>108.43545410082882</c:v>
                </c:pt>
                <c:pt idx="275">
                  <c:v>73.312832027213901</c:v>
                </c:pt>
                <c:pt idx="276">
                  <c:v>106.07750732286461</c:v>
                </c:pt>
                <c:pt idx="277">
                  <c:v>94.793681373278901</c:v>
                </c:pt>
                <c:pt idx="278">
                  <c:v>108.81245741351246</c:v>
                </c:pt>
                <c:pt idx="279">
                  <c:v>86.239108547489209</c:v>
                </c:pt>
                <c:pt idx="280">
                  <c:v>85.940865833133287</c:v>
                </c:pt>
                <c:pt idx="281">
                  <c:v>87.443427895343277</c:v>
                </c:pt>
                <c:pt idx="282">
                  <c:v>110.11053425243394</c:v>
                </c:pt>
              </c:numCache>
            </c:numRef>
          </c:val>
          <c:smooth val="0"/>
          <c:extLst>
            <c:ext xmlns:c16="http://schemas.microsoft.com/office/drawing/2014/chart" uri="{C3380CC4-5D6E-409C-BE32-E72D297353CC}">
              <c16:uniqueId val="{00000007-AEB9-4B6A-8D04-C714D4E0F550}"/>
            </c:ext>
          </c:extLst>
        </c:ser>
        <c:ser>
          <c:idx val="8"/>
          <c:order val="8"/>
          <c:tx>
            <c:strRef>
              <c:f>[1]Sheet1!$AS$1</c:f>
              <c:strCache>
                <c:ptCount val="1"/>
                <c:pt idx="0">
                  <c:v>L1-icache-load-misses:</c:v>
                </c:pt>
              </c:strCache>
            </c:strRef>
          </c:tx>
          <c:spPr>
            <a:ln w="12700" cap="rnd">
              <a:solidFill>
                <a:schemeClr val="accent3">
                  <a:lumMod val="60000"/>
                </a:schemeClr>
              </a:solidFill>
              <a:round/>
            </a:ln>
            <a:effectLst/>
          </c:spPr>
          <c:marker>
            <c:symbol val="none"/>
          </c:marker>
          <c:val>
            <c:numRef>
              <c:f>[1]Sheet1!$AS$2:$AS$284</c:f>
              <c:numCache>
                <c:formatCode>General</c:formatCode>
                <c:ptCount val="283"/>
                <c:pt idx="0">
                  <c:v>2.561466977933222E-2</c:v>
                </c:pt>
                <c:pt idx="1">
                  <c:v>1.46323149542174E-2</c:v>
                </c:pt>
                <c:pt idx="2">
                  <c:v>7.2078318934713477E-3</c:v>
                </c:pt>
                <c:pt idx="3">
                  <c:v>8.1850900054556749E-3</c:v>
                </c:pt>
                <c:pt idx="4">
                  <c:v>5.9139564591896045E-3</c:v>
                </c:pt>
                <c:pt idx="5">
                  <c:v>7.3164859100917877E-3</c:v>
                </c:pt>
                <c:pt idx="6">
                  <c:v>7.1625312926346541E-3</c:v>
                </c:pt>
                <c:pt idx="7">
                  <c:v>6.6978561746072144E-3</c:v>
                </c:pt>
                <c:pt idx="8">
                  <c:v>7.900001022723464E-3</c:v>
                </c:pt>
                <c:pt idx="9">
                  <c:v>6.791736336305039E-3</c:v>
                </c:pt>
                <c:pt idx="10">
                  <c:v>7.9372755050003893E-3</c:v>
                </c:pt>
                <c:pt idx="11">
                  <c:v>6.7267654232373367E-3</c:v>
                </c:pt>
                <c:pt idx="12">
                  <c:v>8.2649153706769434E-3</c:v>
                </c:pt>
                <c:pt idx="13">
                  <c:v>6.3817475647659303E-3</c:v>
                </c:pt>
                <c:pt idx="14">
                  <c:v>7.8414886417043292E-3</c:v>
                </c:pt>
                <c:pt idx="15">
                  <c:v>7.1174460440423821E-3</c:v>
                </c:pt>
                <c:pt idx="16">
                  <c:v>7.3047603838377866E-3</c:v>
                </c:pt>
                <c:pt idx="17">
                  <c:v>6.7039961045268891E-3</c:v>
                </c:pt>
                <c:pt idx="18">
                  <c:v>7.4756953183169614E-3</c:v>
                </c:pt>
                <c:pt idx="19">
                  <c:v>7.2532998810122791E-3</c:v>
                </c:pt>
                <c:pt idx="20">
                  <c:v>7.2056712796323532E-3</c:v>
                </c:pt>
                <c:pt idx="21">
                  <c:v>7.1563407922593369E-3</c:v>
                </c:pt>
                <c:pt idx="22">
                  <c:v>6.180305285122002E-3</c:v>
                </c:pt>
                <c:pt idx="23">
                  <c:v>9.8396969605155458E-3</c:v>
                </c:pt>
                <c:pt idx="24">
                  <c:v>7.7557765679258607E-3</c:v>
                </c:pt>
                <c:pt idx="25">
                  <c:v>9.9045493982957665E-3</c:v>
                </c:pt>
                <c:pt idx="26">
                  <c:v>6.7941639636077108E-3</c:v>
                </c:pt>
                <c:pt idx="27">
                  <c:v>8.6439987372237542E-3</c:v>
                </c:pt>
                <c:pt idx="28">
                  <c:v>6.99213384639427E-3</c:v>
                </c:pt>
                <c:pt idx="29">
                  <c:v>8.6034612956214958E-3</c:v>
                </c:pt>
                <c:pt idx="30">
                  <c:v>8.0070529517120483E-3</c:v>
                </c:pt>
                <c:pt idx="31">
                  <c:v>8.1469779072692802E-3</c:v>
                </c:pt>
                <c:pt idx="32">
                  <c:v>8.1870352341943745E-3</c:v>
                </c:pt>
                <c:pt idx="33">
                  <c:v>7.7148354858970957E-3</c:v>
                </c:pt>
                <c:pt idx="34">
                  <c:v>8.687237641270093E-3</c:v>
                </c:pt>
                <c:pt idx="35">
                  <c:v>7.8328177139793988E-3</c:v>
                </c:pt>
                <c:pt idx="36">
                  <c:v>8.9807229627154109E-3</c:v>
                </c:pt>
                <c:pt idx="37">
                  <c:v>8.3570206686151352E-3</c:v>
                </c:pt>
                <c:pt idx="38">
                  <c:v>9.477388587763683E-3</c:v>
                </c:pt>
                <c:pt idx="39">
                  <c:v>7.1295927522933332E-3</c:v>
                </c:pt>
                <c:pt idx="40">
                  <c:v>1.0772373628777553E-2</c:v>
                </c:pt>
                <c:pt idx="41">
                  <c:v>8.4289932701852796E-3</c:v>
                </c:pt>
                <c:pt idx="42">
                  <c:v>8.5029253640076744E-3</c:v>
                </c:pt>
                <c:pt idx="43">
                  <c:v>8.5437119232804355E-3</c:v>
                </c:pt>
                <c:pt idx="44">
                  <c:v>8.2463067302696123E-3</c:v>
                </c:pt>
                <c:pt idx="45">
                  <c:v>8.7812997150959905E-3</c:v>
                </c:pt>
                <c:pt idx="46">
                  <c:v>8.159962280555353E-3</c:v>
                </c:pt>
                <c:pt idx="47">
                  <c:v>7.8709897116009016E-3</c:v>
                </c:pt>
                <c:pt idx="48">
                  <c:v>9.0096846490642091E-3</c:v>
                </c:pt>
                <c:pt idx="49">
                  <c:v>7.4088264787491526E-3</c:v>
                </c:pt>
                <c:pt idx="50">
                  <c:v>8.7484646788563158E-3</c:v>
                </c:pt>
                <c:pt idx="51">
                  <c:v>7.972931886544677E-3</c:v>
                </c:pt>
                <c:pt idx="52">
                  <c:v>8.8118695737522661E-3</c:v>
                </c:pt>
                <c:pt idx="53">
                  <c:v>7.1635451249308308E-3</c:v>
                </c:pt>
                <c:pt idx="54">
                  <c:v>8.2698579728361608E-3</c:v>
                </c:pt>
                <c:pt idx="55">
                  <c:v>8.3095038604154396E-3</c:v>
                </c:pt>
                <c:pt idx="56">
                  <c:v>9.9358354108375659E-3</c:v>
                </c:pt>
                <c:pt idx="57">
                  <c:v>7.4285560131922366E-3</c:v>
                </c:pt>
                <c:pt idx="58">
                  <c:v>8.4854541657431552E-3</c:v>
                </c:pt>
                <c:pt idx="59">
                  <c:v>8.5804289197721813E-3</c:v>
                </c:pt>
                <c:pt idx="60">
                  <c:v>7.745083843006444E-3</c:v>
                </c:pt>
                <c:pt idx="61">
                  <c:v>1.0502655137686192E-2</c:v>
                </c:pt>
                <c:pt idx="62">
                  <c:v>9.9798384740973876E-3</c:v>
                </c:pt>
                <c:pt idx="63">
                  <c:v>9.5509845211342505E-3</c:v>
                </c:pt>
                <c:pt idx="64">
                  <c:v>8.0613973604451925E-3</c:v>
                </c:pt>
                <c:pt idx="65">
                  <c:v>1.0628190121345466E-2</c:v>
                </c:pt>
                <c:pt idx="66">
                  <c:v>8.0303269904590524E-3</c:v>
                </c:pt>
                <c:pt idx="67">
                  <c:v>9.9369423566335532E-3</c:v>
                </c:pt>
                <c:pt idx="68">
                  <c:v>8.5725238285617716E-3</c:v>
                </c:pt>
                <c:pt idx="69">
                  <c:v>9.5706576234107239E-3</c:v>
                </c:pt>
                <c:pt idx="70">
                  <c:v>9.296046866767313E-3</c:v>
                </c:pt>
                <c:pt idx="71">
                  <c:v>8.2048052330201439E-3</c:v>
                </c:pt>
                <c:pt idx="72">
                  <c:v>8.6076370993652725E-3</c:v>
                </c:pt>
                <c:pt idx="73">
                  <c:v>8.3104256066269932E-3</c:v>
                </c:pt>
                <c:pt idx="74">
                  <c:v>7.6906457989067839E-3</c:v>
                </c:pt>
                <c:pt idx="75">
                  <c:v>7.4623281998903975E-3</c:v>
                </c:pt>
                <c:pt idx="76">
                  <c:v>8.0170390026942668E-3</c:v>
                </c:pt>
                <c:pt idx="77">
                  <c:v>7.7483753739685975E-3</c:v>
                </c:pt>
                <c:pt idx="78">
                  <c:v>6.6709391777449089E-3</c:v>
                </c:pt>
                <c:pt idx="79">
                  <c:v>7.4772113295032113E-3</c:v>
                </c:pt>
                <c:pt idx="80">
                  <c:v>6.5344365692487794E-3</c:v>
                </c:pt>
                <c:pt idx="81">
                  <c:v>9.1105688088894254E-3</c:v>
                </c:pt>
                <c:pt idx="82">
                  <c:v>7.532246361363351E-3</c:v>
                </c:pt>
                <c:pt idx="83">
                  <c:v>8.7554348381871372E-3</c:v>
                </c:pt>
                <c:pt idx="84">
                  <c:v>6.1731382499778907E-3</c:v>
                </c:pt>
                <c:pt idx="85">
                  <c:v>8.8945524006805495E-3</c:v>
                </c:pt>
                <c:pt idx="86">
                  <c:v>8.0049490414364211E-3</c:v>
                </c:pt>
                <c:pt idx="87">
                  <c:v>8.4102995711253618E-3</c:v>
                </c:pt>
                <c:pt idx="88">
                  <c:v>7.6285788821643897E-3</c:v>
                </c:pt>
                <c:pt idx="89">
                  <c:v>7.4026194421590681E-3</c:v>
                </c:pt>
                <c:pt idx="90">
                  <c:v>8.8054316759124032E-3</c:v>
                </c:pt>
                <c:pt idx="91">
                  <c:v>6.7737238122428239E-3</c:v>
                </c:pt>
                <c:pt idx="92">
                  <c:v>9.3636211622133286E-3</c:v>
                </c:pt>
                <c:pt idx="93">
                  <c:v>6.9777591555953188E-3</c:v>
                </c:pt>
                <c:pt idx="94">
                  <c:v>7.1349606525269033E-3</c:v>
                </c:pt>
                <c:pt idx="95">
                  <c:v>7.8472395256329788E-3</c:v>
                </c:pt>
                <c:pt idx="96">
                  <c:v>7.3216522743340413E-3</c:v>
                </c:pt>
                <c:pt idx="97">
                  <c:v>6.8544369350389978E-3</c:v>
                </c:pt>
                <c:pt idx="98">
                  <c:v>7.5351321692774028E-3</c:v>
                </c:pt>
                <c:pt idx="99">
                  <c:v>6.8596541659044176E-3</c:v>
                </c:pt>
                <c:pt idx="100">
                  <c:v>7.0381800233973038E-3</c:v>
                </c:pt>
                <c:pt idx="101">
                  <c:v>8.113997422793574E-3</c:v>
                </c:pt>
                <c:pt idx="102">
                  <c:v>6.3045084997680242E-3</c:v>
                </c:pt>
                <c:pt idx="103">
                  <c:v>8.0140161440482374E-3</c:v>
                </c:pt>
                <c:pt idx="104">
                  <c:v>6.435369335510966E-3</c:v>
                </c:pt>
                <c:pt idx="105">
                  <c:v>8.2369745838495514E-3</c:v>
                </c:pt>
                <c:pt idx="106">
                  <c:v>6.1106428317064662E-3</c:v>
                </c:pt>
                <c:pt idx="107">
                  <c:v>8.1764996580155746E-3</c:v>
                </c:pt>
                <c:pt idx="108">
                  <c:v>7.0947485664606177E-3</c:v>
                </c:pt>
                <c:pt idx="109">
                  <c:v>6.6170662691279834E-3</c:v>
                </c:pt>
                <c:pt idx="110">
                  <c:v>7.6228067400282724E-3</c:v>
                </c:pt>
                <c:pt idx="111">
                  <c:v>7.0239613934167137E-3</c:v>
                </c:pt>
                <c:pt idx="112">
                  <c:v>9.1034909363043211E-3</c:v>
                </c:pt>
                <c:pt idx="113">
                  <c:v>7.308089620556125E-3</c:v>
                </c:pt>
                <c:pt idx="114">
                  <c:v>8.1421422039335695E-3</c:v>
                </c:pt>
                <c:pt idx="115">
                  <c:v>6.6395401196488362E-3</c:v>
                </c:pt>
                <c:pt idx="116">
                  <c:v>7.8460256296949971E-3</c:v>
                </c:pt>
                <c:pt idx="117">
                  <c:v>7.1001582183590154E-3</c:v>
                </c:pt>
                <c:pt idx="118">
                  <c:v>8.7223458398953003E-3</c:v>
                </c:pt>
                <c:pt idx="119">
                  <c:v>6.9292434380814017E-3</c:v>
                </c:pt>
                <c:pt idx="120">
                  <c:v>8.2596446646389255E-3</c:v>
                </c:pt>
                <c:pt idx="121">
                  <c:v>7.9455282694516245E-3</c:v>
                </c:pt>
                <c:pt idx="122">
                  <c:v>8.2340433870375027E-3</c:v>
                </c:pt>
                <c:pt idx="123">
                  <c:v>9.3658602854503076E-3</c:v>
                </c:pt>
                <c:pt idx="124">
                  <c:v>8.0894420706436859E-3</c:v>
                </c:pt>
                <c:pt idx="125">
                  <c:v>9.8086725355862846E-3</c:v>
                </c:pt>
                <c:pt idx="126">
                  <c:v>9.2040533900427848E-3</c:v>
                </c:pt>
                <c:pt idx="127">
                  <c:v>9.2143247673928102E-3</c:v>
                </c:pt>
                <c:pt idx="128">
                  <c:v>6.2646337801982267E-3</c:v>
                </c:pt>
                <c:pt idx="129">
                  <c:v>8.3311375216083804E-3</c:v>
                </c:pt>
                <c:pt idx="130">
                  <c:v>7.0012868304565158E-3</c:v>
                </c:pt>
                <c:pt idx="131">
                  <c:v>7.4970854154554727E-3</c:v>
                </c:pt>
                <c:pt idx="132">
                  <c:v>7.0224067628833296E-3</c:v>
                </c:pt>
                <c:pt idx="133">
                  <c:v>9.7786881456428387E-3</c:v>
                </c:pt>
                <c:pt idx="134">
                  <c:v>8.8620632999506371E-3</c:v>
                </c:pt>
                <c:pt idx="135">
                  <c:v>7.8556241745624845E-3</c:v>
                </c:pt>
                <c:pt idx="136">
                  <c:v>8.6825843501700285E-3</c:v>
                </c:pt>
                <c:pt idx="137">
                  <c:v>6.4942277159814833E-3</c:v>
                </c:pt>
                <c:pt idx="138">
                  <c:v>7.9654888134625748E-3</c:v>
                </c:pt>
                <c:pt idx="139">
                  <c:v>7.1436625061960576E-3</c:v>
                </c:pt>
                <c:pt idx="140">
                  <c:v>9.0509488822344848E-3</c:v>
                </c:pt>
                <c:pt idx="141">
                  <c:v>1.1602835868203881E-2</c:v>
                </c:pt>
                <c:pt idx="142">
                  <c:v>8.2943836670734579E-3</c:v>
                </c:pt>
                <c:pt idx="143">
                  <c:v>8.1523849529283789E-3</c:v>
                </c:pt>
                <c:pt idx="144">
                  <c:v>7.3307869047123013E-3</c:v>
                </c:pt>
                <c:pt idx="145">
                  <c:v>7.2779886245533543E-3</c:v>
                </c:pt>
                <c:pt idx="146">
                  <c:v>6.5033893858820226E-3</c:v>
                </c:pt>
                <c:pt idx="147">
                  <c:v>7.7435312143352645E-3</c:v>
                </c:pt>
                <c:pt idx="148">
                  <c:v>7.1656069626018946E-3</c:v>
                </c:pt>
                <c:pt idx="149">
                  <c:v>7.9587766845668761E-3</c:v>
                </c:pt>
                <c:pt idx="150">
                  <c:v>6.3537978321088597E-3</c:v>
                </c:pt>
                <c:pt idx="151">
                  <c:v>8.0937395146591408E-3</c:v>
                </c:pt>
                <c:pt idx="152">
                  <c:v>7.5797174304841905E-3</c:v>
                </c:pt>
                <c:pt idx="153">
                  <c:v>8.1584663159029545E-3</c:v>
                </c:pt>
                <c:pt idx="154">
                  <c:v>7.1236500152846386E-3</c:v>
                </c:pt>
                <c:pt idx="155">
                  <c:v>6.9728822518208451E-3</c:v>
                </c:pt>
                <c:pt idx="156">
                  <c:v>7.8148365679496876E-3</c:v>
                </c:pt>
                <c:pt idx="157">
                  <c:v>7.1219761265764398E-3</c:v>
                </c:pt>
                <c:pt idx="158">
                  <c:v>8.3606909652548522E-3</c:v>
                </c:pt>
                <c:pt idx="159">
                  <c:v>7.7275225142388309E-3</c:v>
                </c:pt>
                <c:pt idx="160">
                  <c:v>7.2178230787952879E-3</c:v>
                </c:pt>
                <c:pt idx="161">
                  <c:v>7.0140916329427035E-3</c:v>
                </c:pt>
                <c:pt idx="162">
                  <c:v>8.9789827339881167E-3</c:v>
                </c:pt>
                <c:pt idx="163">
                  <c:v>6.2600244281466643E-3</c:v>
                </c:pt>
                <c:pt idx="164">
                  <c:v>8.1724317879778227E-3</c:v>
                </c:pt>
                <c:pt idx="165">
                  <c:v>6.7234116468255344E-3</c:v>
                </c:pt>
                <c:pt idx="166">
                  <c:v>7.4565423504921128E-3</c:v>
                </c:pt>
                <c:pt idx="167">
                  <c:v>6.7345963005525904E-3</c:v>
                </c:pt>
                <c:pt idx="168">
                  <c:v>7.8612960469052959E-3</c:v>
                </c:pt>
                <c:pt idx="169">
                  <c:v>7.9679553836756629E-3</c:v>
                </c:pt>
                <c:pt idx="170">
                  <c:v>6.757569396663032E-3</c:v>
                </c:pt>
                <c:pt idx="171">
                  <c:v>7.2585068165878395E-3</c:v>
                </c:pt>
                <c:pt idx="172">
                  <c:v>6.7798793033341416E-3</c:v>
                </c:pt>
                <c:pt idx="173">
                  <c:v>7.8494929376429334E-3</c:v>
                </c:pt>
                <c:pt idx="174">
                  <c:v>7.4485109689267723E-3</c:v>
                </c:pt>
                <c:pt idx="175">
                  <c:v>7.3095455668965173E-3</c:v>
                </c:pt>
                <c:pt idx="176">
                  <c:v>6.1053488221140166E-3</c:v>
                </c:pt>
                <c:pt idx="177">
                  <c:v>7.8839742734174538E-3</c:v>
                </c:pt>
                <c:pt idx="178">
                  <c:v>7.1185010113793187E-3</c:v>
                </c:pt>
                <c:pt idx="179">
                  <c:v>9.0600715445921347E-3</c:v>
                </c:pt>
                <c:pt idx="180">
                  <c:v>6.7862371724785771E-3</c:v>
                </c:pt>
                <c:pt idx="181">
                  <c:v>7.1445625268661932E-3</c:v>
                </c:pt>
                <c:pt idx="182">
                  <c:v>7.9992882629029097E-3</c:v>
                </c:pt>
                <c:pt idx="183">
                  <c:v>7.5710658541804409E-3</c:v>
                </c:pt>
                <c:pt idx="184">
                  <c:v>7.2978947829374363E-3</c:v>
                </c:pt>
                <c:pt idx="185">
                  <c:v>6.6092167098231146E-3</c:v>
                </c:pt>
                <c:pt idx="186">
                  <c:v>7.5168177474710116E-3</c:v>
                </c:pt>
                <c:pt idx="187">
                  <c:v>7.0907455560184074E-3</c:v>
                </c:pt>
                <c:pt idx="188">
                  <c:v>7.8585665583788527E-3</c:v>
                </c:pt>
                <c:pt idx="189">
                  <c:v>6.7779732121389389E-3</c:v>
                </c:pt>
                <c:pt idx="190">
                  <c:v>7.7320096762533291E-3</c:v>
                </c:pt>
                <c:pt idx="191">
                  <c:v>6.8846498338502602E-3</c:v>
                </c:pt>
                <c:pt idx="192">
                  <c:v>8.4425177009929547E-3</c:v>
                </c:pt>
                <c:pt idx="193">
                  <c:v>6.1670723085036671E-3</c:v>
                </c:pt>
                <c:pt idx="194">
                  <c:v>7.8257303359964003E-3</c:v>
                </c:pt>
                <c:pt idx="195">
                  <c:v>7.0386127867510615E-3</c:v>
                </c:pt>
                <c:pt idx="196">
                  <c:v>6.8513217649607402E-3</c:v>
                </c:pt>
                <c:pt idx="197">
                  <c:v>7.4281908241158878E-3</c:v>
                </c:pt>
                <c:pt idx="198">
                  <c:v>7.2598688646141078E-3</c:v>
                </c:pt>
                <c:pt idx="199">
                  <c:v>8.1226936348552433E-3</c:v>
                </c:pt>
                <c:pt idx="200">
                  <c:v>6.7399039723835125E-3</c:v>
                </c:pt>
                <c:pt idx="201">
                  <c:v>7.6449352333242742E-3</c:v>
                </c:pt>
                <c:pt idx="202">
                  <c:v>6.5181704757335457E-3</c:v>
                </c:pt>
                <c:pt idx="203">
                  <c:v>7.836839841387935E-3</c:v>
                </c:pt>
                <c:pt idx="204">
                  <c:v>7.1992211457740625E-3</c:v>
                </c:pt>
                <c:pt idx="205">
                  <c:v>7.3844779894627335E-3</c:v>
                </c:pt>
                <c:pt idx="206">
                  <c:v>5.7681753586634353E-3</c:v>
                </c:pt>
                <c:pt idx="207">
                  <c:v>7.6911111273430827E-3</c:v>
                </c:pt>
                <c:pt idx="208">
                  <c:v>6.7694354993912843E-3</c:v>
                </c:pt>
                <c:pt idx="209">
                  <c:v>8.1937326831736882E-3</c:v>
                </c:pt>
                <c:pt idx="210">
                  <c:v>6.6889087643130481E-3</c:v>
                </c:pt>
                <c:pt idx="211">
                  <c:v>6.5173325575059345E-3</c:v>
                </c:pt>
                <c:pt idx="212">
                  <c:v>8.0061774345793965E-3</c:v>
                </c:pt>
                <c:pt idx="213">
                  <c:v>6.9023628686571874E-3</c:v>
                </c:pt>
                <c:pt idx="214">
                  <c:v>8.1162792502256793E-3</c:v>
                </c:pt>
                <c:pt idx="215">
                  <c:v>7.0605958674685191E-3</c:v>
                </c:pt>
                <c:pt idx="216">
                  <c:v>8.0106205800358505E-3</c:v>
                </c:pt>
                <c:pt idx="217">
                  <c:v>6.7744680457286757E-3</c:v>
                </c:pt>
                <c:pt idx="218">
                  <c:v>7.9740449658212819E-3</c:v>
                </c:pt>
                <c:pt idx="219">
                  <c:v>6.7395646734019253E-3</c:v>
                </c:pt>
                <c:pt idx="220">
                  <c:v>8.1301164213247838E-3</c:v>
                </c:pt>
                <c:pt idx="221">
                  <c:v>7.2263129212816269E-3</c:v>
                </c:pt>
                <c:pt idx="222">
                  <c:v>7.673453156285392E-3</c:v>
                </c:pt>
                <c:pt idx="223">
                  <c:v>6.4466719770643281E-3</c:v>
                </c:pt>
                <c:pt idx="224">
                  <c:v>7.7222869692669142E-3</c:v>
                </c:pt>
                <c:pt idx="225">
                  <c:v>7.3716058071376447E-3</c:v>
                </c:pt>
                <c:pt idx="226">
                  <c:v>6.4045897516529149E-3</c:v>
                </c:pt>
                <c:pt idx="227">
                  <c:v>7.723553357640702E-3</c:v>
                </c:pt>
                <c:pt idx="228">
                  <c:v>6.4504181106964974E-3</c:v>
                </c:pt>
                <c:pt idx="229">
                  <c:v>8.5451292260214848E-3</c:v>
                </c:pt>
                <c:pt idx="230">
                  <c:v>7.0042886900704747E-3</c:v>
                </c:pt>
                <c:pt idx="231">
                  <c:v>8.0828604229417969E-3</c:v>
                </c:pt>
                <c:pt idx="232">
                  <c:v>6.0252901095338655E-3</c:v>
                </c:pt>
                <c:pt idx="233">
                  <c:v>8.0410296418133402E-3</c:v>
                </c:pt>
                <c:pt idx="234">
                  <c:v>7.1694984362294604E-3</c:v>
                </c:pt>
                <c:pt idx="235">
                  <c:v>7.4195815117275923E-3</c:v>
                </c:pt>
                <c:pt idx="236">
                  <c:v>6.0838786752989409E-3</c:v>
                </c:pt>
                <c:pt idx="237">
                  <c:v>7.399151905760409E-3</c:v>
                </c:pt>
                <c:pt idx="238">
                  <c:v>7.5191656182781383E-3</c:v>
                </c:pt>
                <c:pt idx="239">
                  <c:v>7.3590902572747176E-3</c:v>
                </c:pt>
                <c:pt idx="240">
                  <c:v>7.2930554401701873E-3</c:v>
                </c:pt>
                <c:pt idx="241">
                  <c:v>6.3947208315737513E-3</c:v>
                </c:pt>
                <c:pt idx="242">
                  <c:v>7.4041837412518177E-3</c:v>
                </c:pt>
                <c:pt idx="243">
                  <c:v>6.9950595234065669E-3</c:v>
                </c:pt>
                <c:pt idx="244">
                  <c:v>8.4744448651443982E-3</c:v>
                </c:pt>
                <c:pt idx="245">
                  <c:v>7.131956263888432E-3</c:v>
                </c:pt>
                <c:pt idx="246">
                  <c:v>7.5175766926753231E-3</c:v>
                </c:pt>
                <c:pt idx="247">
                  <c:v>6.854528939603882E-3</c:v>
                </c:pt>
                <c:pt idx="248">
                  <c:v>8.4298482228307384E-3</c:v>
                </c:pt>
                <c:pt idx="249">
                  <c:v>6.4114242241525019E-3</c:v>
                </c:pt>
                <c:pt idx="250">
                  <c:v>8.0965366551496616E-3</c:v>
                </c:pt>
                <c:pt idx="251">
                  <c:v>7.0639853336731239E-3</c:v>
                </c:pt>
                <c:pt idx="252">
                  <c:v>7.1703488188784815E-3</c:v>
                </c:pt>
                <c:pt idx="253">
                  <c:v>7.0496825154600928E-3</c:v>
                </c:pt>
                <c:pt idx="254">
                  <c:v>7.5265591438705174E-3</c:v>
                </c:pt>
                <c:pt idx="255">
                  <c:v>7.8469840876179888E-3</c:v>
                </c:pt>
                <c:pt idx="256">
                  <c:v>6.4870432646914533E-3</c:v>
                </c:pt>
                <c:pt idx="257">
                  <c:v>7.5432674319306191E-3</c:v>
                </c:pt>
                <c:pt idx="258">
                  <c:v>6.5584085965687162E-3</c:v>
                </c:pt>
                <c:pt idx="259">
                  <c:v>7.5795198887173626E-3</c:v>
                </c:pt>
                <c:pt idx="260">
                  <c:v>7.0130971321942653E-3</c:v>
                </c:pt>
                <c:pt idx="261">
                  <c:v>7.5639885022686032E-3</c:v>
                </c:pt>
                <c:pt idx="262">
                  <c:v>6.4799735892615649E-3</c:v>
                </c:pt>
                <c:pt idx="263">
                  <c:v>7.9151517210498835E-3</c:v>
                </c:pt>
                <c:pt idx="264">
                  <c:v>7.0629116217839081E-3</c:v>
                </c:pt>
                <c:pt idx="265">
                  <c:v>7.4849081999473844E-3</c:v>
                </c:pt>
                <c:pt idx="266">
                  <c:v>6.4753361470860004E-3</c:v>
                </c:pt>
                <c:pt idx="267">
                  <c:v>6.941552385656866E-3</c:v>
                </c:pt>
                <c:pt idx="268">
                  <c:v>7.6422374978251158E-3</c:v>
                </c:pt>
                <c:pt idx="269">
                  <c:v>7.0975048504120213E-3</c:v>
                </c:pt>
                <c:pt idx="270">
                  <c:v>7.9438873870353605E-3</c:v>
                </c:pt>
                <c:pt idx="271">
                  <c:v>6.4725665474697656E-3</c:v>
                </c:pt>
                <c:pt idx="272">
                  <c:v>7.3675352404806082E-3</c:v>
                </c:pt>
                <c:pt idx="273">
                  <c:v>7.1592677058546364E-3</c:v>
                </c:pt>
                <c:pt idx="274">
                  <c:v>7.6887644643860876E-3</c:v>
                </c:pt>
                <c:pt idx="275">
                  <c:v>6.7331154898919382E-3</c:v>
                </c:pt>
                <c:pt idx="276">
                  <c:v>8.0441457562076945E-3</c:v>
                </c:pt>
                <c:pt idx="277">
                  <c:v>6.8614187328405792E-3</c:v>
                </c:pt>
                <c:pt idx="278">
                  <c:v>8.4247786851549648E-3</c:v>
                </c:pt>
                <c:pt idx="279">
                  <c:v>7.6825366611486126E-3</c:v>
                </c:pt>
                <c:pt idx="280">
                  <c:v>7.3122393556348262E-3</c:v>
                </c:pt>
                <c:pt idx="281">
                  <c:v>6.5275775649390431E-3</c:v>
                </c:pt>
                <c:pt idx="282">
                  <c:v>8.0671517683201018E-3</c:v>
                </c:pt>
              </c:numCache>
            </c:numRef>
          </c:val>
          <c:smooth val="0"/>
          <c:extLst>
            <c:ext xmlns:c16="http://schemas.microsoft.com/office/drawing/2014/chart" uri="{C3380CC4-5D6E-409C-BE32-E72D297353CC}">
              <c16:uniqueId val="{00000008-AEB9-4B6A-8D04-C714D4E0F550}"/>
            </c:ext>
          </c:extLst>
        </c:ser>
        <c:ser>
          <c:idx val="9"/>
          <c:order val="9"/>
          <c:tx>
            <c:strRef>
              <c:f>[1]Sheet1!$AT$1</c:f>
              <c:strCache>
                <c:ptCount val="1"/>
                <c:pt idx="0">
                  <c:v>LLC-loads:</c:v>
                </c:pt>
              </c:strCache>
            </c:strRef>
          </c:tx>
          <c:spPr>
            <a:ln w="12700" cap="rnd">
              <a:solidFill>
                <a:schemeClr val="accent4">
                  <a:lumMod val="60000"/>
                </a:schemeClr>
              </a:solidFill>
              <a:round/>
            </a:ln>
            <a:effectLst/>
          </c:spPr>
          <c:marker>
            <c:symbol val="none"/>
          </c:marker>
          <c:val>
            <c:numRef>
              <c:f>[1]Sheet1!$AT$2:$AT$284</c:f>
              <c:numCache>
                <c:formatCode>General</c:formatCode>
                <c:ptCount val="283"/>
                <c:pt idx="0">
                  <c:v>0.29333526773557062</c:v>
                </c:pt>
                <c:pt idx="1">
                  <c:v>0.24508791268019695</c:v>
                </c:pt>
                <c:pt idx="2">
                  <c:v>0.16479930566515349</c:v>
                </c:pt>
                <c:pt idx="3">
                  <c:v>0.24203340715334956</c:v>
                </c:pt>
                <c:pt idx="4">
                  <c:v>0.17522076382814467</c:v>
                </c:pt>
                <c:pt idx="5">
                  <c:v>0.19238053500473409</c:v>
                </c:pt>
                <c:pt idx="6">
                  <c:v>0.17442708686697828</c:v>
                </c:pt>
                <c:pt idx="7">
                  <c:v>0.19858937573004692</c:v>
                </c:pt>
                <c:pt idx="8">
                  <c:v>0.21933883922813421</c:v>
                </c:pt>
                <c:pt idx="9">
                  <c:v>0.16667361458179836</c:v>
                </c:pt>
                <c:pt idx="10">
                  <c:v>0.16567505255266818</c:v>
                </c:pt>
                <c:pt idx="11">
                  <c:v>0.14963726395632024</c:v>
                </c:pt>
                <c:pt idx="12">
                  <c:v>0.21787106881812249</c:v>
                </c:pt>
                <c:pt idx="13">
                  <c:v>0.17233453137807692</c:v>
                </c:pt>
                <c:pt idx="14">
                  <c:v>0.18740040882712389</c:v>
                </c:pt>
                <c:pt idx="15">
                  <c:v>0.16230433703202485</c:v>
                </c:pt>
                <c:pt idx="16">
                  <c:v>0.19247802393437075</c:v>
                </c:pt>
                <c:pt idx="17">
                  <c:v>0.18097699982122137</c:v>
                </c:pt>
                <c:pt idx="18">
                  <c:v>0.18859370809266462</c:v>
                </c:pt>
                <c:pt idx="19">
                  <c:v>0.15878282685332634</c:v>
                </c:pt>
                <c:pt idx="20">
                  <c:v>0.22946782954157963</c:v>
                </c:pt>
                <c:pt idx="21">
                  <c:v>0.19715508243209645</c:v>
                </c:pt>
                <c:pt idx="22">
                  <c:v>0.16859222146562497</c:v>
                </c:pt>
                <c:pt idx="23">
                  <c:v>0.19635290997608382</c:v>
                </c:pt>
                <c:pt idx="24">
                  <c:v>0.22558637690565661</c:v>
                </c:pt>
                <c:pt idx="25">
                  <c:v>0.21029189091393374</c:v>
                </c:pt>
                <c:pt idx="26">
                  <c:v>0.16164393082823403</c:v>
                </c:pt>
                <c:pt idx="27">
                  <c:v>0.19772920579493258</c:v>
                </c:pt>
                <c:pt idx="28">
                  <c:v>0.16510315979413115</c:v>
                </c:pt>
                <c:pt idx="29">
                  <c:v>0.23972492914109786</c:v>
                </c:pt>
                <c:pt idx="30">
                  <c:v>0.17351614330558915</c:v>
                </c:pt>
                <c:pt idx="31">
                  <c:v>0.18404016025682524</c:v>
                </c:pt>
                <c:pt idx="32">
                  <c:v>0.17534463565629949</c:v>
                </c:pt>
                <c:pt idx="33">
                  <c:v>0.20326909038327914</c:v>
                </c:pt>
                <c:pt idx="34">
                  <c:v>0.21473162890757336</c:v>
                </c:pt>
                <c:pt idx="35">
                  <c:v>0.19201756964673725</c:v>
                </c:pt>
                <c:pt idx="36">
                  <c:v>0.20606156761286745</c:v>
                </c:pt>
                <c:pt idx="37">
                  <c:v>0.16897621096775217</c:v>
                </c:pt>
                <c:pt idx="38">
                  <c:v>0.24772648906964079</c:v>
                </c:pt>
                <c:pt idx="39">
                  <c:v>0.18430976432377219</c:v>
                </c:pt>
                <c:pt idx="40">
                  <c:v>0.21976508881797033</c:v>
                </c:pt>
                <c:pt idx="41">
                  <c:v>0.14554691231899775</c:v>
                </c:pt>
                <c:pt idx="42">
                  <c:v>0.20365525251797181</c:v>
                </c:pt>
                <c:pt idx="43">
                  <c:v>0.22084893410756448</c:v>
                </c:pt>
                <c:pt idx="44">
                  <c:v>0.22909798678963594</c:v>
                </c:pt>
                <c:pt idx="45">
                  <c:v>0.19367159293519118</c:v>
                </c:pt>
                <c:pt idx="46">
                  <c:v>0.1800359776986207</c:v>
                </c:pt>
                <c:pt idx="47">
                  <c:v>0.20528371290135075</c:v>
                </c:pt>
                <c:pt idx="48">
                  <c:v>0.23119759671392751</c:v>
                </c:pt>
                <c:pt idx="49">
                  <c:v>0.19408819234989114</c:v>
                </c:pt>
                <c:pt idx="50">
                  <c:v>0.17147529025806596</c:v>
                </c:pt>
                <c:pt idx="51">
                  <c:v>0.21738475253009426</c:v>
                </c:pt>
                <c:pt idx="52">
                  <c:v>0.23565012062584678</c:v>
                </c:pt>
                <c:pt idx="53">
                  <c:v>0.19097480502352032</c:v>
                </c:pt>
                <c:pt idx="54">
                  <c:v>0.19127467695946826</c:v>
                </c:pt>
                <c:pt idx="55">
                  <c:v>0.17087027826524989</c:v>
                </c:pt>
                <c:pt idx="56">
                  <c:v>0.26600905248523665</c:v>
                </c:pt>
                <c:pt idx="57">
                  <c:v>0.13671819816511172</c:v>
                </c:pt>
                <c:pt idx="58">
                  <c:v>0.20446227740528508</c:v>
                </c:pt>
                <c:pt idx="59">
                  <c:v>0.18671472392142371</c:v>
                </c:pt>
                <c:pt idx="60">
                  <c:v>0.2160695629805163</c:v>
                </c:pt>
                <c:pt idx="61">
                  <c:v>0.23486632808951002</c:v>
                </c:pt>
                <c:pt idx="62">
                  <c:v>0.18986255483969786</c:v>
                </c:pt>
                <c:pt idx="63">
                  <c:v>0.20981547231756981</c:v>
                </c:pt>
                <c:pt idx="64">
                  <c:v>0.17378361050336696</c:v>
                </c:pt>
                <c:pt idx="65">
                  <c:v>0.25466127958795592</c:v>
                </c:pt>
                <c:pt idx="66">
                  <c:v>0.20500985519896972</c:v>
                </c:pt>
                <c:pt idx="67">
                  <c:v>0.21302723311794863</c:v>
                </c:pt>
                <c:pt idx="68">
                  <c:v>0.21563556127997485</c:v>
                </c:pt>
                <c:pt idx="69">
                  <c:v>0.22810117440721983</c:v>
                </c:pt>
                <c:pt idx="70">
                  <c:v>0.24303831682002811</c:v>
                </c:pt>
                <c:pt idx="71">
                  <c:v>0.22837241497115737</c:v>
                </c:pt>
                <c:pt idx="72">
                  <c:v>0.20331615316524715</c:v>
                </c:pt>
                <c:pt idx="73">
                  <c:v>0.13181353452442091</c:v>
                </c:pt>
                <c:pt idx="74">
                  <c:v>0.22830643104426562</c:v>
                </c:pt>
                <c:pt idx="75">
                  <c:v>0.21388067115444215</c:v>
                </c:pt>
                <c:pt idx="76">
                  <c:v>0.18599398009704249</c:v>
                </c:pt>
                <c:pt idx="77">
                  <c:v>0.17669613805070916</c:v>
                </c:pt>
                <c:pt idx="78">
                  <c:v>0.18053708912597033</c:v>
                </c:pt>
                <c:pt idx="79">
                  <c:v>0.21121086960491994</c:v>
                </c:pt>
                <c:pt idx="80">
                  <c:v>0.19262422181011671</c:v>
                </c:pt>
                <c:pt idx="81">
                  <c:v>0.19671674448457632</c:v>
                </c:pt>
                <c:pt idx="82">
                  <c:v>0.18752166236581008</c:v>
                </c:pt>
                <c:pt idx="83">
                  <c:v>0.23927029584569581</c:v>
                </c:pt>
                <c:pt idx="84">
                  <c:v>0.18146842875519389</c:v>
                </c:pt>
                <c:pt idx="85">
                  <c:v>0.20784777555447942</c:v>
                </c:pt>
                <c:pt idx="86">
                  <c:v>0.17320628784713291</c:v>
                </c:pt>
                <c:pt idx="87">
                  <c:v>0.24163942125265186</c:v>
                </c:pt>
                <c:pt idx="88">
                  <c:v>0.15408072551847871</c:v>
                </c:pt>
                <c:pt idx="89">
                  <c:v>0.19597754641506929</c:v>
                </c:pt>
                <c:pt idx="90">
                  <c:v>0.19409042544881541</c:v>
                </c:pt>
                <c:pt idx="91">
                  <c:v>0.17690633258417987</c:v>
                </c:pt>
                <c:pt idx="92">
                  <c:v>0.23960435233406299</c:v>
                </c:pt>
                <c:pt idx="93">
                  <c:v>0.17563158600371101</c:v>
                </c:pt>
                <c:pt idx="94">
                  <c:v>0.17098655010662961</c:v>
                </c:pt>
                <c:pt idx="95">
                  <c:v>0.16563648740151818</c:v>
                </c:pt>
                <c:pt idx="96">
                  <c:v>0.2274493839793387</c:v>
                </c:pt>
                <c:pt idx="97">
                  <c:v>0.17543535230091961</c:v>
                </c:pt>
                <c:pt idx="98">
                  <c:v>0.18936461830592966</c:v>
                </c:pt>
                <c:pt idx="99">
                  <c:v>0.1779169554978593</c:v>
                </c:pt>
                <c:pt idx="100">
                  <c:v>0.18618569433355281</c:v>
                </c:pt>
                <c:pt idx="101">
                  <c:v>0.20467558214610443</c:v>
                </c:pt>
                <c:pt idx="102">
                  <c:v>0.18354593747656089</c:v>
                </c:pt>
                <c:pt idx="103">
                  <c:v>0.16364519766904756</c:v>
                </c:pt>
                <c:pt idx="104">
                  <c:v>0.13584830433774173</c:v>
                </c:pt>
                <c:pt idx="105">
                  <c:v>0.24408881936511376</c:v>
                </c:pt>
                <c:pt idx="106">
                  <c:v>0.17704230962082718</c:v>
                </c:pt>
                <c:pt idx="107">
                  <c:v>0.18850434426461329</c:v>
                </c:pt>
                <c:pt idx="108">
                  <c:v>0.16689430249971693</c:v>
                </c:pt>
                <c:pt idx="109">
                  <c:v>0.18719015364297489</c:v>
                </c:pt>
                <c:pt idx="110">
                  <c:v>0.2056917652206964</c:v>
                </c:pt>
                <c:pt idx="111">
                  <c:v>0.18813606469953123</c:v>
                </c:pt>
                <c:pt idx="112">
                  <c:v>0.18828480209790283</c:v>
                </c:pt>
                <c:pt idx="113">
                  <c:v>0.24200761986942526</c:v>
                </c:pt>
                <c:pt idx="114">
                  <c:v>0.21507243862347886</c:v>
                </c:pt>
                <c:pt idx="115">
                  <c:v>0.18442111393655666</c:v>
                </c:pt>
                <c:pt idx="116">
                  <c:v>0.19302199057766586</c:v>
                </c:pt>
                <c:pt idx="117">
                  <c:v>0.17486576235521295</c:v>
                </c:pt>
                <c:pt idx="118">
                  <c:v>0.19933506231476045</c:v>
                </c:pt>
                <c:pt idx="119">
                  <c:v>0.14405686421315345</c:v>
                </c:pt>
                <c:pt idx="120">
                  <c:v>0.20396597315076037</c:v>
                </c:pt>
                <c:pt idx="121">
                  <c:v>0.17250373623407311</c:v>
                </c:pt>
                <c:pt idx="122">
                  <c:v>0.2481033177069544</c:v>
                </c:pt>
                <c:pt idx="123">
                  <c:v>0.23307178967267467</c:v>
                </c:pt>
                <c:pt idx="124">
                  <c:v>0.18705097146108871</c:v>
                </c:pt>
                <c:pt idx="125">
                  <c:v>0.1992934287424416</c:v>
                </c:pt>
                <c:pt idx="126">
                  <c:v>0.18844948054853652</c:v>
                </c:pt>
                <c:pt idx="127">
                  <c:v>0.22806280068370349</c:v>
                </c:pt>
                <c:pt idx="128">
                  <c:v>0.18879505032001118</c:v>
                </c:pt>
                <c:pt idx="129">
                  <c:v>0.19104970908493238</c:v>
                </c:pt>
                <c:pt idx="130">
                  <c:v>0.15561406315006138</c:v>
                </c:pt>
                <c:pt idx="131">
                  <c:v>0.22111827624782932</c:v>
                </c:pt>
                <c:pt idx="132">
                  <c:v>0.18109651791770201</c:v>
                </c:pt>
                <c:pt idx="133">
                  <c:v>0.19290971160260176</c:v>
                </c:pt>
                <c:pt idx="134">
                  <c:v>0.15299941124332336</c:v>
                </c:pt>
                <c:pt idx="135">
                  <c:v>0.1717897480888135</c:v>
                </c:pt>
                <c:pt idx="136">
                  <c:v>0.21007395432057385</c:v>
                </c:pt>
                <c:pt idx="137">
                  <c:v>0.18486765885230513</c:v>
                </c:pt>
                <c:pt idx="138">
                  <c:v>0.17706783609194668</c:v>
                </c:pt>
                <c:pt idx="139">
                  <c:v>0.1774585559647246</c:v>
                </c:pt>
                <c:pt idx="140">
                  <c:v>0.22728331304549557</c:v>
                </c:pt>
                <c:pt idx="141">
                  <c:v>0.2328797972241185</c:v>
                </c:pt>
                <c:pt idx="142">
                  <c:v>0.17610212244517007</c:v>
                </c:pt>
                <c:pt idx="143">
                  <c:v>0.17419383644407244</c:v>
                </c:pt>
                <c:pt idx="144">
                  <c:v>0.21562044067251149</c:v>
                </c:pt>
                <c:pt idx="145">
                  <c:v>0.20571762477010694</c:v>
                </c:pt>
                <c:pt idx="146">
                  <c:v>0.18077688601065231</c:v>
                </c:pt>
                <c:pt idx="147">
                  <c:v>0.18666400012963921</c:v>
                </c:pt>
                <c:pt idx="148">
                  <c:v>0.17510369609362425</c:v>
                </c:pt>
                <c:pt idx="149">
                  <c:v>0.19222067911078175</c:v>
                </c:pt>
                <c:pt idx="150">
                  <c:v>0.14570643891727561</c:v>
                </c:pt>
                <c:pt idx="151">
                  <c:v>0.1856925954430021</c:v>
                </c:pt>
                <c:pt idx="152">
                  <c:v>0.17121684148266839</c:v>
                </c:pt>
                <c:pt idx="153">
                  <c:v>0.24053024269248779</c:v>
                </c:pt>
                <c:pt idx="154">
                  <c:v>0.18558828845631334</c:v>
                </c:pt>
                <c:pt idx="155">
                  <c:v>0.15933276814827665</c:v>
                </c:pt>
                <c:pt idx="156">
                  <c:v>0.16825917595074347</c:v>
                </c:pt>
                <c:pt idx="157">
                  <c:v>0.18177577647801649</c:v>
                </c:pt>
                <c:pt idx="158">
                  <c:v>0.19731221580776404</c:v>
                </c:pt>
                <c:pt idx="159">
                  <c:v>0.14816997279622704</c:v>
                </c:pt>
                <c:pt idx="160">
                  <c:v>0.1480422392856208</c:v>
                </c:pt>
                <c:pt idx="161">
                  <c:v>0.15280224691170538</c:v>
                </c:pt>
                <c:pt idx="162">
                  <c:v>0.20535016054595256</c:v>
                </c:pt>
                <c:pt idx="163">
                  <c:v>0.16554859838964367</c:v>
                </c:pt>
                <c:pt idx="164">
                  <c:v>0.16200238801622133</c:v>
                </c:pt>
                <c:pt idx="165">
                  <c:v>0.10784229724883385</c:v>
                </c:pt>
                <c:pt idx="166">
                  <c:v>0.1860932248013091</c:v>
                </c:pt>
                <c:pt idx="167">
                  <c:v>0.17369401041035906</c:v>
                </c:pt>
                <c:pt idx="168">
                  <c:v>0.16326632923476334</c:v>
                </c:pt>
                <c:pt idx="169">
                  <c:v>0.15482386912520527</c:v>
                </c:pt>
                <c:pt idx="170">
                  <c:v>0.1497247357716136</c:v>
                </c:pt>
                <c:pt idx="171">
                  <c:v>0.18166287340719844</c:v>
                </c:pt>
                <c:pt idx="172">
                  <c:v>0.1693826651365837</c:v>
                </c:pt>
                <c:pt idx="173">
                  <c:v>0.14668611263164075</c:v>
                </c:pt>
                <c:pt idx="174">
                  <c:v>0.17980947197494229</c:v>
                </c:pt>
                <c:pt idx="175">
                  <c:v>0.16104790151378323</c:v>
                </c:pt>
                <c:pt idx="176">
                  <c:v>0.16082883038037443</c:v>
                </c:pt>
                <c:pt idx="177">
                  <c:v>0.16173191609110923</c:v>
                </c:pt>
                <c:pt idx="178">
                  <c:v>0.15597905649384258</c:v>
                </c:pt>
                <c:pt idx="179">
                  <c:v>0.19709393766322561</c:v>
                </c:pt>
                <c:pt idx="180">
                  <c:v>0.12119396897455738</c:v>
                </c:pt>
                <c:pt idx="181">
                  <c:v>0.14515372031075205</c:v>
                </c:pt>
                <c:pt idx="182">
                  <c:v>0.15941980659203103</c:v>
                </c:pt>
                <c:pt idx="183">
                  <c:v>0.17940968722997072</c:v>
                </c:pt>
                <c:pt idx="184">
                  <c:v>0.17683409604770145</c:v>
                </c:pt>
                <c:pt idx="185">
                  <c:v>0.13107177927359898</c:v>
                </c:pt>
                <c:pt idx="186">
                  <c:v>0.14937107604931432</c:v>
                </c:pt>
                <c:pt idx="187">
                  <c:v>0.17744086640811935</c:v>
                </c:pt>
                <c:pt idx="188">
                  <c:v>0.19025239555862722</c:v>
                </c:pt>
                <c:pt idx="189">
                  <c:v>0.15702966314039349</c:v>
                </c:pt>
                <c:pt idx="190">
                  <c:v>0.15069217178746191</c:v>
                </c:pt>
                <c:pt idx="191">
                  <c:v>0.14633257989127679</c:v>
                </c:pt>
                <c:pt idx="192">
                  <c:v>0.20483890982865172</c:v>
                </c:pt>
                <c:pt idx="193">
                  <c:v>0.16559173984665759</c:v>
                </c:pt>
                <c:pt idx="194">
                  <c:v>0.15989315624178518</c:v>
                </c:pt>
                <c:pt idx="195">
                  <c:v>0.10762842378032178</c:v>
                </c:pt>
                <c:pt idx="196">
                  <c:v>0.17305148457280758</c:v>
                </c:pt>
                <c:pt idx="197">
                  <c:v>0.19241953341014748</c:v>
                </c:pt>
                <c:pt idx="198">
                  <c:v>0.15366154868000229</c:v>
                </c:pt>
                <c:pt idx="199">
                  <c:v>0.1528250876384645</c:v>
                </c:pt>
                <c:pt idx="200">
                  <c:v>0.14401214084095909</c:v>
                </c:pt>
                <c:pt idx="201">
                  <c:v>0.1867670051241733</c:v>
                </c:pt>
                <c:pt idx="202">
                  <c:v>0.17298949099430269</c:v>
                </c:pt>
                <c:pt idx="203">
                  <c:v>0.14262027531981292</c:v>
                </c:pt>
                <c:pt idx="204">
                  <c:v>0.16217626506930027</c:v>
                </c:pt>
                <c:pt idx="205">
                  <c:v>0.15833908265330712</c:v>
                </c:pt>
                <c:pt idx="206">
                  <c:v>0.15316507564354828</c:v>
                </c:pt>
                <c:pt idx="207">
                  <c:v>0.16128782675618239</c:v>
                </c:pt>
                <c:pt idx="208">
                  <c:v>0.13319221988651483</c:v>
                </c:pt>
                <c:pt idx="209">
                  <c:v>0.20442663661157676</c:v>
                </c:pt>
                <c:pt idx="210">
                  <c:v>0.11880332962992426</c:v>
                </c:pt>
                <c:pt idx="211">
                  <c:v>0.13538985302285941</c:v>
                </c:pt>
                <c:pt idx="212">
                  <c:v>0.14714799706752468</c:v>
                </c:pt>
                <c:pt idx="213">
                  <c:v>0.18499631701089705</c:v>
                </c:pt>
                <c:pt idx="214">
                  <c:v>0.18678364088352462</c:v>
                </c:pt>
                <c:pt idx="215">
                  <c:v>0.12226173292398146</c:v>
                </c:pt>
                <c:pt idx="216">
                  <c:v>0.15878149051761348</c:v>
                </c:pt>
                <c:pt idx="217">
                  <c:v>0.14204421469059936</c:v>
                </c:pt>
                <c:pt idx="218">
                  <c:v>0.17694470100481324</c:v>
                </c:pt>
                <c:pt idx="219">
                  <c:v>0.15187077596991608</c:v>
                </c:pt>
                <c:pt idx="220">
                  <c:v>0.14154532689526447</c:v>
                </c:pt>
                <c:pt idx="221">
                  <c:v>0.14450932927695243</c:v>
                </c:pt>
                <c:pt idx="222">
                  <c:v>0.17957743056898059</c:v>
                </c:pt>
                <c:pt idx="223">
                  <c:v>0.14906358286882423</c:v>
                </c:pt>
                <c:pt idx="224">
                  <c:v>0.15402265139732141</c:v>
                </c:pt>
                <c:pt idx="225">
                  <c:v>0.12338782845320673</c:v>
                </c:pt>
                <c:pt idx="226">
                  <c:v>0.15985378092120636</c:v>
                </c:pt>
                <c:pt idx="227">
                  <c:v>0.19246653393719262</c:v>
                </c:pt>
                <c:pt idx="228">
                  <c:v>0.14631691334616356</c:v>
                </c:pt>
                <c:pt idx="229">
                  <c:v>0.1596666799276843</c:v>
                </c:pt>
                <c:pt idx="230">
                  <c:v>0.14529298164543059</c:v>
                </c:pt>
                <c:pt idx="231">
                  <c:v>0.18679591210167976</c:v>
                </c:pt>
                <c:pt idx="232">
                  <c:v>0.15206928956174484</c:v>
                </c:pt>
                <c:pt idx="233">
                  <c:v>0.15666479779610507</c:v>
                </c:pt>
                <c:pt idx="234">
                  <c:v>0.15935852266082973</c:v>
                </c:pt>
                <c:pt idx="235">
                  <c:v>0.16868282437636173</c:v>
                </c:pt>
                <c:pt idx="236">
                  <c:v>0.15568417714710048</c:v>
                </c:pt>
                <c:pt idx="237">
                  <c:v>0.16142222956333374</c:v>
                </c:pt>
                <c:pt idx="238">
                  <c:v>0.15127090376763697</c:v>
                </c:pt>
                <c:pt idx="239">
                  <c:v>0.18448068586001318</c:v>
                </c:pt>
                <c:pt idx="240">
                  <c:v>0.13016321096079289</c:v>
                </c:pt>
                <c:pt idx="241">
                  <c:v>0.15426570963322886</c:v>
                </c:pt>
                <c:pt idx="242">
                  <c:v>0.14409886176515169</c:v>
                </c:pt>
                <c:pt idx="243">
                  <c:v>0.17967724633771001</c:v>
                </c:pt>
                <c:pt idx="244">
                  <c:v>0.18275809386804828</c:v>
                </c:pt>
                <c:pt idx="245">
                  <c:v>0.12344462254181585</c:v>
                </c:pt>
                <c:pt idx="246">
                  <c:v>0.15275975951932169</c:v>
                </c:pt>
                <c:pt idx="247">
                  <c:v>0.14546345083771939</c:v>
                </c:pt>
                <c:pt idx="248">
                  <c:v>0.19593110945733305</c:v>
                </c:pt>
                <c:pt idx="249">
                  <c:v>0.15330203160765785</c:v>
                </c:pt>
                <c:pt idx="250">
                  <c:v>0.1493292864594381</c:v>
                </c:pt>
                <c:pt idx="251">
                  <c:v>0.14289571716489602</c:v>
                </c:pt>
                <c:pt idx="252">
                  <c:v>0.17364142045528855</c:v>
                </c:pt>
                <c:pt idx="253">
                  <c:v>0.17171522218841648</c:v>
                </c:pt>
                <c:pt idx="254">
                  <c:v>0.16234054902393219</c:v>
                </c:pt>
                <c:pt idx="255">
                  <c:v>0.12349840529390249</c:v>
                </c:pt>
                <c:pt idx="256">
                  <c:v>0.14346792814232348</c:v>
                </c:pt>
                <c:pt idx="257">
                  <c:v>0.1796245527937145</c:v>
                </c:pt>
                <c:pt idx="258">
                  <c:v>0.14661998196170697</c:v>
                </c:pt>
                <c:pt idx="259">
                  <c:v>0.15780803343745642</c:v>
                </c:pt>
                <c:pt idx="260">
                  <c:v>0.13834226520286144</c:v>
                </c:pt>
                <c:pt idx="261">
                  <c:v>0.17554551315616571</c:v>
                </c:pt>
                <c:pt idx="262">
                  <c:v>0.16162551779878223</c:v>
                </c:pt>
                <c:pt idx="263">
                  <c:v>0.16271315695641181</c:v>
                </c:pt>
                <c:pt idx="264">
                  <c:v>0.15338124171555514</c:v>
                </c:pt>
                <c:pt idx="265">
                  <c:v>0.17078652959554017</c:v>
                </c:pt>
                <c:pt idx="266">
                  <c:v>0.16362395312598585</c:v>
                </c:pt>
                <c:pt idx="267">
                  <c:v>0.1463297826278662</c:v>
                </c:pt>
                <c:pt idx="268">
                  <c:v>0.15517864689165459</c:v>
                </c:pt>
                <c:pt idx="269">
                  <c:v>0.17590064001040001</c:v>
                </c:pt>
                <c:pt idx="270">
                  <c:v>0.14777826059476742</c:v>
                </c:pt>
                <c:pt idx="271">
                  <c:v>0.14962571855382048</c:v>
                </c:pt>
                <c:pt idx="272">
                  <c:v>0.14714950056587323</c:v>
                </c:pt>
                <c:pt idx="273">
                  <c:v>0.17859875482250467</c:v>
                </c:pt>
                <c:pt idx="274">
                  <c:v>0.18177324851164342</c:v>
                </c:pt>
                <c:pt idx="275">
                  <c:v>0.1314160858171684</c:v>
                </c:pt>
                <c:pt idx="276">
                  <c:v>0.15819828083075679</c:v>
                </c:pt>
                <c:pt idx="277">
                  <c:v>0.16513171192910991</c:v>
                </c:pt>
                <c:pt idx="278">
                  <c:v>0.18837637044005262</c:v>
                </c:pt>
                <c:pt idx="279">
                  <c:v>0.15857913115304118</c:v>
                </c:pt>
                <c:pt idx="280">
                  <c:v>0.14688423680556315</c:v>
                </c:pt>
                <c:pt idx="281">
                  <c:v>0.14367213465843598</c:v>
                </c:pt>
                <c:pt idx="282">
                  <c:v>0.18938016878086997</c:v>
                </c:pt>
              </c:numCache>
            </c:numRef>
          </c:val>
          <c:smooth val="0"/>
          <c:extLst>
            <c:ext xmlns:c16="http://schemas.microsoft.com/office/drawing/2014/chart" uri="{C3380CC4-5D6E-409C-BE32-E72D297353CC}">
              <c16:uniqueId val="{00000009-AEB9-4B6A-8D04-C714D4E0F550}"/>
            </c:ext>
          </c:extLst>
        </c:ser>
        <c:ser>
          <c:idx val="10"/>
          <c:order val="10"/>
          <c:tx>
            <c:strRef>
              <c:f>[1]Sheet1!$AU$1</c:f>
              <c:strCache>
                <c:ptCount val="1"/>
                <c:pt idx="0">
                  <c:v>LLC-load-misses:</c:v>
                </c:pt>
              </c:strCache>
            </c:strRef>
          </c:tx>
          <c:spPr>
            <a:ln w="12700" cap="rnd">
              <a:solidFill>
                <a:schemeClr val="accent5">
                  <a:lumMod val="60000"/>
                </a:schemeClr>
              </a:solidFill>
              <a:round/>
            </a:ln>
            <a:effectLst/>
          </c:spPr>
          <c:marker>
            <c:symbol val="none"/>
          </c:marker>
          <c:val>
            <c:numRef>
              <c:f>[1]Sheet1!$AU$2:$AU$284</c:f>
              <c:numCache>
                <c:formatCode>General</c:formatCode>
                <c:ptCount val="283"/>
                <c:pt idx="0">
                  <c:v>1.1006293189475576E-2</c:v>
                </c:pt>
                <c:pt idx="1">
                  <c:v>2.191799024979672E-2</c:v>
                </c:pt>
                <c:pt idx="2">
                  <c:v>2.8261373964831856E-2</c:v>
                </c:pt>
                <c:pt idx="3">
                  <c:v>4.0043506718667889E-2</c:v>
                </c:pt>
                <c:pt idx="4">
                  <c:v>3.0921889358803953E-2</c:v>
                </c:pt>
                <c:pt idx="5">
                  <c:v>1.9751555521022104E-2</c:v>
                </c:pt>
                <c:pt idx="6">
                  <c:v>1.8300517590135349E-2</c:v>
                </c:pt>
                <c:pt idx="7">
                  <c:v>3.320611843522786E-2</c:v>
                </c:pt>
                <c:pt idx="8">
                  <c:v>4.0564346235202796E-2</c:v>
                </c:pt>
                <c:pt idx="9">
                  <c:v>2.6135815364514287E-2</c:v>
                </c:pt>
                <c:pt idx="10">
                  <c:v>2.6764140739323816E-2</c:v>
                </c:pt>
                <c:pt idx="11">
                  <c:v>2.0852623177363673E-2</c:v>
                </c:pt>
                <c:pt idx="12">
                  <c:v>3.4940572875145945E-2</c:v>
                </c:pt>
                <c:pt idx="13">
                  <c:v>3.1004030437196725E-2</c:v>
                </c:pt>
                <c:pt idx="14">
                  <c:v>2.913366496880453E-2</c:v>
                </c:pt>
                <c:pt idx="15">
                  <c:v>2.3851873228371217E-2</c:v>
                </c:pt>
                <c:pt idx="16">
                  <c:v>2.0765254733451071E-2</c:v>
                </c:pt>
                <c:pt idx="17">
                  <c:v>3.0521083847101456E-2</c:v>
                </c:pt>
                <c:pt idx="18">
                  <c:v>2.8621862072813042E-2</c:v>
                </c:pt>
                <c:pt idx="19">
                  <c:v>3.0497193411677566E-2</c:v>
                </c:pt>
                <c:pt idx="20">
                  <c:v>2.6144379165416582E-2</c:v>
                </c:pt>
                <c:pt idx="21">
                  <c:v>2.519561258043318E-2</c:v>
                </c:pt>
                <c:pt idx="22">
                  <c:v>2.6891089741910405E-2</c:v>
                </c:pt>
                <c:pt idx="23">
                  <c:v>6.1626763010855762E-2</c:v>
                </c:pt>
                <c:pt idx="24">
                  <c:v>5.5291803350300463E-2</c:v>
                </c:pt>
                <c:pt idx="25">
                  <c:v>6.6339456104672442E-2</c:v>
                </c:pt>
                <c:pt idx="26">
                  <c:v>3.3170418739225799E-2</c:v>
                </c:pt>
                <c:pt idx="27">
                  <c:v>5.2615848952130263E-2</c:v>
                </c:pt>
                <c:pt idx="28">
                  <c:v>3.8794255741643441E-2</c:v>
                </c:pt>
                <c:pt idx="29">
                  <c:v>3.8043818837881833E-2</c:v>
                </c:pt>
                <c:pt idx="30">
                  <c:v>4.0454839608391836E-2</c:v>
                </c:pt>
                <c:pt idx="31">
                  <c:v>4.2664571405648097E-2</c:v>
                </c:pt>
                <c:pt idx="32">
                  <c:v>3.7545018632002311E-2</c:v>
                </c:pt>
                <c:pt idx="33">
                  <c:v>5.6005204192696251E-2</c:v>
                </c:pt>
                <c:pt idx="34">
                  <c:v>4.9001744459048618E-2</c:v>
                </c:pt>
                <c:pt idx="35">
                  <c:v>4.0602025519070523E-2</c:v>
                </c:pt>
                <c:pt idx="36">
                  <c:v>3.8762719979166763E-2</c:v>
                </c:pt>
                <c:pt idx="37">
                  <c:v>5.1254728614993535E-2</c:v>
                </c:pt>
                <c:pt idx="38">
                  <c:v>6.2238140039579497E-2</c:v>
                </c:pt>
                <c:pt idx="39">
                  <c:v>4.5550411891380413E-2</c:v>
                </c:pt>
                <c:pt idx="40">
                  <c:v>8.3019849539912663E-2</c:v>
                </c:pt>
                <c:pt idx="41">
                  <c:v>3.5952403884223841E-2</c:v>
                </c:pt>
                <c:pt idx="42">
                  <c:v>6.7300349501755313E-2</c:v>
                </c:pt>
                <c:pt idx="43">
                  <c:v>4.2539298562225568E-2</c:v>
                </c:pt>
                <c:pt idx="44">
                  <c:v>7.9634863678488141E-2</c:v>
                </c:pt>
                <c:pt idx="45">
                  <c:v>4.9085746844942345E-2</c:v>
                </c:pt>
                <c:pt idx="46">
                  <c:v>5.3575346337062756E-2</c:v>
                </c:pt>
                <c:pt idx="47">
                  <c:v>3.895104963668912E-2</c:v>
                </c:pt>
                <c:pt idx="48">
                  <c:v>7.3338778930456025E-2</c:v>
                </c:pt>
                <c:pt idx="49">
                  <c:v>3.7819705126214902E-2</c:v>
                </c:pt>
                <c:pt idx="50">
                  <c:v>5.4941893459790635E-2</c:v>
                </c:pt>
                <c:pt idx="51">
                  <c:v>5.2485785916933272E-2</c:v>
                </c:pt>
                <c:pt idx="52">
                  <c:v>4.5492978396985996E-2</c:v>
                </c:pt>
                <c:pt idx="53">
                  <c:v>6.30803658578067E-2</c:v>
                </c:pt>
                <c:pt idx="54">
                  <c:v>3.502130051856054E-2</c:v>
                </c:pt>
                <c:pt idx="55">
                  <c:v>6.6158479533869705E-2</c:v>
                </c:pt>
                <c:pt idx="56">
                  <c:v>7.40582765353201E-2</c:v>
                </c:pt>
                <c:pt idx="57">
                  <c:v>3.372567217802043E-2</c:v>
                </c:pt>
                <c:pt idx="58">
                  <c:v>5.8711257159133001E-2</c:v>
                </c:pt>
                <c:pt idx="59">
                  <c:v>4.6986153598141629E-2</c:v>
                </c:pt>
                <c:pt idx="60">
                  <c:v>5.5446290650161767E-2</c:v>
                </c:pt>
                <c:pt idx="61">
                  <c:v>7.544207471734804E-2</c:v>
                </c:pt>
                <c:pt idx="62">
                  <c:v>4.6645734854079988E-2</c:v>
                </c:pt>
                <c:pt idx="63">
                  <c:v>6.967210912161606E-2</c:v>
                </c:pt>
                <c:pt idx="64">
                  <c:v>4.8084683001243939E-2</c:v>
                </c:pt>
                <c:pt idx="65">
                  <c:v>7.9078706505561314E-2</c:v>
                </c:pt>
                <c:pt idx="66">
                  <c:v>6.7797429408249468E-2</c:v>
                </c:pt>
                <c:pt idx="67">
                  <c:v>4.1958434260894961E-2</c:v>
                </c:pt>
                <c:pt idx="68">
                  <c:v>5.7342955912526722E-2</c:v>
                </c:pt>
                <c:pt idx="69">
                  <c:v>9.5098263885042764E-2</c:v>
                </c:pt>
                <c:pt idx="70">
                  <c:v>6.9379223070789101E-2</c:v>
                </c:pt>
                <c:pt idx="71">
                  <c:v>9.2639032633189386E-2</c:v>
                </c:pt>
                <c:pt idx="72">
                  <c:v>3.7583801399773513E-2</c:v>
                </c:pt>
                <c:pt idx="73">
                  <c:v>4.22047114341308E-2</c:v>
                </c:pt>
                <c:pt idx="74">
                  <c:v>6.5211248739024258E-2</c:v>
                </c:pt>
                <c:pt idx="75">
                  <c:v>4.5212408660344851E-2</c:v>
                </c:pt>
                <c:pt idx="76">
                  <c:v>4.6759363423646005E-2</c:v>
                </c:pt>
                <c:pt idx="77">
                  <c:v>3.5234939682110125E-2</c:v>
                </c:pt>
                <c:pt idx="78">
                  <c:v>1.7436842521244725E-2</c:v>
                </c:pt>
                <c:pt idx="79">
                  <c:v>3.0748370840310308E-2</c:v>
                </c:pt>
                <c:pt idx="80">
                  <c:v>3.6549561613279012E-2</c:v>
                </c:pt>
                <c:pt idx="81">
                  <c:v>5.1305813593201757E-2</c:v>
                </c:pt>
                <c:pt idx="82">
                  <c:v>3.7184710737799366E-2</c:v>
                </c:pt>
                <c:pt idx="83">
                  <c:v>4.0197722197450533E-2</c:v>
                </c:pt>
                <c:pt idx="84">
                  <c:v>3.7326992177990979E-2</c:v>
                </c:pt>
                <c:pt idx="85">
                  <c:v>5.4695991036698872E-2</c:v>
                </c:pt>
                <c:pt idx="86">
                  <c:v>4.0256230065759041E-2</c:v>
                </c:pt>
                <c:pt idx="87">
                  <c:v>6.1833149894590801E-2</c:v>
                </c:pt>
                <c:pt idx="88">
                  <c:v>2.4387216197119647E-2</c:v>
                </c:pt>
                <c:pt idx="89">
                  <c:v>5.2007911644644196E-2</c:v>
                </c:pt>
                <c:pt idx="90">
                  <c:v>4.8878977983201212E-2</c:v>
                </c:pt>
                <c:pt idx="91">
                  <c:v>4.3390663080031686E-2</c:v>
                </c:pt>
                <c:pt idx="92">
                  <c:v>6.4116224875891498E-2</c:v>
                </c:pt>
                <c:pt idx="93">
                  <c:v>2.2960157904056075E-2</c:v>
                </c:pt>
                <c:pt idx="94">
                  <c:v>1.9556656416576577E-2</c:v>
                </c:pt>
                <c:pt idx="95">
                  <c:v>3.3509207213440931E-2</c:v>
                </c:pt>
                <c:pt idx="96">
                  <c:v>3.594124249442527E-2</c:v>
                </c:pt>
                <c:pt idx="97">
                  <c:v>3.5025390444169857E-2</c:v>
                </c:pt>
                <c:pt idx="98">
                  <c:v>1.9661501925367302E-2</c:v>
                </c:pt>
                <c:pt idx="99">
                  <c:v>2.2774468319571747E-2</c:v>
                </c:pt>
                <c:pt idx="100">
                  <c:v>3.2087323845380433E-2</c:v>
                </c:pt>
                <c:pt idx="101">
                  <c:v>3.733014412446032E-2</c:v>
                </c:pt>
                <c:pt idx="102">
                  <c:v>3.0459860596098867E-2</c:v>
                </c:pt>
                <c:pt idx="103">
                  <c:v>2.4172709357906611E-2</c:v>
                </c:pt>
                <c:pt idx="104">
                  <c:v>1.9695344465164549E-2</c:v>
                </c:pt>
                <c:pt idx="105">
                  <c:v>3.9413550527836662E-2</c:v>
                </c:pt>
                <c:pt idx="106">
                  <c:v>3.3133284651516715E-2</c:v>
                </c:pt>
                <c:pt idx="107">
                  <c:v>2.7073569841067565E-2</c:v>
                </c:pt>
                <c:pt idx="108">
                  <c:v>2.9117677250716987E-2</c:v>
                </c:pt>
                <c:pt idx="109">
                  <c:v>1.6835571950450136E-2</c:v>
                </c:pt>
                <c:pt idx="110">
                  <c:v>3.8604919295392767E-2</c:v>
                </c:pt>
                <c:pt idx="111">
                  <c:v>2.7878148177768011E-2</c:v>
                </c:pt>
                <c:pt idx="112">
                  <c:v>5.686217113854429E-2</c:v>
                </c:pt>
                <c:pt idx="113">
                  <c:v>4.2101025820420898E-2</c:v>
                </c:pt>
                <c:pt idx="114">
                  <c:v>4.4681841137484864E-2</c:v>
                </c:pt>
                <c:pt idx="115">
                  <c:v>4.5433908028268195E-2</c:v>
                </c:pt>
                <c:pt idx="116">
                  <c:v>2.763288715665101E-2</c:v>
                </c:pt>
                <c:pt idx="117">
                  <c:v>3.1824543117877337E-2</c:v>
                </c:pt>
                <c:pt idx="118">
                  <c:v>3.0291530930416914E-2</c:v>
                </c:pt>
                <c:pt idx="119">
                  <c:v>3.0848221397479499E-2</c:v>
                </c:pt>
                <c:pt idx="120">
                  <c:v>5.248617899895193E-2</c:v>
                </c:pt>
                <c:pt idx="121">
                  <c:v>4.7984561151224403E-2</c:v>
                </c:pt>
                <c:pt idx="122">
                  <c:v>5.6191298628568212E-2</c:v>
                </c:pt>
                <c:pt idx="123">
                  <c:v>7.4197842341855877E-2</c:v>
                </c:pt>
                <c:pt idx="124">
                  <c:v>4.0308411528473816E-2</c:v>
                </c:pt>
                <c:pt idx="125">
                  <c:v>5.5208800679217775E-2</c:v>
                </c:pt>
                <c:pt idx="126">
                  <c:v>6.7371125151380051E-2</c:v>
                </c:pt>
                <c:pt idx="127">
                  <c:v>4.50248263974031E-2</c:v>
                </c:pt>
                <c:pt idx="128">
                  <c:v>3.3475032511173529E-2</c:v>
                </c:pt>
                <c:pt idx="129">
                  <c:v>1.9340982655735344E-2</c:v>
                </c:pt>
                <c:pt idx="130">
                  <c:v>2.3088310022938742E-2</c:v>
                </c:pt>
                <c:pt idx="131">
                  <c:v>3.6785716741219505E-2</c:v>
                </c:pt>
                <c:pt idx="132">
                  <c:v>3.4578854381645187E-2</c:v>
                </c:pt>
                <c:pt idx="133">
                  <c:v>4.8007186399868451E-2</c:v>
                </c:pt>
                <c:pt idx="134">
                  <c:v>3.5983272478327791E-2</c:v>
                </c:pt>
                <c:pt idx="135">
                  <c:v>3.454016946839468E-2</c:v>
                </c:pt>
                <c:pt idx="136">
                  <c:v>4.3105630202125302E-2</c:v>
                </c:pt>
                <c:pt idx="137">
                  <c:v>3.5729190244964508E-2</c:v>
                </c:pt>
                <c:pt idx="138">
                  <c:v>2.9509034214207606E-2</c:v>
                </c:pt>
                <c:pt idx="139">
                  <c:v>2.4450668514850896E-2</c:v>
                </c:pt>
                <c:pt idx="140">
                  <c:v>4.6990164932015167E-2</c:v>
                </c:pt>
                <c:pt idx="141">
                  <c:v>7.5220078009925515E-2</c:v>
                </c:pt>
                <c:pt idx="142">
                  <c:v>3.8171947447204167E-2</c:v>
                </c:pt>
                <c:pt idx="143">
                  <c:v>3.2010197977508703E-2</c:v>
                </c:pt>
                <c:pt idx="144">
                  <c:v>2.8301771399603107E-2</c:v>
                </c:pt>
                <c:pt idx="145">
                  <c:v>1.7151594965545254E-2</c:v>
                </c:pt>
                <c:pt idx="146">
                  <c:v>3.3852885642508442E-2</c:v>
                </c:pt>
                <c:pt idx="147">
                  <c:v>2.7886060122357528E-2</c:v>
                </c:pt>
                <c:pt idx="148">
                  <c:v>3.4331299494813665E-2</c:v>
                </c:pt>
                <c:pt idx="149">
                  <c:v>2.8311097325503087E-2</c:v>
                </c:pt>
                <c:pt idx="150">
                  <c:v>1.9848867489397747E-2</c:v>
                </c:pt>
                <c:pt idx="151">
                  <c:v>2.8692519661984769E-2</c:v>
                </c:pt>
                <c:pt idx="152">
                  <c:v>3.2486151044858011E-2</c:v>
                </c:pt>
                <c:pt idx="153">
                  <c:v>3.8101845928294964E-2</c:v>
                </c:pt>
                <c:pt idx="154">
                  <c:v>3.1057081905628552E-2</c:v>
                </c:pt>
                <c:pt idx="155">
                  <c:v>1.8456658267250878E-2</c:v>
                </c:pt>
                <c:pt idx="156">
                  <c:v>2.649931184693222E-2</c:v>
                </c:pt>
                <c:pt idx="157">
                  <c:v>3.8034529286462893E-2</c:v>
                </c:pt>
                <c:pt idx="158">
                  <c:v>3.9729060084653559E-2</c:v>
                </c:pt>
                <c:pt idx="159">
                  <c:v>2.6570153204347226E-2</c:v>
                </c:pt>
                <c:pt idx="160">
                  <c:v>1.4423828709305676E-2</c:v>
                </c:pt>
                <c:pt idx="161">
                  <c:v>3.3755197249101671E-2</c:v>
                </c:pt>
                <c:pt idx="162">
                  <c:v>3.9587804570299902E-2</c:v>
                </c:pt>
                <c:pt idx="163">
                  <c:v>3.5329647834397328E-2</c:v>
                </c:pt>
                <c:pt idx="164">
                  <c:v>2.7792474961383127E-2</c:v>
                </c:pt>
                <c:pt idx="165">
                  <c:v>1.3442548062554389E-2</c:v>
                </c:pt>
                <c:pt idx="166">
                  <c:v>3.9226388993456179E-2</c:v>
                </c:pt>
                <c:pt idx="167">
                  <c:v>3.3966072260358103E-2</c:v>
                </c:pt>
                <c:pt idx="168">
                  <c:v>2.8170351922091341E-2</c:v>
                </c:pt>
                <c:pt idx="169">
                  <c:v>3.0664862888781976E-2</c:v>
                </c:pt>
                <c:pt idx="170">
                  <c:v>1.850466999781562E-2</c:v>
                </c:pt>
                <c:pt idx="171">
                  <c:v>3.4938279033487687E-2</c:v>
                </c:pt>
                <c:pt idx="172">
                  <c:v>3.5179431404287066E-2</c:v>
                </c:pt>
                <c:pt idx="173">
                  <c:v>2.6965029635251735E-2</c:v>
                </c:pt>
                <c:pt idx="174">
                  <c:v>3.4627667930963155E-2</c:v>
                </c:pt>
                <c:pt idx="175">
                  <c:v>1.4962398084743712E-2</c:v>
                </c:pt>
                <c:pt idx="176">
                  <c:v>3.2533631421231793E-2</c:v>
                </c:pt>
                <c:pt idx="177">
                  <c:v>2.5817256039525071E-2</c:v>
                </c:pt>
                <c:pt idx="178">
                  <c:v>3.4773285540432353E-2</c:v>
                </c:pt>
                <c:pt idx="179">
                  <c:v>3.8276691615920296E-2</c:v>
                </c:pt>
                <c:pt idx="180">
                  <c:v>1.5599493480694084E-2</c:v>
                </c:pt>
                <c:pt idx="181">
                  <c:v>2.7453918541645056E-2</c:v>
                </c:pt>
                <c:pt idx="182">
                  <c:v>3.0966427868217048E-2</c:v>
                </c:pt>
                <c:pt idx="183">
                  <c:v>3.7115831338639459E-2</c:v>
                </c:pt>
                <c:pt idx="184">
                  <c:v>3.4615737776065886E-2</c:v>
                </c:pt>
                <c:pt idx="185">
                  <c:v>1.4387700752226533E-2</c:v>
                </c:pt>
                <c:pt idx="186">
                  <c:v>2.5193111014329372E-2</c:v>
                </c:pt>
                <c:pt idx="187">
                  <c:v>4.0086861683338817E-2</c:v>
                </c:pt>
                <c:pt idx="188">
                  <c:v>3.6945646421642463E-2</c:v>
                </c:pt>
                <c:pt idx="189">
                  <c:v>2.7721661094016824E-2</c:v>
                </c:pt>
                <c:pt idx="190">
                  <c:v>1.5527792647651998E-2</c:v>
                </c:pt>
                <c:pt idx="191">
                  <c:v>2.9054328578622595E-2</c:v>
                </c:pt>
                <c:pt idx="192">
                  <c:v>3.687095403747797E-2</c:v>
                </c:pt>
                <c:pt idx="193">
                  <c:v>3.3801501192411321E-2</c:v>
                </c:pt>
                <c:pt idx="194">
                  <c:v>2.88553646411643E-2</c:v>
                </c:pt>
                <c:pt idx="195">
                  <c:v>1.4932099106556842E-2</c:v>
                </c:pt>
                <c:pt idx="196">
                  <c:v>3.24603106113222E-2</c:v>
                </c:pt>
                <c:pt idx="197">
                  <c:v>3.7500040198099348E-2</c:v>
                </c:pt>
                <c:pt idx="198">
                  <c:v>3.0760580753793447E-2</c:v>
                </c:pt>
                <c:pt idx="199">
                  <c:v>2.9460899950087785E-2</c:v>
                </c:pt>
                <c:pt idx="200">
                  <c:v>1.644757579745567E-2</c:v>
                </c:pt>
                <c:pt idx="201">
                  <c:v>3.3876490590114855E-2</c:v>
                </c:pt>
                <c:pt idx="202">
                  <c:v>3.4999568981795681E-2</c:v>
                </c:pt>
                <c:pt idx="203">
                  <c:v>2.7355330127583122E-2</c:v>
                </c:pt>
                <c:pt idx="204">
                  <c:v>3.1571294985163784E-2</c:v>
                </c:pt>
                <c:pt idx="205">
                  <c:v>1.9385567599402326E-2</c:v>
                </c:pt>
                <c:pt idx="206">
                  <c:v>2.9760991132348633E-2</c:v>
                </c:pt>
                <c:pt idx="207">
                  <c:v>2.8964112931688553E-2</c:v>
                </c:pt>
                <c:pt idx="208">
                  <c:v>2.8144237869234499E-2</c:v>
                </c:pt>
                <c:pt idx="209">
                  <c:v>3.7727676679252094E-2</c:v>
                </c:pt>
                <c:pt idx="210">
                  <c:v>1.5398426463842091E-2</c:v>
                </c:pt>
                <c:pt idx="211">
                  <c:v>2.3724639873558242E-2</c:v>
                </c:pt>
                <c:pt idx="212">
                  <c:v>2.686976226264181E-2</c:v>
                </c:pt>
                <c:pt idx="213">
                  <c:v>3.6751943577313186E-2</c:v>
                </c:pt>
                <c:pt idx="214">
                  <c:v>3.7171703820978952E-2</c:v>
                </c:pt>
                <c:pt idx="215">
                  <c:v>1.2515001453232843E-2</c:v>
                </c:pt>
                <c:pt idx="216">
                  <c:v>2.4379938534031354E-2</c:v>
                </c:pt>
                <c:pt idx="217">
                  <c:v>2.9552090864997584E-2</c:v>
                </c:pt>
                <c:pt idx="218">
                  <c:v>3.3316309233114731E-2</c:v>
                </c:pt>
                <c:pt idx="219">
                  <c:v>2.8442457937373627E-2</c:v>
                </c:pt>
                <c:pt idx="220">
                  <c:v>1.5938613451144498E-2</c:v>
                </c:pt>
                <c:pt idx="221">
                  <c:v>2.4372683740387174E-2</c:v>
                </c:pt>
                <c:pt idx="222">
                  <c:v>3.4642365840655678E-2</c:v>
                </c:pt>
                <c:pt idx="223">
                  <c:v>2.9055178680073995E-2</c:v>
                </c:pt>
                <c:pt idx="224">
                  <c:v>2.6958986931934298E-2</c:v>
                </c:pt>
                <c:pt idx="225">
                  <c:v>1.9021895467450398E-2</c:v>
                </c:pt>
                <c:pt idx="226">
                  <c:v>2.6093576250715164E-2</c:v>
                </c:pt>
                <c:pt idx="227">
                  <c:v>3.9083695137812013E-2</c:v>
                </c:pt>
                <c:pt idx="228">
                  <c:v>2.6053041222305562E-2</c:v>
                </c:pt>
                <c:pt idx="229">
                  <c:v>3.21627919838606E-2</c:v>
                </c:pt>
                <c:pt idx="230">
                  <c:v>2.0097613861591916E-2</c:v>
                </c:pt>
                <c:pt idx="231">
                  <c:v>3.0323849191321757E-2</c:v>
                </c:pt>
                <c:pt idx="232">
                  <c:v>3.1878587632864733E-2</c:v>
                </c:pt>
                <c:pt idx="233">
                  <c:v>2.9099207260740428E-2</c:v>
                </c:pt>
                <c:pt idx="234">
                  <c:v>3.3314999174374228E-2</c:v>
                </c:pt>
                <c:pt idx="235">
                  <c:v>1.9814420108811268E-2</c:v>
                </c:pt>
                <c:pt idx="236">
                  <c:v>2.80161602741608E-2</c:v>
                </c:pt>
                <c:pt idx="237">
                  <c:v>2.7745866666941326E-2</c:v>
                </c:pt>
                <c:pt idx="238">
                  <c:v>3.0064008861068848E-2</c:v>
                </c:pt>
                <c:pt idx="239">
                  <c:v>2.9742022506661806E-2</c:v>
                </c:pt>
                <c:pt idx="240">
                  <c:v>2.3128178227132951E-2</c:v>
                </c:pt>
                <c:pt idx="241">
                  <c:v>2.673846105371231E-2</c:v>
                </c:pt>
                <c:pt idx="242">
                  <c:v>2.7146731372595607E-2</c:v>
                </c:pt>
                <c:pt idx="243">
                  <c:v>3.328510838659756E-2</c:v>
                </c:pt>
                <c:pt idx="244">
                  <c:v>3.6916515990077406E-2</c:v>
                </c:pt>
                <c:pt idx="245">
                  <c:v>1.4518157996703741E-2</c:v>
                </c:pt>
                <c:pt idx="246">
                  <c:v>2.3456456786926632E-2</c:v>
                </c:pt>
                <c:pt idx="247">
                  <c:v>3.0136604156718896E-2</c:v>
                </c:pt>
                <c:pt idx="248">
                  <c:v>3.2512037832714238E-2</c:v>
                </c:pt>
                <c:pt idx="249">
                  <c:v>3.0010577198963898E-2</c:v>
                </c:pt>
                <c:pt idx="250">
                  <c:v>1.6428936906063937E-2</c:v>
                </c:pt>
                <c:pt idx="251">
                  <c:v>2.2978189355984432E-2</c:v>
                </c:pt>
                <c:pt idx="252">
                  <c:v>3.0033006677321419E-2</c:v>
                </c:pt>
                <c:pt idx="253">
                  <c:v>3.7329454131058391E-2</c:v>
                </c:pt>
                <c:pt idx="254">
                  <c:v>2.7147306437339414E-2</c:v>
                </c:pt>
                <c:pt idx="255">
                  <c:v>2.2615152316391281E-2</c:v>
                </c:pt>
                <c:pt idx="256">
                  <c:v>2.1579755214123985E-2</c:v>
                </c:pt>
                <c:pt idx="257">
                  <c:v>3.4361906923740436E-2</c:v>
                </c:pt>
                <c:pt idx="258">
                  <c:v>2.7991629861954449E-2</c:v>
                </c:pt>
                <c:pt idx="259">
                  <c:v>3.0128813353980679E-2</c:v>
                </c:pt>
                <c:pt idx="260">
                  <c:v>2.0702129248513182E-2</c:v>
                </c:pt>
                <c:pt idx="261">
                  <c:v>2.8528080320561932E-2</c:v>
                </c:pt>
                <c:pt idx="262">
                  <c:v>3.2873261277916163E-2</c:v>
                </c:pt>
                <c:pt idx="263">
                  <c:v>2.7125206183907527E-2</c:v>
                </c:pt>
                <c:pt idx="264">
                  <c:v>3.2317069400252398E-2</c:v>
                </c:pt>
                <c:pt idx="265">
                  <c:v>1.7413961952849541E-2</c:v>
                </c:pt>
                <c:pt idx="266">
                  <c:v>3.0313153955184823E-2</c:v>
                </c:pt>
                <c:pt idx="267">
                  <c:v>2.5022396550294045E-2</c:v>
                </c:pt>
                <c:pt idx="268">
                  <c:v>3.265223152827687E-2</c:v>
                </c:pt>
                <c:pt idx="269">
                  <c:v>3.0229864249049131E-2</c:v>
                </c:pt>
                <c:pt idx="270">
                  <c:v>2.2384565997205019E-2</c:v>
                </c:pt>
                <c:pt idx="271">
                  <c:v>2.4975431389530473E-2</c:v>
                </c:pt>
                <c:pt idx="272">
                  <c:v>2.6505518739689947E-2</c:v>
                </c:pt>
                <c:pt idx="273">
                  <c:v>3.6456793898487133E-2</c:v>
                </c:pt>
                <c:pt idx="274">
                  <c:v>3.1739327377483847E-2</c:v>
                </c:pt>
                <c:pt idx="275">
                  <c:v>1.5335552621845669E-2</c:v>
                </c:pt>
                <c:pt idx="276">
                  <c:v>2.9852085273977331E-2</c:v>
                </c:pt>
                <c:pt idx="277">
                  <c:v>3.0995834701551928E-2</c:v>
                </c:pt>
                <c:pt idx="278">
                  <c:v>3.62519005299601E-2</c:v>
                </c:pt>
                <c:pt idx="279">
                  <c:v>2.5620753145509802E-2</c:v>
                </c:pt>
                <c:pt idx="280">
                  <c:v>1.6052406868398233E-2</c:v>
                </c:pt>
                <c:pt idx="281">
                  <c:v>3.0636821528553515E-2</c:v>
                </c:pt>
                <c:pt idx="282">
                  <c:v>3.3160048643611106E-2</c:v>
                </c:pt>
              </c:numCache>
            </c:numRef>
          </c:val>
          <c:smooth val="0"/>
          <c:extLst>
            <c:ext xmlns:c16="http://schemas.microsoft.com/office/drawing/2014/chart" uri="{C3380CC4-5D6E-409C-BE32-E72D297353CC}">
              <c16:uniqueId val="{0000000A-AEB9-4B6A-8D04-C714D4E0F550}"/>
            </c:ext>
          </c:extLst>
        </c:ser>
        <c:ser>
          <c:idx val="11"/>
          <c:order val="11"/>
          <c:tx>
            <c:strRef>
              <c:f>[1]Sheet1!$AV$1</c:f>
              <c:strCache>
                <c:ptCount val="1"/>
                <c:pt idx="0">
                  <c:v>LLC-stores:</c:v>
                </c:pt>
              </c:strCache>
            </c:strRef>
          </c:tx>
          <c:spPr>
            <a:ln w="12700" cap="rnd">
              <a:solidFill>
                <a:schemeClr val="accent6">
                  <a:lumMod val="60000"/>
                </a:schemeClr>
              </a:solidFill>
              <a:round/>
            </a:ln>
            <a:effectLst/>
          </c:spPr>
          <c:marker>
            <c:symbol val="none"/>
          </c:marker>
          <c:val>
            <c:numRef>
              <c:f>[1]Sheet1!$AV$2:$AV$284</c:f>
              <c:numCache>
                <c:formatCode>General</c:formatCode>
                <c:ptCount val="283"/>
                <c:pt idx="0">
                  <c:v>9.58825796367265E-2</c:v>
                </c:pt>
                <c:pt idx="1">
                  <c:v>3.7994791784958008E-2</c:v>
                </c:pt>
                <c:pt idx="2">
                  <c:v>1.2328379443237668E-3</c:v>
                </c:pt>
                <c:pt idx="3">
                  <c:v>5.2456881103739644E-3</c:v>
                </c:pt>
                <c:pt idx="4">
                  <c:v>3.8708924483981844E-3</c:v>
                </c:pt>
                <c:pt idx="5">
                  <c:v>4.2956911629206613E-3</c:v>
                </c:pt>
                <c:pt idx="6">
                  <c:v>3.413510989140616E-3</c:v>
                </c:pt>
                <c:pt idx="7">
                  <c:v>2.0550567149953476E-3</c:v>
                </c:pt>
                <c:pt idx="8">
                  <c:v>2.6373782394446321E-2</c:v>
                </c:pt>
                <c:pt idx="9">
                  <c:v>2.1401991362182795E-3</c:v>
                </c:pt>
                <c:pt idx="10">
                  <c:v>2.865545015548367E-3</c:v>
                </c:pt>
                <c:pt idx="11">
                  <c:v>5.1554146565852721E-2</c:v>
                </c:pt>
                <c:pt idx="12">
                  <c:v>7.4415082209839223E-2</c:v>
                </c:pt>
                <c:pt idx="13">
                  <c:v>1.4887562756327934E-3</c:v>
                </c:pt>
                <c:pt idx="14">
                  <c:v>2.7049754057617462E-2</c:v>
                </c:pt>
                <c:pt idx="15">
                  <c:v>2.8149556063822483E-3</c:v>
                </c:pt>
                <c:pt idx="16">
                  <c:v>3.6848968000689963E-3</c:v>
                </c:pt>
                <c:pt idx="17">
                  <c:v>5.5094222660360764E-2</c:v>
                </c:pt>
                <c:pt idx="18">
                  <c:v>1.9485776745874414E-3</c:v>
                </c:pt>
                <c:pt idx="19">
                  <c:v>7.9610698486334494E-2</c:v>
                </c:pt>
                <c:pt idx="20">
                  <c:v>4.9633885281069445E-3</c:v>
                </c:pt>
                <c:pt idx="21">
                  <c:v>3.5888643997286675E-3</c:v>
                </c:pt>
                <c:pt idx="22">
                  <c:v>1.7491612020849332E-3</c:v>
                </c:pt>
                <c:pt idx="23">
                  <c:v>1.6975060814451517E-3</c:v>
                </c:pt>
                <c:pt idx="24">
                  <c:v>1.8432171459477151E-3</c:v>
                </c:pt>
                <c:pt idx="25">
                  <c:v>2.4862137277366969E-2</c:v>
                </c:pt>
                <c:pt idx="26">
                  <c:v>3.3535657521472136E-3</c:v>
                </c:pt>
                <c:pt idx="27">
                  <c:v>1.860429122339764E-3</c:v>
                </c:pt>
                <c:pt idx="28">
                  <c:v>3.4858888770227102E-2</c:v>
                </c:pt>
                <c:pt idx="29">
                  <c:v>2.132560087106179E-3</c:v>
                </c:pt>
                <c:pt idx="30">
                  <c:v>4.8903853601078096E-3</c:v>
                </c:pt>
                <c:pt idx="31">
                  <c:v>4.9541801465062592E-3</c:v>
                </c:pt>
                <c:pt idx="32">
                  <c:v>1.5310136263999728E-3</c:v>
                </c:pt>
                <c:pt idx="33">
                  <c:v>1.9720518957956775E-3</c:v>
                </c:pt>
                <c:pt idx="34">
                  <c:v>1.9652802931018377E-3</c:v>
                </c:pt>
                <c:pt idx="35">
                  <c:v>2.2585815798591674E-2</c:v>
                </c:pt>
                <c:pt idx="36">
                  <c:v>5.9168520361354967E-3</c:v>
                </c:pt>
                <c:pt idx="37">
                  <c:v>4.2773069474785971E-2</c:v>
                </c:pt>
                <c:pt idx="38">
                  <c:v>2.4994704004135623E-3</c:v>
                </c:pt>
                <c:pt idx="39">
                  <c:v>1.4669631142778395E-3</c:v>
                </c:pt>
                <c:pt idx="40">
                  <c:v>1.8282689625211826E-3</c:v>
                </c:pt>
                <c:pt idx="41">
                  <c:v>3.3227877495130313E-3</c:v>
                </c:pt>
                <c:pt idx="42">
                  <c:v>2.5283358146415195E-2</c:v>
                </c:pt>
                <c:pt idx="43">
                  <c:v>0.130653010123369</c:v>
                </c:pt>
                <c:pt idx="44">
                  <c:v>1.6098336741327279E-2</c:v>
                </c:pt>
                <c:pt idx="45">
                  <c:v>1.8058765039094186E-3</c:v>
                </c:pt>
                <c:pt idx="46">
                  <c:v>3.8178315966674119E-3</c:v>
                </c:pt>
                <c:pt idx="47">
                  <c:v>4.263425667686783E-3</c:v>
                </c:pt>
                <c:pt idx="48">
                  <c:v>1.4536379011148657E-3</c:v>
                </c:pt>
                <c:pt idx="49">
                  <c:v>2.0330610782905794E-3</c:v>
                </c:pt>
                <c:pt idx="50">
                  <c:v>1.1856377735483547E-3</c:v>
                </c:pt>
                <c:pt idx="51">
                  <c:v>3.8883585798857555E-3</c:v>
                </c:pt>
                <c:pt idx="52">
                  <c:v>4.6996939250043522E-3</c:v>
                </c:pt>
                <c:pt idx="53">
                  <c:v>1.5655677189482613E-3</c:v>
                </c:pt>
                <c:pt idx="54">
                  <c:v>2.0140224282733819E-3</c:v>
                </c:pt>
                <c:pt idx="55">
                  <c:v>1.1389133708552038E-3</c:v>
                </c:pt>
                <c:pt idx="56">
                  <c:v>2.4607308561112222E-3</c:v>
                </c:pt>
                <c:pt idx="57">
                  <c:v>3.53644771910201E-3</c:v>
                </c:pt>
                <c:pt idx="58">
                  <c:v>2.3993477214428974E-2</c:v>
                </c:pt>
                <c:pt idx="59">
                  <c:v>1.6173375978896815E-3</c:v>
                </c:pt>
                <c:pt idx="60">
                  <c:v>5.7233498115497543E-2</c:v>
                </c:pt>
                <c:pt idx="61">
                  <c:v>1.3322865825417783E-3</c:v>
                </c:pt>
                <c:pt idx="62">
                  <c:v>1.646037852187418E-2</c:v>
                </c:pt>
                <c:pt idx="63">
                  <c:v>3.8611331582199663E-3</c:v>
                </c:pt>
                <c:pt idx="64">
                  <c:v>1.3353711553720433E-3</c:v>
                </c:pt>
                <c:pt idx="65">
                  <c:v>2.4131071613604097E-3</c:v>
                </c:pt>
                <c:pt idx="66">
                  <c:v>1.3207758041569781E-2</c:v>
                </c:pt>
                <c:pt idx="67">
                  <c:v>6.0837873155082144E-3</c:v>
                </c:pt>
                <c:pt idx="68">
                  <c:v>4.1067773010474554E-2</c:v>
                </c:pt>
                <c:pt idx="69">
                  <c:v>1.9935208534918123E-3</c:v>
                </c:pt>
                <c:pt idx="70">
                  <c:v>2.7082982417518647E-2</c:v>
                </c:pt>
                <c:pt idx="71">
                  <c:v>3.1630673835608032E-2</c:v>
                </c:pt>
                <c:pt idx="72">
                  <c:v>2.1976304385141077E-3</c:v>
                </c:pt>
                <c:pt idx="73">
                  <c:v>4.8066626847542496E-3</c:v>
                </c:pt>
                <c:pt idx="74">
                  <c:v>7.8535870112983186E-2</c:v>
                </c:pt>
                <c:pt idx="75">
                  <c:v>7.9179713848871291E-2</c:v>
                </c:pt>
                <c:pt idx="76">
                  <c:v>2.023248055664801E-3</c:v>
                </c:pt>
                <c:pt idx="77">
                  <c:v>1.1434732652938801E-3</c:v>
                </c:pt>
                <c:pt idx="78">
                  <c:v>4.9619358367214679E-3</c:v>
                </c:pt>
                <c:pt idx="79">
                  <c:v>2.2971059634540659E-3</c:v>
                </c:pt>
                <c:pt idx="80">
                  <c:v>6.1129243717507865E-2</c:v>
                </c:pt>
                <c:pt idx="81">
                  <c:v>1.4269623937942942E-2</c:v>
                </c:pt>
                <c:pt idx="82">
                  <c:v>1.5403093346558925E-3</c:v>
                </c:pt>
                <c:pt idx="83">
                  <c:v>6.5999067427445941E-3</c:v>
                </c:pt>
                <c:pt idx="84">
                  <c:v>6.6366417007554093E-2</c:v>
                </c:pt>
                <c:pt idx="85">
                  <c:v>2.216513064602701E-3</c:v>
                </c:pt>
                <c:pt idx="86">
                  <c:v>1.0874942808978614E-3</c:v>
                </c:pt>
                <c:pt idx="87">
                  <c:v>2.5683297582048594E-3</c:v>
                </c:pt>
                <c:pt idx="88">
                  <c:v>4.7626343801003827E-2</c:v>
                </c:pt>
                <c:pt idx="89">
                  <c:v>4.4570456603233805E-2</c:v>
                </c:pt>
                <c:pt idx="90">
                  <c:v>1.9645263054446304E-3</c:v>
                </c:pt>
                <c:pt idx="91">
                  <c:v>1.4949593804657792E-3</c:v>
                </c:pt>
                <c:pt idx="92">
                  <c:v>2.0694808583995262E-3</c:v>
                </c:pt>
                <c:pt idx="93">
                  <c:v>4.0433108608286614E-3</c:v>
                </c:pt>
                <c:pt idx="94">
                  <c:v>3.1996472038871397E-3</c:v>
                </c:pt>
                <c:pt idx="95">
                  <c:v>7.9320715645004786E-2</c:v>
                </c:pt>
                <c:pt idx="96">
                  <c:v>2.3501762181660233E-3</c:v>
                </c:pt>
                <c:pt idx="97">
                  <c:v>1.3025744003541397E-3</c:v>
                </c:pt>
                <c:pt idx="98">
                  <c:v>3.7699139432870329E-3</c:v>
                </c:pt>
                <c:pt idx="99">
                  <c:v>3.2751162295891504E-3</c:v>
                </c:pt>
                <c:pt idx="100">
                  <c:v>1.7587934306088485E-3</c:v>
                </c:pt>
                <c:pt idx="101">
                  <c:v>1.7041567299537427E-3</c:v>
                </c:pt>
                <c:pt idx="102">
                  <c:v>2.550670567198169E-2</c:v>
                </c:pt>
                <c:pt idx="103">
                  <c:v>2.1844360136806717E-3</c:v>
                </c:pt>
                <c:pt idx="104">
                  <c:v>2.4668254684222807E-3</c:v>
                </c:pt>
                <c:pt idx="105">
                  <c:v>8.3850320579301696E-2</c:v>
                </c:pt>
                <c:pt idx="106">
                  <c:v>1.2982879793002446E-3</c:v>
                </c:pt>
                <c:pt idx="107">
                  <c:v>1.9735117056894152E-3</c:v>
                </c:pt>
                <c:pt idx="108">
                  <c:v>2.5412118445073783E-3</c:v>
                </c:pt>
                <c:pt idx="109">
                  <c:v>3.3904264914209059E-3</c:v>
                </c:pt>
                <c:pt idx="110">
                  <c:v>3.013978981986886E-2</c:v>
                </c:pt>
                <c:pt idx="111">
                  <c:v>2.030232173883061E-3</c:v>
                </c:pt>
                <c:pt idx="112">
                  <c:v>1.1953431660489853E-3</c:v>
                </c:pt>
                <c:pt idx="113">
                  <c:v>3.8004945596431822E-3</c:v>
                </c:pt>
                <c:pt idx="114">
                  <c:v>5.0566670525384147E-2</c:v>
                </c:pt>
                <c:pt idx="115">
                  <c:v>1.5680636866142181E-3</c:v>
                </c:pt>
                <c:pt idx="116">
                  <c:v>2.0785001960786022E-3</c:v>
                </c:pt>
                <c:pt idx="117">
                  <c:v>1.3443731665486389E-3</c:v>
                </c:pt>
                <c:pt idx="118">
                  <c:v>2.5684562615975151E-3</c:v>
                </c:pt>
                <c:pt idx="119">
                  <c:v>3.1788117086800336E-3</c:v>
                </c:pt>
                <c:pt idx="120">
                  <c:v>5.3918988284093833E-2</c:v>
                </c:pt>
                <c:pt idx="121">
                  <c:v>1.0434642889837647E-3</c:v>
                </c:pt>
                <c:pt idx="122">
                  <c:v>2.3703450026036077E-3</c:v>
                </c:pt>
                <c:pt idx="123">
                  <c:v>3.7195227021560705E-3</c:v>
                </c:pt>
                <c:pt idx="124">
                  <c:v>5.3288758587438255E-3</c:v>
                </c:pt>
                <c:pt idx="125">
                  <c:v>2.077423795493109E-3</c:v>
                </c:pt>
                <c:pt idx="126">
                  <c:v>1.383644429596552E-3</c:v>
                </c:pt>
                <c:pt idx="127">
                  <c:v>6.9467689071336353E-2</c:v>
                </c:pt>
                <c:pt idx="128">
                  <c:v>2.6849520424065822E-3</c:v>
                </c:pt>
                <c:pt idx="129">
                  <c:v>4.551777595285007E-3</c:v>
                </c:pt>
                <c:pt idx="130">
                  <c:v>1.8949832309477603E-3</c:v>
                </c:pt>
                <c:pt idx="131">
                  <c:v>1.5164248500812848E-2</c:v>
                </c:pt>
                <c:pt idx="132">
                  <c:v>6.7049738227286118E-2</c:v>
                </c:pt>
                <c:pt idx="133">
                  <c:v>1.949667551487284E-3</c:v>
                </c:pt>
                <c:pt idx="134">
                  <c:v>3.1204494840888011E-3</c:v>
                </c:pt>
                <c:pt idx="135">
                  <c:v>6.3388829492557849E-2</c:v>
                </c:pt>
                <c:pt idx="136">
                  <c:v>6.830661924504218E-2</c:v>
                </c:pt>
                <c:pt idx="137">
                  <c:v>1.7707275718358789E-3</c:v>
                </c:pt>
                <c:pt idx="138">
                  <c:v>1.6737079154918789E-3</c:v>
                </c:pt>
                <c:pt idx="139">
                  <c:v>3.5193772396639156E-3</c:v>
                </c:pt>
                <c:pt idx="140">
                  <c:v>3.5985852077207534E-3</c:v>
                </c:pt>
                <c:pt idx="141">
                  <c:v>1.1755024448227745E-3</c:v>
                </c:pt>
                <c:pt idx="142">
                  <c:v>8.3974659909216556E-2</c:v>
                </c:pt>
                <c:pt idx="143">
                  <c:v>4.2964256872753147E-2</c:v>
                </c:pt>
                <c:pt idx="144">
                  <c:v>3.9679740223240714E-3</c:v>
                </c:pt>
                <c:pt idx="145">
                  <c:v>4.0086523435256928E-3</c:v>
                </c:pt>
                <c:pt idx="146">
                  <c:v>1.6796940761583828E-3</c:v>
                </c:pt>
                <c:pt idx="147">
                  <c:v>1.7740884502329174E-3</c:v>
                </c:pt>
                <c:pt idx="148">
                  <c:v>1.4442051508452599E-3</c:v>
                </c:pt>
                <c:pt idx="149">
                  <c:v>6.432310884149822E-3</c:v>
                </c:pt>
                <c:pt idx="150">
                  <c:v>3.2294075084327001E-3</c:v>
                </c:pt>
                <c:pt idx="151">
                  <c:v>1.8253886462086734E-3</c:v>
                </c:pt>
                <c:pt idx="152">
                  <c:v>1.2398940450753643E-3</c:v>
                </c:pt>
                <c:pt idx="153">
                  <c:v>5.0433638218883248E-2</c:v>
                </c:pt>
                <c:pt idx="154">
                  <c:v>3.4158172526941662E-3</c:v>
                </c:pt>
                <c:pt idx="155">
                  <c:v>3.3201315045611507E-3</c:v>
                </c:pt>
                <c:pt idx="156">
                  <c:v>1.4631280256990344E-3</c:v>
                </c:pt>
                <c:pt idx="157">
                  <c:v>7.116609960115788E-4</c:v>
                </c:pt>
                <c:pt idx="158">
                  <c:v>6.8479361550487217E-4</c:v>
                </c:pt>
                <c:pt idx="159">
                  <c:v>2.3472892672142163E-3</c:v>
                </c:pt>
                <c:pt idx="160">
                  <c:v>3.0276935583497416E-3</c:v>
                </c:pt>
                <c:pt idx="161">
                  <c:v>8.9932099678450715E-4</c:v>
                </c:pt>
                <c:pt idx="162">
                  <c:v>6.8645515902332021E-4</c:v>
                </c:pt>
                <c:pt idx="163">
                  <c:v>2.7644730844657985E-2</c:v>
                </c:pt>
                <c:pt idx="164">
                  <c:v>6.4715472522002743E-2</c:v>
                </c:pt>
                <c:pt idx="165">
                  <c:v>3.0152594177569754E-3</c:v>
                </c:pt>
                <c:pt idx="166">
                  <c:v>2.2500534840678096E-2</c:v>
                </c:pt>
                <c:pt idx="167">
                  <c:v>6.1170593552141537E-4</c:v>
                </c:pt>
                <c:pt idx="168">
                  <c:v>7.0677404693291054E-4</c:v>
                </c:pt>
                <c:pt idx="169">
                  <c:v>2.3644500048873304E-2</c:v>
                </c:pt>
                <c:pt idx="170">
                  <c:v>3.7274198569811072E-3</c:v>
                </c:pt>
                <c:pt idx="171">
                  <c:v>8.183597006845611E-2</c:v>
                </c:pt>
                <c:pt idx="172">
                  <c:v>2.756044067391521E-2</c:v>
                </c:pt>
                <c:pt idx="173">
                  <c:v>5.6174179412572182E-4</c:v>
                </c:pt>
                <c:pt idx="174">
                  <c:v>1.7588538307033901E-3</c:v>
                </c:pt>
                <c:pt idx="175">
                  <c:v>3.5266691326122923E-3</c:v>
                </c:pt>
                <c:pt idx="176">
                  <c:v>2.2222629243106841E-2</c:v>
                </c:pt>
                <c:pt idx="177">
                  <c:v>1.4984291515242644E-2</c:v>
                </c:pt>
                <c:pt idx="178">
                  <c:v>6.3231484366740355E-4</c:v>
                </c:pt>
                <c:pt idx="179">
                  <c:v>6.6202503245563551E-2</c:v>
                </c:pt>
                <c:pt idx="180">
                  <c:v>3.2842932791193073E-3</c:v>
                </c:pt>
                <c:pt idx="181">
                  <c:v>7.0221222306931553E-4</c:v>
                </c:pt>
                <c:pt idx="182">
                  <c:v>5.5878500135311511E-4</c:v>
                </c:pt>
                <c:pt idx="183">
                  <c:v>8.1787990973021887E-4</c:v>
                </c:pt>
                <c:pt idx="184">
                  <c:v>2.9892714840131625E-2</c:v>
                </c:pt>
                <c:pt idx="185">
                  <c:v>3.5084218054973809E-3</c:v>
                </c:pt>
                <c:pt idx="186">
                  <c:v>6.5743260464596427E-4</c:v>
                </c:pt>
                <c:pt idx="187">
                  <c:v>7.7582394704853841E-2</c:v>
                </c:pt>
                <c:pt idx="188">
                  <c:v>7.4804511159706235E-4</c:v>
                </c:pt>
                <c:pt idx="189">
                  <c:v>1.5583441892601045E-3</c:v>
                </c:pt>
                <c:pt idx="190">
                  <c:v>3.2537071727138061E-3</c:v>
                </c:pt>
                <c:pt idx="191">
                  <c:v>1.1925570016954044E-3</c:v>
                </c:pt>
                <c:pt idx="192">
                  <c:v>6.2709613172237944E-2</c:v>
                </c:pt>
                <c:pt idx="193">
                  <c:v>5.7410539151721968E-4</c:v>
                </c:pt>
                <c:pt idx="194">
                  <c:v>2.5743586317452785E-2</c:v>
                </c:pt>
                <c:pt idx="195">
                  <c:v>3.2987336187206922E-3</c:v>
                </c:pt>
                <c:pt idx="196">
                  <c:v>1.287788486008823E-3</c:v>
                </c:pt>
                <c:pt idx="197">
                  <c:v>1.3578401188634331E-3</c:v>
                </c:pt>
                <c:pt idx="198">
                  <c:v>1.9294648382151457E-2</c:v>
                </c:pt>
                <c:pt idx="199">
                  <c:v>5.756368569916103E-4</c:v>
                </c:pt>
                <c:pt idx="200">
                  <c:v>4.0270308077215138E-3</c:v>
                </c:pt>
                <c:pt idx="201">
                  <c:v>9.7739269544961445E-4</c:v>
                </c:pt>
                <c:pt idx="202">
                  <c:v>2.7788108430129556E-2</c:v>
                </c:pt>
                <c:pt idx="203">
                  <c:v>6.4507780438472273E-2</c:v>
                </c:pt>
                <c:pt idx="204">
                  <c:v>9.1632887346637713E-4</c:v>
                </c:pt>
                <c:pt idx="205">
                  <c:v>3.5795995014376255E-3</c:v>
                </c:pt>
                <c:pt idx="206">
                  <c:v>1.6041488140444166E-3</c:v>
                </c:pt>
                <c:pt idx="207">
                  <c:v>5.488174678046848E-4</c:v>
                </c:pt>
                <c:pt idx="208">
                  <c:v>5.0639142764713507E-4</c:v>
                </c:pt>
                <c:pt idx="209">
                  <c:v>7.0346735110637362E-4</c:v>
                </c:pt>
                <c:pt idx="210">
                  <c:v>2.806637312352994E-3</c:v>
                </c:pt>
                <c:pt idx="211">
                  <c:v>2.0105554867504349E-3</c:v>
                </c:pt>
                <c:pt idx="212">
                  <c:v>5.7458663096158602E-4</c:v>
                </c:pt>
                <c:pt idx="213">
                  <c:v>2.3075752468207131E-2</c:v>
                </c:pt>
                <c:pt idx="214">
                  <c:v>9.9509850259883043E-4</c:v>
                </c:pt>
                <c:pt idx="215">
                  <c:v>3.2702115875460902E-3</c:v>
                </c:pt>
                <c:pt idx="216">
                  <c:v>7.4050441864232579E-4</c:v>
                </c:pt>
                <c:pt idx="217">
                  <c:v>5.6333875746332279E-2</c:v>
                </c:pt>
                <c:pt idx="218">
                  <c:v>5.3778586623973355E-2</c:v>
                </c:pt>
                <c:pt idx="219">
                  <c:v>9.3727626678976759E-4</c:v>
                </c:pt>
                <c:pt idx="220">
                  <c:v>3.7137022065657096E-3</c:v>
                </c:pt>
                <c:pt idx="221">
                  <c:v>1.3587757959368442E-3</c:v>
                </c:pt>
                <c:pt idx="222">
                  <c:v>6.5492138464505164E-4</c:v>
                </c:pt>
                <c:pt idx="223">
                  <c:v>6.3521342315082649E-2</c:v>
                </c:pt>
                <c:pt idx="224">
                  <c:v>6.157891197935781E-4</c:v>
                </c:pt>
                <c:pt idx="225">
                  <c:v>2.531327187310009E-3</c:v>
                </c:pt>
                <c:pt idx="226">
                  <c:v>1.2263690994936037E-2</c:v>
                </c:pt>
                <c:pt idx="227">
                  <c:v>6.2275523425933731E-4</c:v>
                </c:pt>
                <c:pt idx="228">
                  <c:v>5.2153446397152628E-4</c:v>
                </c:pt>
                <c:pt idx="229">
                  <c:v>5.7287192389452954E-4</c:v>
                </c:pt>
                <c:pt idx="230">
                  <c:v>2.4157244919337871E-2</c:v>
                </c:pt>
                <c:pt idx="231">
                  <c:v>9.830769299715509E-3</c:v>
                </c:pt>
                <c:pt idx="232">
                  <c:v>6.2613640382824423E-2</c:v>
                </c:pt>
                <c:pt idx="233">
                  <c:v>7.1456097597695917E-2</c:v>
                </c:pt>
                <c:pt idx="234">
                  <c:v>5.5275068732329427E-4</c:v>
                </c:pt>
                <c:pt idx="235">
                  <c:v>7.0141199257060388E-2</c:v>
                </c:pt>
                <c:pt idx="236">
                  <c:v>1.4424743883359153E-3</c:v>
                </c:pt>
                <c:pt idx="237">
                  <c:v>5.5338167468638058E-4</c:v>
                </c:pt>
                <c:pt idx="238">
                  <c:v>6.248191401385756E-2</c:v>
                </c:pt>
                <c:pt idx="239">
                  <c:v>7.8609720323690119E-4</c:v>
                </c:pt>
                <c:pt idx="240">
                  <c:v>7.8513967176100818E-2</c:v>
                </c:pt>
                <c:pt idx="241">
                  <c:v>1.4563631356049461E-3</c:v>
                </c:pt>
                <c:pt idx="242">
                  <c:v>4.4318456694611446E-4</c:v>
                </c:pt>
                <c:pt idx="243">
                  <c:v>6.4007983876034861E-4</c:v>
                </c:pt>
                <c:pt idx="244">
                  <c:v>6.6118419859497986E-4</c:v>
                </c:pt>
                <c:pt idx="245">
                  <c:v>6.2675113678567845E-2</c:v>
                </c:pt>
                <c:pt idx="246">
                  <c:v>1.1894132026806067E-3</c:v>
                </c:pt>
                <c:pt idx="247">
                  <c:v>3.2953015914267288E-3</c:v>
                </c:pt>
                <c:pt idx="248">
                  <c:v>5.4789002731310682E-2</c:v>
                </c:pt>
                <c:pt idx="249">
                  <c:v>5.6074514726225325E-4</c:v>
                </c:pt>
                <c:pt idx="250">
                  <c:v>3.5970256987836878E-3</c:v>
                </c:pt>
                <c:pt idx="251">
                  <c:v>7.4969732738511185E-3</c:v>
                </c:pt>
                <c:pt idx="252">
                  <c:v>7.8821448129752275E-4</c:v>
                </c:pt>
                <c:pt idx="253">
                  <c:v>1.7772955345700725E-2</c:v>
                </c:pt>
                <c:pt idx="254">
                  <c:v>5.5203839883362349E-4</c:v>
                </c:pt>
                <c:pt idx="255">
                  <c:v>7.6863339972859657E-2</c:v>
                </c:pt>
                <c:pt idx="256">
                  <c:v>3.2780514250547739E-2</c:v>
                </c:pt>
                <c:pt idx="257">
                  <c:v>8.2659608652117827E-2</c:v>
                </c:pt>
                <c:pt idx="258">
                  <c:v>5.8180033622302267E-4</c:v>
                </c:pt>
                <c:pt idx="259">
                  <c:v>5.0394316567663156E-4</c:v>
                </c:pt>
                <c:pt idx="260">
                  <c:v>3.9930639007047533E-2</c:v>
                </c:pt>
                <c:pt idx="261">
                  <c:v>6.0941708778119275E-2</c:v>
                </c:pt>
                <c:pt idx="262">
                  <c:v>5.6781448569159017E-4</c:v>
                </c:pt>
                <c:pt idx="263">
                  <c:v>5.862135098381806E-4</c:v>
                </c:pt>
                <c:pt idx="264">
                  <c:v>5.5458789074515715E-4</c:v>
                </c:pt>
                <c:pt idx="265">
                  <c:v>3.2138860908857191E-3</c:v>
                </c:pt>
                <c:pt idx="266">
                  <c:v>6.1987364439461165E-2</c:v>
                </c:pt>
                <c:pt idx="267">
                  <c:v>6.2309612724499792E-4</c:v>
                </c:pt>
                <c:pt idx="268">
                  <c:v>2.4015083731405075E-2</c:v>
                </c:pt>
                <c:pt idx="269">
                  <c:v>6.494271698641406E-4</c:v>
                </c:pt>
                <c:pt idx="270">
                  <c:v>2.3999300356475784E-3</c:v>
                </c:pt>
                <c:pt idx="271">
                  <c:v>5.0158712909441086E-2</c:v>
                </c:pt>
                <c:pt idx="272">
                  <c:v>4.8637214231310899E-4</c:v>
                </c:pt>
                <c:pt idx="273">
                  <c:v>2.3754667082019853E-2</c:v>
                </c:pt>
                <c:pt idx="274">
                  <c:v>6.7876015664013721E-4</c:v>
                </c:pt>
                <c:pt idx="275">
                  <c:v>5.7940076957741877E-3</c:v>
                </c:pt>
                <c:pt idx="276">
                  <c:v>5.0331411470868183E-4</c:v>
                </c:pt>
                <c:pt idx="277">
                  <c:v>6.7035012498913038E-4</c:v>
                </c:pt>
                <c:pt idx="278">
                  <c:v>5.9547434341306361E-2</c:v>
                </c:pt>
                <c:pt idx="279">
                  <c:v>1.3833022559246521E-2</c:v>
                </c:pt>
                <c:pt idx="280">
                  <c:v>2.6873798166655266E-3</c:v>
                </c:pt>
                <c:pt idx="281">
                  <c:v>4.1845481908365068E-2</c:v>
                </c:pt>
                <c:pt idx="282">
                  <c:v>6.3347573537659316E-4</c:v>
                </c:pt>
              </c:numCache>
            </c:numRef>
          </c:val>
          <c:smooth val="0"/>
          <c:extLst>
            <c:ext xmlns:c16="http://schemas.microsoft.com/office/drawing/2014/chart" uri="{C3380CC4-5D6E-409C-BE32-E72D297353CC}">
              <c16:uniqueId val="{0000000B-AEB9-4B6A-8D04-C714D4E0F550}"/>
            </c:ext>
          </c:extLst>
        </c:ser>
        <c:ser>
          <c:idx val="12"/>
          <c:order val="12"/>
          <c:tx>
            <c:strRef>
              <c:f>[1]Sheet1!$AW$1</c:f>
              <c:strCache>
                <c:ptCount val="1"/>
                <c:pt idx="0">
                  <c:v>LLC-store-misses:</c:v>
                </c:pt>
              </c:strCache>
            </c:strRef>
          </c:tx>
          <c:spPr>
            <a:ln w="12700" cap="rnd">
              <a:solidFill>
                <a:schemeClr val="accent1">
                  <a:lumMod val="80000"/>
                  <a:lumOff val="20000"/>
                </a:schemeClr>
              </a:solidFill>
              <a:round/>
            </a:ln>
            <a:effectLst/>
          </c:spPr>
          <c:marker>
            <c:symbol val="none"/>
          </c:marker>
          <c:val>
            <c:numRef>
              <c:f>[1]Sheet1!$AW$2:$AW$284</c:f>
              <c:numCache>
                <c:formatCode>General</c:formatCode>
                <c:ptCount val="283"/>
                <c:pt idx="0">
                  <c:v>2.4522454707193408E-4</c:v>
                </c:pt>
                <c:pt idx="1">
                  <c:v>1.5295329521860013E-4</c:v>
                </c:pt>
                <c:pt idx="2">
                  <c:v>0</c:v>
                </c:pt>
                <c:pt idx="3">
                  <c:v>2.2316379266459478E-6</c:v>
                </c:pt>
                <c:pt idx="4">
                  <c:v>2.5806129648940884E-2</c:v>
                </c:pt>
                <c:pt idx="5">
                  <c:v>2.583327570203843E-2</c:v>
                </c:pt>
                <c:pt idx="6">
                  <c:v>9.3772703333352535E-4</c:v>
                </c:pt>
                <c:pt idx="7">
                  <c:v>0</c:v>
                </c:pt>
                <c:pt idx="8">
                  <c:v>0</c:v>
                </c:pt>
                <c:pt idx="9">
                  <c:v>0</c:v>
                </c:pt>
                <c:pt idx="10">
                  <c:v>1.2374607458071531E-3</c:v>
                </c:pt>
                <c:pt idx="11">
                  <c:v>9.8612402583750335E-3</c:v>
                </c:pt>
                <c:pt idx="12">
                  <c:v>1.5197556165451017E-2</c:v>
                </c:pt>
                <c:pt idx="13">
                  <c:v>0</c:v>
                </c:pt>
                <c:pt idx="14">
                  <c:v>2.9758353560481337E-3</c:v>
                </c:pt>
                <c:pt idx="15">
                  <c:v>6.8048473873746267E-4</c:v>
                </c:pt>
                <c:pt idx="16">
                  <c:v>9.2247279526484294E-4</c:v>
                </c:pt>
                <c:pt idx="17">
                  <c:v>3.0474412675371033E-2</c:v>
                </c:pt>
                <c:pt idx="18">
                  <c:v>1.0945220887420332E-6</c:v>
                </c:pt>
                <c:pt idx="19">
                  <c:v>9.1627369118891973E-3</c:v>
                </c:pt>
                <c:pt idx="20">
                  <c:v>8.0913066267585139E-4</c:v>
                </c:pt>
                <c:pt idx="21">
                  <c:v>1.0954332373479538E-3</c:v>
                </c:pt>
                <c:pt idx="22">
                  <c:v>2.7297759273363711E-3</c:v>
                </c:pt>
                <c:pt idx="23">
                  <c:v>1.6906308493245652E-5</c:v>
                </c:pt>
                <c:pt idx="24">
                  <c:v>6.573527624635218E-6</c:v>
                </c:pt>
                <c:pt idx="25">
                  <c:v>4.5309524543309179E-2</c:v>
                </c:pt>
                <c:pt idx="26">
                  <c:v>2.2130048415129515E-3</c:v>
                </c:pt>
                <c:pt idx="27">
                  <c:v>5.9070345129776722E-5</c:v>
                </c:pt>
                <c:pt idx="28">
                  <c:v>5.4641289759787409E-3</c:v>
                </c:pt>
                <c:pt idx="29">
                  <c:v>0</c:v>
                </c:pt>
                <c:pt idx="30">
                  <c:v>2.119484681201547E-3</c:v>
                </c:pt>
                <c:pt idx="31">
                  <c:v>1.9038063673075646E-3</c:v>
                </c:pt>
                <c:pt idx="32">
                  <c:v>3.3562593198391808E-6</c:v>
                </c:pt>
                <c:pt idx="33">
                  <c:v>8.9137325082577662E-6</c:v>
                </c:pt>
                <c:pt idx="34">
                  <c:v>3.6342877565219123E-3</c:v>
                </c:pt>
                <c:pt idx="35">
                  <c:v>1.4951127865517619E-2</c:v>
                </c:pt>
                <c:pt idx="36">
                  <c:v>2.4310909462527132E-3</c:v>
                </c:pt>
                <c:pt idx="37">
                  <c:v>3.9449191093275868E-2</c:v>
                </c:pt>
                <c:pt idx="38">
                  <c:v>2.3487951890368483E-5</c:v>
                </c:pt>
                <c:pt idx="39">
                  <c:v>2.5352060117817928E-2</c:v>
                </c:pt>
                <c:pt idx="40">
                  <c:v>1.1657775814092301E-4</c:v>
                </c:pt>
                <c:pt idx="41">
                  <c:v>1.6957660336626055E-3</c:v>
                </c:pt>
                <c:pt idx="42">
                  <c:v>1.666621953759881E-3</c:v>
                </c:pt>
                <c:pt idx="43">
                  <c:v>4.4854173804797726E-2</c:v>
                </c:pt>
                <c:pt idx="44">
                  <c:v>1.3754402811394995E-2</c:v>
                </c:pt>
                <c:pt idx="45">
                  <c:v>3.5918879042966812E-5</c:v>
                </c:pt>
                <c:pt idx="46">
                  <c:v>1.4513797383995063E-2</c:v>
                </c:pt>
                <c:pt idx="47">
                  <c:v>1.3886666964677676E-3</c:v>
                </c:pt>
                <c:pt idx="48">
                  <c:v>2.3527359409482325E-6</c:v>
                </c:pt>
                <c:pt idx="49">
                  <c:v>6.5329726166149728E-6</c:v>
                </c:pt>
                <c:pt idx="50">
                  <c:v>2.2711191907831714E-6</c:v>
                </c:pt>
                <c:pt idx="51">
                  <c:v>5.6527478589482789E-4</c:v>
                </c:pt>
                <c:pt idx="52">
                  <c:v>2.7633146454865715E-2</c:v>
                </c:pt>
                <c:pt idx="53">
                  <c:v>2.2682219570511846E-2</c:v>
                </c:pt>
                <c:pt idx="54">
                  <c:v>1.0099287861856718E-5</c:v>
                </c:pt>
                <c:pt idx="55">
                  <c:v>1.3488906879453657E-5</c:v>
                </c:pt>
                <c:pt idx="56">
                  <c:v>2.4988056134216238E-4</c:v>
                </c:pt>
                <c:pt idx="57">
                  <c:v>2.9432869410390568E-3</c:v>
                </c:pt>
                <c:pt idx="58">
                  <c:v>1.2378087122374282E-4</c:v>
                </c:pt>
                <c:pt idx="59">
                  <c:v>6.7775007594203721E-6</c:v>
                </c:pt>
                <c:pt idx="60">
                  <c:v>1.0403244051762562E-2</c:v>
                </c:pt>
                <c:pt idx="61">
                  <c:v>2.3266034070122964E-5</c:v>
                </c:pt>
                <c:pt idx="62">
                  <c:v>4.0926053428155161E-2</c:v>
                </c:pt>
                <c:pt idx="63">
                  <c:v>1.5547489958077131E-3</c:v>
                </c:pt>
                <c:pt idx="64">
                  <c:v>3.5953905483754003E-2</c:v>
                </c:pt>
                <c:pt idx="65">
                  <c:v>2.7305650256464343E-5</c:v>
                </c:pt>
                <c:pt idx="66">
                  <c:v>2.7548685340130252E-5</c:v>
                </c:pt>
                <c:pt idx="67">
                  <c:v>1.9807027442181754E-3</c:v>
                </c:pt>
                <c:pt idx="68">
                  <c:v>1.1204453660430143E-2</c:v>
                </c:pt>
                <c:pt idx="69">
                  <c:v>4.1625631184795106E-5</c:v>
                </c:pt>
                <c:pt idx="70">
                  <c:v>3.5658024038232894E-5</c:v>
                </c:pt>
                <c:pt idx="71">
                  <c:v>1.135598598140122E-2</c:v>
                </c:pt>
                <c:pt idx="72">
                  <c:v>2.5009867308192866E-4</c:v>
                </c:pt>
                <c:pt idx="73">
                  <c:v>3.6606204374470936E-3</c:v>
                </c:pt>
                <c:pt idx="74">
                  <c:v>2.3291622073303295E-2</c:v>
                </c:pt>
                <c:pt idx="75">
                  <c:v>1.0769871888214336E-2</c:v>
                </c:pt>
                <c:pt idx="76">
                  <c:v>2.0975453187991059E-5</c:v>
                </c:pt>
                <c:pt idx="77">
                  <c:v>0</c:v>
                </c:pt>
                <c:pt idx="78">
                  <c:v>1.7000085865970017E-3</c:v>
                </c:pt>
                <c:pt idx="79">
                  <c:v>1.6191641513266721E-4</c:v>
                </c:pt>
                <c:pt idx="80">
                  <c:v>9.9860312022231369E-3</c:v>
                </c:pt>
                <c:pt idx="81">
                  <c:v>3.8717179575305696E-2</c:v>
                </c:pt>
                <c:pt idx="82">
                  <c:v>2.1566918715428353E-6</c:v>
                </c:pt>
                <c:pt idx="83">
                  <c:v>2.9378794048008526E-3</c:v>
                </c:pt>
                <c:pt idx="84">
                  <c:v>1.4877352619765437E-2</c:v>
                </c:pt>
                <c:pt idx="85">
                  <c:v>3.0780153651325895E-5</c:v>
                </c:pt>
                <c:pt idx="86">
                  <c:v>2.2025200625779469E-6</c:v>
                </c:pt>
                <c:pt idx="87">
                  <c:v>2.8417014363851064E-5</c:v>
                </c:pt>
                <c:pt idx="88">
                  <c:v>3.9182978432727646E-2</c:v>
                </c:pt>
                <c:pt idx="89">
                  <c:v>1.6170597810460152E-2</c:v>
                </c:pt>
                <c:pt idx="90">
                  <c:v>1.8448421696862359E-5</c:v>
                </c:pt>
                <c:pt idx="91">
                  <c:v>1.0932061283113559E-6</c:v>
                </c:pt>
                <c:pt idx="92">
                  <c:v>2.4348197672917275E-5</c:v>
                </c:pt>
                <c:pt idx="93">
                  <c:v>1.1812737721846639E-3</c:v>
                </c:pt>
                <c:pt idx="94">
                  <c:v>5.9379841343333399E-4</c:v>
                </c:pt>
                <c:pt idx="95">
                  <c:v>8.7858443376668295E-3</c:v>
                </c:pt>
                <c:pt idx="96">
                  <c:v>0</c:v>
                </c:pt>
                <c:pt idx="97">
                  <c:v>1.3807486971779651E-2</c:v>
                </c:pt>
                <c:pt idx="98">
                  <c:v>9.2964530389167278E-4</c:v>
                </c:pt>
                <c:pt idx="99">
                  <c:v>7.8154748561583103E-4</c:v>
                </c:pt>
                <c:pt idx="100">
                  <c:v>0</c:v>
                </c:pt>
                <c:pt idx="101">
                  <c:v>0</c:v>
                </c:pt>
                <c:pt idx="102">
                  <c:v>5.2660775702852039E-4</c:v>
                </c:pt>
                <c:pt idx="103">
                  <c:v>6.1234303095957052E-4</c:v>
                </c:pt>
                <c:pt idx="104">
                  <c:v>1.0467785817185667E-3</c:v>
                </c:pt>
                <c:pt idx="105">
                  <c:v>1.0798431694245443E-2</c:v>
                </c:pt>
                <c:pt idx="106">
                  <c:v>0</c:v>
                </c:pt>
                <c:pt idx="107">
                  <c:v>0</c:v>
                </c:pt>
                <c:pt idx="108">
                  <c:v>4.9632880262047787E-4</c:v>
                </c:pt>
                <c:pt idx="109">
                  <c:v>9.1037596069961008E-4</c:v>
                </c:pt>
                <c:pt idx="110">
                  <c:v>2.9393436457286074E-3</c:v>
                </c:pt>
                <c:pt idx="111">
                  <c:v>0</c:v>
                </c:pt>
                <c:pt idx="112">
                  <c:v>1.8310666018940894E-5</c:v>
                </c:pt>
                <c:pt idx="113">
                  <c:v>6.3844784352717736E-4</c:v>
                </c:pt>
                <c:pt idx="114">
                  <c:v>4.2030133346506973E-2</c:v>
                </c:pt>
                <c:pt idx="115">
                  <c:v>4.3530118304232586E-6</c:v>
                </c:pt>
                <c:pt idx="116">
                  <c:v>2.0038720465691832E-2</c:v>
                </c:pt>
                <c:pt idx="117">
                  <c:v>0</c:v>
                </c:pt>
                <c:pt idx="118">
                  <c:v>7.3605215149052743E-4</c:v>
                </c:pt>
                <c:pt idx="119">
                  <c:v>1.5163040385850733E-3</c:v>
                </c:pt>
                <c:pt idx="120">
                  <c:v>9.5087662236730854E-3</c:v>
                </c:pt>
                <c:pt idx="121">
                  <c:v>5.6045992533234762E-6</c:v>
                </c:pt>
                <c:pt idx="122">
                  <c:v>7.883131422569959E-6</c:v>
                </c:pt>
                <c:pt idx="123">
                  <c:v>6.7829327190229707E-3</c:v>
                </c:pt>
                <c:pt idx="124">
                  <c:v>2.5774495388256164E-3</c:v>
                </c:pt>
                <c:pt idx="125">
                  <c:v>2.445123848523444E-5</c:v>
                </c:pt>
                <c:pt idx="126">
                  <c:v>4.3697572883849319E-5</c:v>
                </c:pt>
                <c:pt idx="127">
                  <c:v>1.9278623982716552E-2</c:v>
                </c:pt>
                <c:pt idx="128">
                  <c:v>1.7118667400033295E-2</c:v>
                </c:pt>
                <c:pt idx="129">
                  <c:v>1.1159763602339688E-3</c:v>
                </c:pt>
                <c:pt idx="130">
                  <c:v>4.2493822128108111E-4</c:v>
                </c:pt>
                <c:pt idx="131">
                  <c:v>0</c:v>
                </c:pt>
                <c:pt idx="132">
                  <c:v>7.9138631550793089E-3</c:v>
                </c:pt>
                <c:pt idx="133">
                  <c:v>5.0583980344030015E-5</c:v>
                </c:pt>
                <c:pt idx="134">
                  <c:v>2.1612308344928898E-2</c:v>
                </c:pt>
                <c:pt idx="135">
                  <c:v>3.3600942605940175E-2</c:v>
                </c:pt>
                <c:pt idx="136">
                  <c:v>2.3876393526050962E-2</c:v>
                </c:pt>
                <c:pt idx="137">
                  <c:v>3.2650170347311845E-6</c:v>
                </c:pt>
                <c:pt idx="138">
                  <c:v>0</c:v>
                </c:pt>
                <c:pt idx="139">
                  <c:v>8.8843006634375162E-4</c:v>
                </c:pt>
                <c:pt idx="140">
                  <c:v>8.1442629152405244E-4</c:v>
                </c:pt>
                <c:pt idx="141">
                  <c:v>4.120096478600203E-5</c:v>
                </c:pt>
                <c:pt idx="142">
                  <c:v>3.5540805393590669E-2</c:v>
                </c:pt>
                <c:pt idx="143">
                  <c:v>6.7707120272638291E-3</c:v>
                </c:pt>
                <c:pt idx="144">
                  <c:v>6.3771964190804671E-4</c:v>
                </c:pt>
                <c:pt idx="145">
                  <c:v>1.0424625323426798E-3</c:v>
                </c:pt>
                <c:pt idx="146">
                  <c:v>0</c:v>
                </c:pt>
                <c:pt idx="147">
                  <c:v>6.6139745876708746E-6</c:v>
                </c:pt>
                <c:pt idx="148">
                  <c:v>1.982997769570485E-2</c:v>
                </c:pt>
                <c:pt idx="149">
                  <c:v>2.7718325339987377E-2</c:v>
                </c:pt>
                <c:pt idx="150">
                  <c:v>2.2503829964594818E-3</c:v>
                </c:pt>
                <c:pt idx="151">
                  <c:v>0</c:v>
                </c:pt>
                <c:pt idx="152">
                  <c:v>0</c:v>
                </c:pt>
                <c:pt idx="153">
                  <c:v>1.0041884357081912E-2</c:v>
                </c:pt>
                <c:pt idx="154">
                  <c:v>1.1262994086085319E-3</c:v>
                </c:pt>
                <c:pt idx="155">
                  <c:v>1.1302575334676257E-3</c:v>
                </c:pt>
                <c:pt idx="156">
                  <c:v>0</c:v>
                </c:pt>
                <c:pt idx="157">
                  <c:v>3.2196998763907958E-6</c:v>
                </c:pt>
                <c:pt idx="158">
                  <c:v>0</c:v>
                </c:pt>
                <c:pt idx="159">
                  <c:v>6.4327148202308979E-4</c:v>
                </c:pt>
                <c:pt idx="160">
                  <c:v>1.3596396303500531E-3</c:v>
                </c:pt>
                <c:pt idx="161">
                  <c:v>1.1915660196804466E-4</c:v>
                </c:pt>
                <c:pt idx="162">
                  <c:v>0</c:v>
                </c:pt>
                <c:pt idx="163">
                  <c:v>5.5735774983243086E-3</c:v>
                </c:pt>
                <c:pt idx="164">
                  <c:v>3.1335809543240396E-2</c:v>
                </c:pt>
                <c:pt idx="165">
                  <c:v>2.0963901056209877E-3</c:v>
                </c:pt>
                <c:pt idx="166">
                  <c:v>2.6937853751641944E-2</c:v>
                </c:pt>
                <c:pt idx="167">
                  <c:v>2.5796497449552667E-2</c:v>
                </c:pt>
                <c:pt idx="168">
                  <c:v>0</c:v>
                </c:pt>
                <c:pt idx="169">
                  <c:v>2.7259334180595144E-3</c:v>
                </c:pt>
                <c:pt idx="170">
                  <c:v>2.1814585340601917E-3</c:v>
                </c:pt>
                <c:pt idx="171">
                  <c:v>8.7484338436109709E-3</c:v>
                </c:pt>
                <c:pt idx="172">
                  <c:v>8.0573500613033231E-3</c:v>
                </c:pt>
                <c:pt idx="173">
                  <c:v>2.5870454396639507E-2</c:v>
                </c:pt>
                <c:pt idx="174">
                  <c:v>4.8823301208581653E-4</c:v>
                </c:pt>
                <c:pt idx="175">
                  <c:v>1.6428683847166375E-3</c:v>
                </c:pt>
                <c:pt idx="176">
                  <c:v>2.5638262705937963E-2</c:v>
                </c:pt>
                <c:pt idx="177">
                  <c:v>2.5091389846556997E-2</c:v>
                </c:pt>
                <c:pt idx="178">
                  <c:v>0</c:v>
                </c:pt>
                <c:pt idx="179">
                  <c:v>3.2410695666324825E-2</c:v>
                </c:pt>
                <c:pt idx="180">
                  <c:v>2.0134481007441701E-3</c:v>
                </c:pt>
                <c:pt idx="181">
                  <c:v>2.1405646184097413E-6</c:v>
                </c:pt>
                <c:pt idx="182">
                  <c:v>0</c:v>
                </c:pt>
                <c:pt idx="183">
                  <c:v>2.1833419907373697E-6</c:v>
                </c:pt>
                <c:pt idx="184">
                  <c:v>3.4327216354414873E-3</c:v>
                </c:pt>
                <c:pt idx="185">
                  <c:v>2.1160236805879444E-3</c:v>
                </c:pt>
                <c:pt idx="186">
                  <c:v>0</c:v>
                </c:pt>
                <c:pt idx="187">
                  <c:v>8.7429529198670038E-3</c:v>
                </c:pt>
                <c:pt idx="188">
                  <c:v>2.2426775943548564E-6</c:v>
                </c:pt>
                <c:pt idx="189">
                  <c:v>2.0497437691710692E-2</c:v>
                </c:pt>
                <c:pt idx="190">
                  <c:v>1.5179736404993096E-3</c:v>
                </c:pt>
                <c:pt idx="191">
                  <c:v>3.2863016830736761E-4</c:v>
                </c:pt>
                <c:pt idx="192">
                  <c:v>9.3597281052175737E-3</c:v>
                </c:pt>
                <c:pt idx="193">
                  <c:v>2.5533847007468476E-2</c:v>
                </c:pt>
                <c:pt idx="194">
                  <c:v>2.5755958315047945E-2</c:v>
                </c:pt>
                <c:pt idx="195">
                  <c:v>2.2369447500377149E-3</c:v>
                </c:pt>
                <c:pt idx="196">
                  <c:v>4.3390578945167818E-4</c:v>
                </c:pt>
                <c:pt idx="197">
                  <c:v>6.6429230006121375E-4</c:v>
                </c:pt>
                <c:pt idx="198">
                  <c:v>0</c:v>
                </c:pt>
                <c:pt idx="199">
                  <c:v>0</c:v>
                </c:pt>
                <c:pt idx="200">
                  <c:v>2.5882240657268147E-3</c:v>
                </c:pt>
                <c:pt idx="201">
                  <c:v>1.9147201484858261E-4</c:v>
                </c:pt>
                <c:pt idx="202">
                  <c:v>4.22439463372526E-3</c:v>
                </c:pt>
                <c:pt idx="203">
                  <c:v>1.8177164949190527E-2</c:v>
                </c:pt>
                <c:pt idx="204">
                  <c:v>3.8618402534288896E-5</c:v>
                </c:pt>
                <c:pt idx="205">
                  <c:v>1.4568112581748996E-3</c:v>
                </c:pt>
                <c:pt idx="206">
                  <c:v>7.7435048441840961E-4</c:v>
                </c:pt>
                <c:pt idx="207">
                  <c:v>6.5713526378529405E-6</c:v>
                </c:pt>
                <c:pt idx="208">
                  <c:v>0</c:v>
                </c:pt>
                <c:pt idx="209">
                  <c:v>0</c:v>
                </c:pt>
                <c:pt idx="210">
                  <c:v>1.7484106031913618E-3</c:v>
                </c:pt>
                <c:pt idx="211">
                  <c:v>2.8075097159724116E-2</c:v>
                </c:pt>
                <c:pt idx="212">
                  <c:v>0</c:v>
                </c:pt>
                <c:pt idx="213">
                  <c:v>1.9696198422129063E-3</c:v>
                </c:pt>
                <c:pt idx="214">
                  <c:v>2.6860514458969E-2</c:v>
                </c:pt>
                <c:pt idx="215">
                  <c:v>1.6320405451438385E-3</c:v>
                </c:pt>
                <c:pt idx="216">
                  <c:v>1.3680355767528067E-4</c:v>
                </c:pt>
                <c:pt idx="217">
                  <c:v>3.0049118225263561E-2</c:v>
                </c:pt>
                <c:pt idx="218">
                  <c:v>3.0610877883939777E-2</c:v>
                </c:pt>
                <c:pt idx="219">
                  <c:v>5.5688260823889294E-5</c:v>
                </c:pt>
                <c:pt idx="220">
                  <c:v>1.3088327499543868E-3</c:v>
                </c:pt>
                <c:pt idx="221">
                  <c:v>2.517152794372958E-2</c:v>
                </c:pt>
                <c:pt idx="222">
                  <c:v>0</c:v>
                </c:pt>
                <c:pt idx="223">
                  <c:v>2.9430185631769426E-2</c:v>
                </c:pt>
                <c:pt idx="224">
                  <c:v>0</c:v>
                </c:pt>
                <c:pt idx="225">
                  <c:v>1.6335226933932179E-3</c:v>
                </c:pt>
                <c:pt idx="226">
                  <c:v>6.0794026993583081E-4</c:v>
                </c:pt>
                <c:pt idx="227">
                  <c:v>0</c:v>
                </c:pt>
                <c:pt idx="228">
                  <c:v>0</c:v>
                </c:pt>
                <c:pt idx="229">
                  <c:v>0</c:v>
                </c:pt>
                <c:pt idx="230">
                  <c:v>1.6305781478531088E-3</c:v>
                </c:pt>
                <c:pt idx="231">
                  <c:v>3.9877216581741897E-4</c:v>
                </c:pt>
                <c:pt idx="232">
                  <c:v>2.9164149103429464E-3</c:v>
                </c:pt>
                <c:pt idx="233">
                  <c:v>1.333313420587328E-2</c:v>
                </c:pt>
                <c:pt idx="234">
                  <c:v>0</c:v>
                </c:pt>
                <c:pt idx="235">
                  <c:v>9.9915673304780059E-3</c:v>
                </c:pt>
                <c:pt idx="236">
                  <c:v>4.7797398578891851E-4</c:v>
                </c:pt>
                <c:pt idx="237">
                  <c:v>3.2673588349914226E-6</c:v>
                </c:pt>
                <c:pt idx="238">
                  <c:v>3.1795498850980868E-2</c:v>
                </c:pt>
                <c:pt idx="239">
                  <c:v>0</c:v>
                </c:pt>
                <c:pt idx="240">
                  <c:v>1.1828154411886914E-2</c:v>
                </c:pt>
                <c:pt idx="241">
                  <c:v>8.7341809952988969E-4</c:v>
                </c:pt>
                <c:pt idx="242">
                  <c:v>1.0994407515408444E-6</c:v>
                </c:pt>
                <c:pt idx="243">
                  <c:v>0</c:v>
                </c:pt>
                <c:pt idx="244">
                  <c:v>0</c:v>
                </c:pt>
                <c:pt idx="245">
                  <c:v>1.3373744336124859E-2</c:v>
                </c:pt>
                <c:pt idx="246">
                  <c:v>3.9683537066372167E-4</c:v>
                </c:pt>
                <c:pt idx="247">
                  <c:v>2.3656563031321048E-2</c:v>
                </c:pt>
                <c:pt idx="248">
                  <c:v>3.048440561063084E-2</c:v>
                </c:pt>
                <c:pt idx="249">
                  <c:v>0</c:v>
                </c:pt>
                <c:pt idx="250">
                  <c:v>1.1488293273059209E-3</c:v>
                </c:pt>
                <c:pt idx="251">
                  <c:v>5.9351389755167648E-4</c:v>
                </c:pt>
                <c:pt idx="252">
                  <c:v>0</c:v>
                </c:pt>
                <c:pt idx="253">
                  <c:v>2.2234537675708363E-6</c:v>
                </c:pt>
                <c:pt idx="254">
                  <c:v>0</c:v>
                </c:pt>
                <c:pt idx="255">
                  <c:v>1.1543505138025333E-2</c:v>
                </c:pt>
                <c:pt idx="256">
                  <c:v>2.5999736709070381E-2</c:v>
                </c:pt>
                <c:pt idx="257">
                  <c:v>9.4923453089385754E-3</c:v>
                </c:pt>
                <c:pt idx="258">
                  <c:v>0</c:v>
                </c:pt>
                <c:pt idx="259">
                  <c:v>0</c:v>
                </c:pt>
                <c:pt idx="260">
                  <c:v>2.6332145972631039E-2</c:v>
                </c:pt>
                <c:pt idx="261">
                  <c:v>3.2248227603299054E-2</c:v>
                </c:pt>
                <c:pt idx="262">
                  <c:v>0</c:v>
                </c:pt>
                <c:pt idx="263">
                  <c:v>0</c:v>
                </c:pt>
                <c:pt idx="264">
                  <c:v>0</c:v>
                </c:pt>
                <c:pt idx="265">
                  <c:v>1.2124964937216421E-3</c:v>
                </c:pt>
                <c:pt idx="266">
                  <c:v>4.1634347898982738E-2</c:v>
                </c:pt>
                <c:pt idx="267">
                  <c:v>0</c:v>
                </c:pt>
                <c:pt idx="268">
                  <c:v>0</c:v>
                </c:pt>
                <c:pt idx="269">
                  <c:v>0</c:v>
                </c:pt>
                <c:pt idx="270">
                  <c:v>1.3782022732878366E-3</c:v>
                </c:pt>
                <c:pt idx="271">
                  <c:v>2.5489487424828578E-3</c:v>
                </c:pt>
                <c:pt idx="272">
                  <c:v>1.1018852340577909E-6</c:v>
                </c:pt>
                <c:pt idx="273">
                  <c:v>0</c:v>
                </c:pt>
                <c:pt idx="274">
                  <c:v>0</c:v>
                </c:pt>
                <c:pt idx="275">
                  <c:v>1.648904434238934E-2</c:v>
                </c:pt>
                <c:pt idx="276">
                  <c:v>1.0963060655819685E-6</c:v>
                </c:pt>
                <c:pt idx="277">
                  <c:v>1.115151035296256E-2</c:v>
                </c:pt>
                <c:pt idx="278">
                  <c:v>1.0897305523082939E-2</c:v>
                </c:pt>
                <c:pt idx="279">
                  <c:v>5.7294241968917372E-4</c:v>
                </c:pt>
                <c:pt idx="280">
                  <c:v>1.2274263278115613E-3</c:v>
                </c:pt>
                <c:pt idx="281">
                  <c:v>6.956460669836669E-3</c:v>
                </c:pt>
                <c:pt idx="282">
                  <c:v>2.5288202594808462E-2</c:v>
                </c:pt>
              </c:numCache>
            </c:numRef>
          </c:val>
          <c:smooth val="0"/>
          <c:extLst>
            <c:ext xmlns:c16="http://schemas.microsoft.com/office/drawing/2014/chart" uri="{C3380CC4-5D6E-409C-BE32-E72D297353CC}">
              <c16:uniqueId val="{0000000C-AEB9-4B6A-8D04-C714D4E0F550}"/>
            </c:ext>
          </c:extLst>
        </c:ser>
        <c:ser>
          <c:idx val="13"/>
          <c:order val="13"/>
          <c:tx>
            <c:strRef>
              <c:f>[1]Sheet1!$AX$1</c:f>
              <c:strCache>
                <c:ptCount val="1"/>
                <c:pt idx="0">
                  <c:v> dTLB-loads:</c:v>
                </c:pt>
              </c:strCache>
            </c:strRef>
          </c:tx>
          <c:spPr>
            <a:ln w="12700" cap="rnd">
              <a:solidFill>
                <a:schemeClr val="accent2">
                  <a:lumMod val="80000"/>
                  <a:lumOff val="20000"/>
                </a:schemeClr>
              </a:solidFill>
              <a:round/>
            </a:ln>
            <a:effectLst/>
          </c:spPr>
          <c:marker>
            <c:symbol val="none"/>
          </c:marker>
          <c:val>
            <c:numRef>
              <c:f>[1]Sheet1!$AX$2:$AX$284</c:f>
              <c:numCache>
                <c:formatCode>General</c:formatCode>
                <c:ptCount val="283"/>
                <c:pt idx="0">
                  <c:v>243.97364116026372</c:v>
                </c:pt>
                <c:pt idx="1">
                  <c:v>253.27029858145318</c:v>
                </c:pt>
                <c:pt idx="2">
                  <c:v>278.63457437682052</c:v>
                </c:pt>
                <c:pt idx="3">
                  <c:v>290.96978302104679</c:v>
                </c:pt>
                <c:pt idx="4">
                  <c:v>289.99900368932714</c:v>
                </c:pt>
                <c:pt idx="5">
                  <c:v>251.32399321570929</c:v>
                </c:pt>
                <c:pt idx="6">
                  <c:v>246.77951476133191</c:v>
                </c:pt>
                <c:pt idx="7">
                  <c:v>286.35308245731937</c:v>
                </c:pt>
                <c:pt idx="8">
                  <c:v>288.01952913436634</c:v>
                </c:pt>
                <c:pt idx="9">
                  <c:v>286.02101308718045</c:v>
                </c:pt>
                <c:pt idx="10">
                  <c:v>260.39707446342345</c:v>
                </c:pt>
                <c:pt idx="11">
                  <c:v>241.09805817578982</c:v>
                </c:pt>
                <c:pt idx="12">
                  <c:v>289.5844197558261</c:v>
                </c:pt>
                <c:pt idx="13">
                  <c:v>291.6217348549398</c:v>
                </c:pt>
                <c:pt idx="14">
                  <c:v>270.32362830770813</c:v>
                </c:pt>
                <c:pt idx="15">
                  <c:v>261.04534627673735</c:v>
                </c:pt>
                <c:pt idx="16">
                  <c:v>253.07199701783856</c:v>
                </c:pt>
                <c:pt idx="17">
                  <c:v>287.16305133503681</c:v>
                </c:pt>
                <c:pt idx="18">
                  <c:v>277.86083079490749</c:v>
                </c:pt>
                <c:pt idx="19">
                  <c:v>277.52197646542811</c:v>
                </c:pt>
                <c:pt idx="20">
                  <c:v>265.41613871390257</c:v>
                </c:pt>
                <c:pt idx="21">
                  <c:v>249.87632141792221</c:v>
                </c:pt>
                <c:pt idx="22">
                  <c:v>288.14477354821673</c:v>
                </c:pt>
                <c:pt idx="23">
                  <c:v>274.62927755723717</c:v>
                </c:pt>
                <c:pt idx="24">
                  <c:v>284.57642498581811</c:v>
                </c:pt>
                <c:pt idx="25">
                  <c:v>266.22006834774311</c:v>
                </c:pt>
                <c:pt idx="26">
                  <c:v>244.22599500480504</c:v>
                </c:pt>
                <c:pt idx="27">
                  <c:v>278.16701869462975</c:v>
                </c:pt>
                <c:pt idx="28">
                  <c:v>279.72730027728994</c:v>
                </c:pt>
                <c:pt idx="29">
                  <c:v>291.27429824265386</c:v>
                </c:pt>
                <c:pt idx="30">
                  <c:v>276.79496591550685</c:v>
                </c:pt>
                <c:pt idx="31">
                  <c:v>239.53197795793363</c:v>
                </c:pt>
                <c:pt idx="32">
                  <c:v>275.67452881767684</c:v>
                </c:pt>
                <c:pt idx="33">
                  <c:v>284.74164005883432</c:v>
                </c:pt>
                <c:pt idx="34">
                  <c:v>288.02579342416766</c:v>
                </c:pt>
                <c:pt idx="35">
                  <c:v>282.56458358891825</c:v>
                </c:pt>
                <c:pt idx="36">
                  <c:v>228.99820374565192</c:v>
                </c:pt>
                <c:pt idx="37">
                  <c:v>266.88618730074143</c:v>
                </c:pt>
                <c:pt idx="38">
                  <c:v>291.88984989506082</c:v>
                </c:pt>
                <c:pt idx="39">
                  <c:v>288.34594301788775</c:v>
                </c:pt>
                <c:pt idx="40">
                  <c:v>276.73128830234072</c:v>
                </c:pt>
                <c:pt idx="41">
                  <c:v>251.22106837678993</c:v>
                </c:pt>
                <c:pt idx="42">
                  <c:v>251.75148584890701</c:v>
                </c:pt>
                <c:pt idx="43">
                  <c:v>288.31810204835085</c:v>
                </c:pt>
                <c:pt idx="44">
                  <c:v>289.73157362400917</c:v>
                </c:pt>
                <c:pt idx="45">
                  <c:v>268.18921423652199</c:v>
                </c:pt>
                <c:pt idx="46">
                  <c:v>262.15616868393761</c:v>
                </c:pt>
                <c:pt idx="47">
                  <c:v>248.12725109933226</c:v>
                </c:pt>
                <c:pt idx="48">
                  <c:v>287.51526608888599</c:v>
                </c:pt>
                <c:pt idx="49">
                  <c:v>282.71706360305626</c:v>
                </c:pt>
                <c:pt idx="50">
                  <c:v>275.70706469308976</c:v>
                </c:pt>
                <c:pt idx="51">
                  <c:v>277.85601771418436</c:v>
                </c:pt>
                <c:pt idx="52">
                  <c:v>231.86041720530329</c:v>
                </c:pt>
                <c:pt idx="53">
                  <c:v>290.75506374103725</c:v>
                </c:pt>
                <c:pt idx="54">
                  <c:v>270.65611686273979</c:v>
                </c:pt>
                <c:pt idx="55">
                  <c:v>285.3026841820398</c:v>
                </c:pt>
                <c:pt idx="56">
                  <c:v>289.77620153582643</c:v>
                </c:pt>
                <c:pt idx="57">
                  <c:v>228.94396350138052</c:v>
                </c:pt>
                <c:pt idx="58">
                  <c:v>286.29362733016961</c:v>
                </c:pt>
                <c:pt idx="59">
                  <c:v>274.42961532110388</c:v>
                </c:pt>
                <c:pt idx="60">
                  <c:v>286.91824751197987</c:v>
                </c:pt>
                <c:pt idx="61">
                  <c:v>289.12220536168383</c:v>
                </c:pt>
                <c:pt idx="62">
                  <c:v>244.4371744903612</c:v>
                </c:pt>
                <c:pt idx="63">
                  <c:v>259.55194767407096</c:v>
                </c:pt>
                <c:pt idx="64">
                  <c:v>280.04131399717204</c:v>
                </c:pt>
                <c:pt idx="65">
                  <c:v>291.83435012075728</c:v>
                </c:pt>
                <c:pt idx="66">
                  <c:v>291.58981642359362</c:v>
                </c:pt>
                <c:pt idx="67">
                  <c:v>262.97128739660207</c:v>
                </c:pt>
                <c:pt idx="68">
                  <c:v>234.85047156817961</c:v>
                </c:pt>
                <c:pt idx="69">
                  <c:v>280.98050553914203</c:v>
                </c:pt>
                <c:pt idx="70">
                  <c:v>291.80219715532468</c:v>
                </c:pt>
                <c:pt idx="71">
                  <c:v>289.57687833500319</c:v>
                </c:pt>
                <c:pt idx="72">
                  <c:v>267.94073463818097</c:v>
                </c:pt>
                <c:pt idx="73">
                  <c:v>235.16541685883666</c:v>
                </c:pt>
                <c:pt idx="74">
                  <c:v>279.00599960466582</c:v>
                </c:pt>
                <c:pt idx="75">
                  <c:v>284.95698029851081</c:v>
                </c:pt>
                <c:pt idx="76">
                  <c:v>283.73767181593712</c:v>
                </c:pt>
                <c:pt idx="77">
                  <c:v>276.57576545230825</c:v>
                </c:pt>
                <c:pt idx="78">
                  <c:v>235.3387651368792</c:v>
                </c:pt>
                <c:pt idx="79">
                  <c:v>284.06585417280894</c:v>
                </c:pt>
                <c:pt idx="80">
                  <c:v>287.59714619974244</c:v>
                </c:pt>
                <c:pt idx="81">
                  <c:v>267.91860537062081</c:v>
                </c:pt>
                <c:pt idx="82">
                  <c:v>282.22736257939891</c:v>
                </c:pt>
                <c:pt idx="83">
                  <c:v>244.30521039958055</c:v>
                </c:pt>
                <c:pt idx="84">
                  <c:v>269.73855283795581</c:v>
                </c:pt>
                <c:pt idx="85">
                  <c:v>280.0724098463424</c:v>
                </c:pt>
                <c:pt idx="86">
                  <c:v>275.85485044525137</c:v>
                </c:pt>
                <c:pt idx="87">
                  <c:v>290.25298549962793</c:v>
                </c:pt>
                <c:pt idx="88">
                  <c:v>244.45844091764988</c:v>
                </c:pt>
                <c:pt idx="89">
                  <c:v>267.08539560754321</c:v>
                </c:pt>
                <c:pt idx="90">
                  <c:v>269.65892292886076</c:v>
                </c:pt>
                <c:pt idx="91">
                  <c:v>282.69499920447828</c:v>
                </c:pt>
                <c:pt idx="92">
                  <c:v>291.2442197316405</c:v>
                </c:pt>
                <c:pt idx="93">
                  <c:v>258.82042812338176</c:v>
                </c:pt>
                <c:pt idx="94">
                  <c:v>250.66677904702235</c:v>
                </c:pt>
                <c:pt idx="95">
                  <c:v>275.84924440228804</c:v>
                </c:pt>
                <c:pt idx="96">
                  <c:v>291.89585620328393</c:v>
                </c:pt>
                <c:pt idx="97">
                  <c:v>289.13621900750394</c:v>
                </c:pt>
                <c:pt idx="98">
                  <c:v>262.05748056848387</c:v>
                </c:pt>
                <c:pt idx="99">
                  <c:v>242.7079623916691</c:v>
                </c:pt>
                <c:pt idx="100">
                  <c:v>283.00918544755694</c:v>
                </c:pt>
                <c:pt idx="101">
                  <c:v>290.77877697023513</c:v>
                </c:pt>
                <c:pt idx="102">
                  <c:v>284.99551520529241</c:v>
                </c:pt>
                <c:pt idx="103">
                  <c:v>265.18751492153518</c:v>
                </c:pt>
                <c:pt idx="104">
                  <c:v>234.92954810894196</c:v>
                </c:pt>
                <c:pt idx="105">
                  <c:v>289.66421659921417</c:v>
                </c:pt>
                <c:pt idx="106">
                  <c:v>292.26476496152486</c:v>
                </c:pt>
                <c:pt idx="107">
                  <c:v>270.78829205976382</c:v>
                </c:pt>
                <c:pt idx="108">
                  <c:v>270.226737307973</c:v>
                </c:pt>
                <c:pt idx="109">
                  <c:v>243.92384002757203</c:v>
                </c:pt>
                <c:pt idx="110">
                  <c:v>287.19098320648908</c:v>
                </c:pt>
                <c:pt idx="111">
                  <c:v>281.9915287457419</c:v>
                </c:pt>
                <c:pt idx="112">
                  <c:v>276.18721667503058</c:v>
                </c:pt>
                <c:pt idx="113">
                  <c:v>274.89197705585514</c:v>
                </c:pt>
                <c:pt idx="114">
                  <c:v>235.26063900634443</c:v>
                </c:pt>
                <c:pt idx="115">
                  <c:v>291.40258358166892</c:v>
                </c:pt>
                <c:pt idx="116">
                  <c:v>268.79257499965468</c:v>
                </c:pt>
                <c:pt idx="117">
                  <c:v>283.08434814872152</c:v>
                </c:pt>
                <c:pt idx="118">
                  <c:v>284.76214903004438</c:v>
                </c:pt>
                <c:pt idx="119">
                  <c:v>235.86623852694575</c:v>
                </c:pt>
                <c:pt idx="120">
                  <c:v>277.21465282645863</c:v>
                </c:pt>
                <c:pt idx="121">
                  <c:v>277.72018926875603</c:v>
                </c:pt>
                <c:pt idx="122">
                  <c:v>289.63099884021557</c:v>
                </c:pt>
                <c:pt idx="123">
                  <c:v>281.92861677756088</c:v>
                </c:pt>
                <c:pt idx="124">
                  <c:v>233.79042651925852</c:v>
                </c:pt>
                <c:pt idx="125">
                  <c:v>269.12142022018458</c:v>
                </c:pt>
                <c:pt idx="126">
                  <c:v>283.89168752839123</c:v>
                </c:pt>
                <c:pt idx="127">
                  <c:v>291.04292712228272</c:v>
                </c:pt>
                <c:pt idx="128">
                  <c:v>289.78407977316226</c:v>
                </c:pt>
                <c:pt idx="129">
                  <c:v>236.78480969979057</c:v>
                </c:pt>
                <c:pt idx="130">
                  <c:v>259.52936810240249</c:v>
                </c:pt>
                <c:pt idx="131">
                  <c:v>290.60787166579837</c:v>
                </c:pt>
                <c:pt idx="132">
                  <c:v>288.95232993861282</c:v>
                </c:pt>
                <c:pt idx="133">
                  <c:v>280.08056483417988</c:v>
                </c:pt>
                <c:pt idx="134">
                  <c:v>252.54262659533444</c:v>
                </c:pt>
                <c:pt idx="135">
                  <c:v>247.79789323827782</c:v>
                </c:pt>
                <c:pt idx="136">
                  <c:v>290.0179651200628</c:v>
                </c:pt>
                <c:pt idx="137">
                  <c:v>289.48225979495237</c:v>
                </c:pt>
                <c:pt idx="138">
                  <c:v>273.28067928833963</c:v>
                </c:pt>
                <c:pt idx="139">
                  <c:v>254.46887382480676</c:v>
                </c:pt>
                <c:pt idx="140">
                  <c:v>254.25333318039134</c:v>
                </c:pt>
                <c:pt idx="141">
                  <c:v>289.24086877877306</c:v>
                </c:pt>
                <c:pt idx="142">
                  <c:v>283.9932641109761</c:v>
                </c:pt>
                <c:pt idx="143">
                  <c:v>274.37701205250573</c:v>
                </c:pt>
                <c:pt idx="144">
                  <c:v>278.66845002584017</c:v>
                </c:pt>
                <c:pt idx="145">
                  <c:v>235.44219032242711</c:v>
                </c:pt>
                <c:pt idx="146">
                  <c:v>291.57610793843946</c:v>
                </c:pt>
                <c:pt idx="147">
                  <c:v>271.3842485676152</c:v>
                </c:pt>
                <c:pt idx="148">
                  <c:v>282.32938302826631</c:v>
                </c:pt>
                <c:pt idx="149">
                  <c:v>281.50522765307846</c:v>
                </c:pt>
                <c:pt idx="150">
                  <c:v>235.58813437280963</c:v>
                </c:pt>
                <c:pt idx="151">
                  <c:v>279.94794135754069</c:v>
                </c:pt>
                <c:pt idx="152">
                  <c:v>278.78351163165286</c:v>
                </c:pt>
                <c:pt idx="153">
                  <c:v>288.81444602359198</c:v>
                </c:pt>
                <c:pt idx="154">
                  <c:v>277.85180067779913</c:v>
                </c:pt>
                <c:pt idx="155">
                  <c:v>238.26304535658528</c:v>
                </c:pt>
                <c:pt idx="156">
                  <c:v>275.34405685266267</c:v>
                </c:pt>
                <c:pt idx="157">
                  <c:v>286.21231956217116</c:v>
                </c:pt>
                <c:pt idx="158">
                  <c:v>287.42293371939746</c:v>
                </c:pt>
                <c:pt idx="159">
                  <c:v>281.41704692396951</c:v>
                </c:pt>
                <c:pt idx="160">
                  <c:v>225.06586370127459</c:v>
                </c:pt>
                <c:pt idx="161">
                  <c:v>279.49265000057625</c:v>
                </c:pt>
                <c:pt idx="162">
                  <c:v>291.46490483899515</c:v>
                </c:pt>
                <c:pt idx="163">
                  <c:v>291.21877104707858</c:v>
                </c:pt>
                <c:pt idx="164">
                  <c:v>266.35067830363801</c:v>
                </c:pt>
                <c:pt idx="165">
                  <c:v>234.17168602048227</c:v>
                </c:pt>
                <c:pt idx="166">
                  <c:v>283.04847731215261</c:v>
                </c:pt>
                <c:pt idx="167">
                  <c:v>288.42454831883742</c:v>
                </c:pt>
                <c:pt idx="168">
                  <c:v>278.36791484032966</c:v>
                </c:pt>
                <c:pt idx="169">
                  <c:v>276.67586588565922</c:v>
                </c:pt>
                <c:pt idx="170">
                  <c:v>230.15012239120838</c:v>
                </c:pt>
                <c:pt idx="171">
                  <c:v>290.58270067418511</c:v>
                </c:pt>
                <c:pt idx="172">
                  <c:v>287.62616031891963</c:v>
                </c:pt>
                <c:pt idx="173">
                  <c:v>272.51451515802341</c:v>
                </c:pt>
                <c:pt idx="174">
                  <c:v>280.35881148903911</c:v>
                </c:pt>
                <c:pt idx="175">
                  <c:v>234.82394582557814</c:v>
                </c:pt>
                <c:pt idx="176">
                  <c:v>286.98807344873717</c:v>
                </c:pt>
                <c:pt idx="177">
                  <c:v>270.11347551831187</c:v>
                </c:pt>
                <c:pt idx="178">
                  <c:v>283.62277788921807</c:v>
                </c:pt>
                <c:pt idx="179">
                  <c:v>285.41787644521406</c:v>
                </c:pt>
                <c:pt idx="180">
                  <c:v>230.49239907786685</c:v>
                </c:pt>
                <c:pt idx="181">
                  <c:v>283.50630236192649</c:v>
                </c:pt>
                <c:pt idx="182">
                  <c:v>275.74550020530455</c:v>
                </c:pt>
                <c:pt idx="183">
                  <c:v>290.65364749618959</c:v>
                </c:pt>
                <c:pt idx="184">
                  <c:v>282.88064116740588</c:v>
                </c:pt>
                <c:pt idx="185">
                  <c:v>235.57709455458584</c:v>
                </c:pt>
                <c:pt idx="186">
                  <c:v>272.40149055569754</c:v>
                </c:pt>
                <c:pt idx="187">
                  <c:v>282.24001289848388</c:v>
                </c:pt>
                <c:pt idx="188">
                  <c:v>289.8760122258322</c:v>
                </c:pt>
                <c:pt idx="189">
                  <c:v>284.38143994036517</c:v>
                </c:pt>
                <c:pt idx="190">
                  <c:v>230.9165121313959</c:v>
                </c:pt>
                <c:pt idx="191">
                  <c:v>270.97557465699475</c:v>
                </c:pt>
                <c:pt idx="192">
                  <c:v>288.96359661631709</c:v>
                </c:pt>
                <c:pt idx="193">
                  <c:v>290.51226590076277</c:v>
                </c:pt>
                <c:pt idx="194">
                  <c:v>270.17026784063802</c:v>
                </c:pt>
                <c:pt idx="195">
                  <c:v>240.78643483687489</c:v>
                </c:pt>
                <c:pt idx="196">
                  <c:v>274.31420080678862</c:v>
                </c:pt>
                <c:pt idx="197">
                  <c:v>286.48663755706406</c:v>
                </c:pt>
                <c:pt idx="198">
                  <c:v>283.39761899701932</c:v>
                </c:pt>
                <c:pt idx="199">
                  <c:v>276.068400105119</c:v>
                </c:pt>
                <c:pt idx="200">
                  <c:v>233.16403294973304</c:v>
                </c:pt>
                <c:pt idx="201">
                  <c:v>285.11315075407055</c:v>
                </c:pt>
                <c:pt idx="202">
                  <c:v>289.55758223046524</c:v>
                </c:pt>
                <c:pt idx="203">
                  <c:v>272.06268306946657</c:v>
                </c:pt>
                <c:pt idx="204">
                  <c:v>281.55825119061444</c:v>
                </c:pt>
                <c:pt idx="205">
                  <c:v>239.8740661999658</c:v>
                </c:pt>
                <c:pt idx="206">
                  <c:v>277.77786368047049</c:v>
                </c:pt>
                <c:pt idx="207">
                  <c:v>275.54838716194365</c:v>
                </c:pt>
                <c:pt idx="208">
                  <c:v>280.09375674442038</c:v>
                </c:pt>
                <c:pt idx="209">
                  <c:v>291.21903588070188</c:v>
                </c:pt>
                <c:pt idx="210">
                  <c:v>233.26874593281929</c:v>
                </c:pt>
                <c:pt idx="211">
                  <c:v>280.49988467244521</c:v>
                </c:pt>
                <c:pt idx="212">
                  <c:v>275.26940559074194</c:v>
                </c:pt>
                <c:pt idx="213">
                  <c:v>287.55608375832861</c:v>
                </c:pt>
                <c:pt idx="214">
                  <c:v>284.67380410628493</c:v>
                </c:pt>
                <c:pt idx="215">
                  <c:v>237.91995791475753</c:v>
                </c:pt>
                <c:pt idx="216">
                  <c:v>265.07114693363701</c:v>
                </c:pt>
                <c:pt idx="217">
                  <c:v>282.32244824604942</c:v>
                </c:pt>
                <c:pt idx="218">
                  <c:v>290.36087530951255</c:v>
                </c:pt>
                <c:pt idx="219">
                  <c:v>288.86937592934231</c:v>
                </c:pt>
                <c:pt idx="220">
                  <c:v>233.33364691048254</c:v>
                </c:pt>
                <c:pt idx="221">
                  <c:v>260.93741064385324</c:v>
                </c:pt>
                <c:pt idx="222">
                  <c:v>291.42394200045771</c:v>
                </c:pt>
                <c:pt idx="223">
                  <c:v>288.2393284955312</c:v>
                </c:pt>
                <c:pt idx="224">
                  <c:v>275.35792054056668</c:v>
                </c:pt>
                <c:pt idx="225">
                  <c:v>246.29993031164108</c:v>
                </c:pt>
                <c:pt idx="226">
                  <c:v>266.02370105781443</c:v>
                </c:pt>
                <c:pt idx="227">
                  <c:v>288.53304464871053</c:v>
                </c:pt>
                <c:pt idx="228">
                  <c:v>287.78335918158029</c:v>
                </c:pt>
                <c:pt idx="229">
                  <c:v>274.82951883459435</c:v>
                </c:pt>
                <c:pt idx="230">
                  <c:v>239.26408490305261</c:v>
                </c:pt>
                <c:pt idx="231">
                  <c:v>275.65470062309828</c:v>
                </c:pt>
                <c:pt idx="232">
                  <c:v>290.22202348297589</c:v>
                </c:pt>
                <c:pt idx="233">
                  <c:v>268.89526985949362</c:v>
                </c:pt>
                <c:pt idx="234">
                  <c:v>283.72496527772637</c:v>
                </c:pt>
                <c:pt idx="235">
                  <c:v>246.85547665905361</c:v>
                </c:pt>
                <c:pt idx="236">
                  <c:v>270.92946133447253</c:v>
                </c:pt>
                <c:pt idx="237">
                  <c:v>279.95376073856323</c:v>
                </c:pt>
                <c:pt idx="238">
                  <c:v>275.04715667023549</c:v>
                </c:pt>
                <c:pt idx="239">
                  <c:v>290.44496857414975</c:v>
                </c:pt>
                <c:pt idx="240">
                  <c:v>238.93993310018203</c:v>
                </c:pt>
                <c:pt idx="241">
                  <c:v>272.94603137611637</c:v>
                </c:pt>
                <c:pt idx="242">
                  <c:v>274.2677872194659</c:v>
                </c:pt>
                <c:pt idx="243">
                  <c:v>283.98147517309218</c:v>
                </c:pt>
                <c:pt idx="244">
                  <c:v>287.63674669111884</c:v>
                </c:pt>
                <c:pt idx="245">
                  <c:v>242.43836219753297</c:v>
                </c:pt>
                <c:pt idx="246">
                  <c:v>258.94660594470406</c:v>
                </c:pt>
                <c:pt idx="247">
                  <c:v>279.85136169542693</c:v>
                </c:pt>
                <c:pt idx="248">
                  <c:v>288.83854912962084</c:v>
                </c:pt>
                <c:pt idx="249">
                  <c:v>291.11280181226624</c:v>
                </c:pt>
                <c:pt idx="250">
                  <c:v>240.37577930781046</c:v>
                </c:pt>
                <c:pt idx="251">
                  <c:v>255.01357118011282</c:v>
                </c:pt>
                <c:pt idx="252">
                  <c:v>289.02031024012007</c:v>
                </c:pt>
                <c:pt idx="253">
                  <c:v>287.59778130993766</c:v>
                </c:pt>
                <c:pt idx="254">
                  <c:v>279.5679004426089</c:v>
                </c:pt>
                <c:pt idx="255">
                  <c:v>250.6363913901138</c:v>
                </c:pt>
                <c:pt idx="256">
                  <c:v>252.11324494742294</c:v>
                </c:pt>
                <c:pt idx="257">
                  <c:v>290.09016906518372</c:v>
                </c:pt>
                <c:pt idx="258">
                  <c:v>289.08645471377724</c:v>
                </c:pt>
                <c:pt idx="259">
                  <c:v>274.10415681707508</c:v>
                </c:pt>
                <c:pt idx="260">
                  <c:v>244.96562039818392</c:v>
                </c:pt>
                <c:pt idx="261">
                  <c:v>263.31631828953147</c:v>
                </c:pt>
                <c:pt idx="262">
                  <c:v>290.86526376389037</c:v>
                </c:pt>
                <c:pt idx="263">
                  <c:v>271.61637979347358</c:v>
                </c:pt>
                <c:pt idx="264">
                  <c:v>282.28307974105832</c:v>
                </c:pt>
                <c:pt idx="265">
                  <c:v>253.2643122279357</c:v>
                </c:pt>
                <c:pt idx="266">
                  <c:v>259.02888541948562</c:v>
                </c:pt>
                <c:pt idx="267">
                  <c:v>283.34843730146434</c:v>
                </c:pt>
                <c:pt idx="268">
                  <c:v>275.14183023330241</c:v>
                </c:pt>
                <c:pt idx="269">
                  <c:v>289.38778626266566</c:v>
                </c:pt>
                <c:pt idx="270">
                  <c:v>248.49772139794601</c:v>
                </c:pt>
                <c:pt idx="271">
                  <c:v>266.20557143304279</c:v>
                </c:pt>
                <c:pt idx="272">
                  <c:v>271.41230985508497</c:v>
                </c:pt>
                <c:pt idx="273">
                  <c:v>282.22256144172741</c:v>
                </c:pt>
                <c:pt idx="274">
                  <c:v>291.40329435611716</c:v>
                </c:pt>
                <c:pt idx="275">
                  <c:v>249.03975630696868</c:v>
                </c:pt>
                <c:pt idx="276">
                  <c:v>273.79975414849724</c:v>
                </c:pt>
                <c:pt idx="277">
                  <c:v>284.82232587846238</c:v>
                </c:pt>
                <c:pt idx="278">
                  <c:v>286.06972137913954</c:v>
                </c:pt>
                <c:pt idx="279">
                  <c:v>278.71016525174616</c:v>
                </c:pt>
                <c:pt idx="280">
                  <c:v>224.57885885769707</c:v>
                </c:pt>
                <c:pt idx="281">
                  <c:v>280.28080067136403</c:v>
                </c:pt>
                <c:pt idx="282">
                  <c:v>289.53088546081443</c:v>
                </c:pt>
              </c:numCache>
            </c:numRef>
          </c:val>
          <c:smooth val="0"/>
          <c:extLst>
            <c:ext xmlns:c16="http://schemas.microsoft.com/office/drawing/2014/chart" uri="{C3380CC4-5D6E-409C-BE32-E72D297353CC}">
              <c16:uniqueId val="{0000000D-AEB9-4B6A-8D04-C714D4E0F550}"/>
            </c:ext>
          </c:extLst>
        </c:ser>
        <c:ser>
          <c:idx val="14"/>
          <c:order val="14"/>
          <c:tx>
            <c:strRef>
              <c:f>[1]Sheet1!$AY$1</c:f>
              <c:strCache>
                <c:ptCount val="1"/>
                <c:pt idx="0">
                  <c:v>dTLB-load-misses:</c:v>
                </c:pt>
              </c:strCache>
            </c:strRef>
          </c:tx>
          <c:spPr>
            <a:ln w="12700" cap="rnd">
              <a:solidFill>
                <a:schemeClr val="accent3">
                  <a:lumMod val="80000"/>
                  <a:lumOff val="20000"/>
                </a:schemeClr>
              </a:solidFill>
              <a:round/>
            </a:ln>
            <a:effectLst/>
          </c:spPr>
          <c:marker>
            <c:symbol val="none"/>
          </c:marker>
          <c:val>
            <c:numRef>
              <c:f>[1]Sheet1!$AY$2:$AY$284</c:f>
              <c:numCache>
                <c:formatCode>General</c:formatCode>
                <c:ptCount val="283"/>
                <c:pt idx="0">
                  <c:v>2.6246775064886576E-3</c:v>
                </c:pt>
                <c:pt idx="1">
                  <c:v>1.9986982017040477E-3</c:v>
                </c:pt>
                <c:pt idx="2">
                  <c:v>2.4882632179363136E-3</c:v>
                </c:pt>
                <c:pt idx="3">
                  <c:v>3.438954044961405E-3</c:v>
                </c:pt>
                <c:pt idx="4">
                  <c:v>3.8317979790088996E-3</c:v>
                </c:pt>
                <c:pt idx="5">
                  <c:v>2.2197819719346032E-3</c:v>
                </c:pt>
                <c:pt idx="6">
                  <c:v>1.2335919210456241E-3</c:v>
                </c:pt>
                <c:pt idx="7">
                  <c:v>3.0933899549883351E-3</c:v>
                </c:pt>
                <c:pt idx="8">
                  <c:v>3.1672852225524666E-3</c:v>
                </c:pt>
                <c:pt idx="9">
                  <c:v>1.662066157711208E-3</c:v>
                </c:pt>
                <c:pt idx="10">
                  <c:v>1.7973004352960513E-3</c:v>
                </c:pt>
                <c:pt idx="11">
                  <c:v>1.6215850423308398E-3</c:v>
                </c:pt>
                <c:pt idx="12">
                  <c:v>3.2188350294668176E-3</c:v>
                </c:pt>
                <c:pt idx="13">
                  <c:v>2.6717609202449059E-3</c:v>
                </c:pt>
                <c:pt idx="14">
                  <c:v>2.3098386667026955E-3</c:v>
                </c:pt>
                <c:pt idx="15">
                  <c:v>1.8366085568781189E-3</c:v>
                </c:pt>
                <c:pt idx="16">
                  <c:v>1.8461144882082842E-3</c:v>
                </c:pt>
                <c:pt idx="17">
                  <c:v>4.2811487739671406E-3</c:v>
                </c:pt>
                <c:pt idx="18">
                  <c:v>2.232058895571628E-3</c:v>
                </c:pt>
                <c:pt idx="19">
                  <c:v>2.6312055197263689E-3</c:v>
                </c:pt>
                <c:pt idx="20">
                  <c:v>2.0489345490055377E-3</c:v>
                </c:pt>
                <c:pt idx="21">
                  <c:v>1.7194661544329679E-3</c:v>
                </c:pt>
                <c:pt idx="22">
                  <c:v>3.991148010270988E-3</c:v>
                </c:pt>
                <c:pt idx="23">
                  <c:v>2.3815353230818709E-3</c:v>
                </c:pt>
                <c:pt idx="24">
                  <c:v>2.8735080423155416E-3</c:v>
                </c:pt>
                <c:pt idx="25">
                  <c:v>5.118682254303562E-3</c:v>
                </c:pt>
                <c:pt idx="26">
                  <c:v>1.4984672878835116E-3</c:v>
                </c:pt>
                <c:pt idx="27">
                  <c:v>2.4186725587409742E-3</c:v>
                </c:pt>
                <c:pt idx="28">
                  <c:v>2.46793283275084E-3</c:v>
                </c:pt>
                <c:pt idx="29">
                  <c:v>3.9379988128934165E-3</c:v>
                </c:pt>
                <c:pt idx="30">
                  <c:v>2.4461900846097641E-3</c:v>
                </c:pt>
                <c:pt idx="31">
                  <c:v>8.4921658015186955E-4</c:v>
                </c:pt>
                <c:pt idx="32">
                  <c:v>2.1823516850700965E-3</c:v>
                </c:pt>
                <c:pt idx="33">
                  <c:v>3.1858794201076786E-3</c:v>
                </c:pt>
                <c:pt idx="34">
                  <c:v>5.4683796900536139E-3</c:v>
                </c:pt>
                <c:pt idx="35">
                  <c:v>3.0359227219120049E-3</c:v>
                </c:pt>
                <c:pt idx="36">
                  <c:v>1.0441698644805355E-3</c:v>
                </c:pt>
                <c:pt idx="37">
                  <c:v>3.099462242587417E-3</c:v>
                </c:pt>
                <c:pt idx="38">
                  <c:v>2.9417485345092009E-3</c:v>
                </c:pt>
                <c:pt idx="39">
                  <c:v>4.6314855714799054E-3</c:v>
                </c:pt>
                <c:pt idx="40">
                  <c:v>2.4189296037685258E-3</c:v>
                </c:pt>
                <c:pt idx="41">
                  <c:v>1.529752331346706E-3</c:v>
                </c:pt>
                <c:pt idx="42">
                  <c:v>2.0198473059975506E-3</c:v>
                </c:pt>
                <c:pt idx="43">
                  <c:v>5.0086976276780592E-3</c:v>
                </c:pt>
                <c:pt idx="44">
                  <c:v>2.677262420797371E-3</c:v>
                </c:pt>
                <c:pt idx="45">
                  <c:v>3.4769705903167718E-3</c:v>
                </c:pt>
                <c:pt idx="46">
                  <c:v>3.2894562190020084E-3</c:v>
                </c:pt>
                <c:pt idx="47">
                  <c:v>1.7076027108040121E-3</c:v>
                </c:pt>
                <c:pt idx="48">
                  <c:v>3.7710828029488747E-3</c:v>
                </c:pt>
                <c:pt idx="49">
                  <c:v>1.920367300653971E-3</c:v>
                </c:pt>
                <c:pt idx="50">
                  <c:v>2.7379477404486526E-3</c:v>
                </c:pt>
                <c:pt idx="51">
                  <c:v>2.2653982302895102E-3</c:v>
                </c:pt>
                <c:pt idx="52">
                  <c:v>2.5775724837455299E-3</c:v>
                </c:pt>
                <c:pt idx="53">
                  <c:v>4.0300319534624617E-3</c:v>
                </c:pt>
                <c:pt idx="54">
                  <c:v>2.4119343700305363E-3</c:v>
                </c:pt>
                <c:pt idx="55">
                  <c:v>2.6083049602570224E-3</c:v>
                </c:pt>
                <c:pt idx="56">
                  <c:v>5.1980424964583787E-3</c:v>
                </c:pt>
                <c:pt idx="57">
                  <c:v>1.2370383037802405E-3</c:v>
                </c:pt>
                <c:pt idx="58">
                  <c:v>1.8252338277179518E-3</c:v>
                </c:pt>
                <c:pt idx="59">
                  <c:v>3.7514596286851664E-3</c:v>
                </c:pt>
                <c:pt idx="60">
                  <c:v>2.5959810225863844E-3</c:v>
                </c:pt>
                <c:pt idx="61">
                  <c:v>5.1138742886130276E-3</c:v>
                </c:pt>
                <c:pt idx="62">
                  <c:v>2.44180262707613E-3</c:v>
                </c:pt>
                <c:pt idx="63">
                  <c:v>2.4916373087706012E-3</c:v>
                </c:pt>
                <c:pt idx="64">
                  <c:v>3.540714808109731E-3</c:v>
                </c:pt>
                <c:pt idx="65">
                  <c:v>3.9181233713656205E-3</c:v>
                </c:pt>
                <c:pt idx="66">
                  <c:v>3.3925058134481236E-3</c:v>
                </c:pt>
                <c:pt idx="67">
                  <c:v>1.7177607250502874E-3</c:v>
                </c:pt>
                <c:pt idx="68">
                  <c:v>1.1552266215792103E-3</c:v>
                </c:pt>
                <c:pt idx="69">
                  <c:v>2.8665028408395988E-3</c:v>
                </c:pt>
                <c:pt idx="70">
                  <c:v>3.403201814208947E-3</c:v>
                </c:pt>
                <c:pt idx="71">
                  <c:v>3.2316280050822726E-3</c:v>
                </c:pt>
                <c:pt idx="72">
                  <c:v>2.5791425661573892E-3</c:v>
                </c:pt>
                <c:pt idx="73">
                  <c:v>1.054281140467378E-3</c:v>
                </c:pt>
                <c:pt idx="74">
                  <c:v>3.1299739704474657E-3</c:v>
                </c:pt>
                <c:pt idx="75">
                  <c:v>4.3932519728731596E-3</c:v>
                </c:pt>
                <c:pt idx="76">
                  <c:v>1.9751149104544632E-3</c:v>
                </c:pt>
                <c:pt idx="77">
                  <c:v>2.7983817416393063E-3</c:v>
                </c:pt>
                <c:pt idx="78">
                  <c:v>1.2087723391712448E-3</c:v>
                </c:pt>
                <c:pt idx="79">
                  <c:v>3.1039154977623904E-3</c:v>
                </c:pt>
                <c:pt idx="80">
                  <c:v>2.7920466606057262E-3</c:v>
                </c:pt>
                <c:pt idx="81">
                  <c:v>3.2594973247377424E-3</c:v>
                </c:pt>
                <c:pt idx="82">
                  <c:v>2.6787191390497777E-3</c:v>
                </c:pt>
                <c:pt idx="83">
                  <c:v>1.0931773701033664E-3</c:v>
                </c:pt>
                <c:pt idx="84">
                  <c:v>2.8310183472282789E-3</c:v>
                </c:pt>
                <c:pt idx="85">
                  <c:v>2.179462879652031E-3</c:v>
                </c:pt>
                <c:pt idx="86">
                  <c:v>2.4136316105760436E-3</c:v>
                </c:pt>
                <c:pt idx="87">
                  <c:v>3.173384828039976E-3</c:v>
                </c:pt>
                <c:pt idx="88">
                  <c:v>3.3130402255407278E-3</c:v>
                </c:pt>
                <c:pt idx="89">
                  <c:v>2.1065163309029384E-3</c:v>
                </c:pt>
                <c:pt idx="90">
                  <c:v>2.3255388575251054E-3</c:v>
                </c:pt>
                <c:pt idx="91">
                  <c:v>3.7771364939285655E-3</c:v>
                </c:pt>
                <c:pt idx="92">
                  <c:v>3.9262048466571315E-3</c:v>
                </c:pt>
                <c:pt idx="93">
                  <c:v>1.7592967528372618E-3</c:v>
                </c:pt>
                <c:pt idx="94">
                  <c:v>1.7732945977904106E-3</c:v>
                </c:pt>
                <c:pt idx="95">
                  <c:v>3.0419669831214732E-3</c:v>
                </c:pt>
                <c:pt idx="96">
                  <c:v>2.6684041436704654E-3</c:v>
                </c:pt>
                <c:pt idx="97">
                  <c:v>3.9610514035468896E-3</c:v>
                </c:pt>
                <c:pt idx="98">
                  <c:v>1.6148998666615537E-3</c:v>
                </c:pt>
                <c:pt idx="99">
                  <c:v>9.4993095008507407E-4</c:v>
                </c:pt>
                <c:pt idx="100">
                  <c:v>3.6934554674894322E-3</c:v>
                </c:pt>
                <c:pt idx="101">
                  <c:v>2.9808239070628047E-3</c:v>
                </c:pt>
                <c:pt idx="102">
                  <c:v>2.0559081671590123E-3</c:v>
                </c:pt>
                <c:pt idx="103">
                  <c:v>1.969551909451969E-3</c:v>
                </c:pt>
                <c:pt idx="104">
                  <c:v>1.1617086047793887E-3</c:v>
                </c:pt>
                <c:pt idx="105">
                  <c:v>3.9033956973001356E-3</c:v>
                </c:pt>
                <c:pt idx="106">
                  <c:v>2.5332162680096392E-3</c:v>
                </c:pt>
                <c:pt idx="107">
                  <c:v>2.7390608737785632E-3</c:v>
                </c:pt>
                <c:pt idx="108">
                  <c:v>2.040276742094599E-3</c:v>
                </c:pt>
                <c:pt idx="109">
                  <c:v>1.3630209914385224E-3</c:v>
                </c:pt>
                <c:pt idx="110">
                  <c:v>4.1773710843261598E-3</c:v>
                </c:pt>
                <c:pt idx="111">
                  <c:v>1.9765592459001107E-3</c:v>
                </c:pt>
                <c:pt idx="112">
                  <c:v>2.5333950853830911E-3</c:v>
                </c:pt>
                <c:pt idx="113">
                  <c:v>2.0998293850642254E-3</c:v>
                </c:pt>
                <c:pt idx="114">
                  <c:v>2.646674389425853E-3</c:v>
                </c:pt>
                <c:pt idx="115">
                  <c:v>2.7873423003157731E-3</c:v>
                </c:pt>
                <c:pt idx="116">
                  <c:v>3.0827268520661074E-3</c:v>
                </c:pt>
                <c:pt idx="117">
                  <c:v>2.6844621611197485E-3</c:v>
                </c:pt>
                <c:pt idx="118">
                  <c:v>3.3973348058526686E-3</c:v>
                </c:pt>
                <c:pt idx="119">
                  <c:v>1.1633510213228497E-3</c:v>
                </c:pt>
                <c:pt idx="120">
                  <c:v>2.2547893487233129E-3</c:v>
                </c:pt>
                <c:pt idx="121">
                  <c:v>3.1387997658312793E-3</c:v>
                </c:pt>
                <c:pt idx="122">
                  <c:v>4.5984557911114164E-3</c:v>
                </c:pt>
                <c:pt idx="123">
                  <c:v>3.654388310423765E-3</c:v>
                </c:pt>
                <c:pt idx="124">
                  <c:v>9.6904110568249923E-4</c:v>
                </c:pt>
                <c:pt idx="125">
                  <c:v>3.4045438728964525E-3</c:v>
                </c:pt>
                <c:pt idx="126">
                  <c:v>2.7563084434428036E-3</c:v>
                </c:pt>
                <c:pt idx="127">
                  <c:v>4.2086157700715115E-3</c:v>
                </c:pt>
                <c:pt idx="128">
                  <c:v>3.7264963193099393E-3</c:v>
                </c:pt>
                <c:pt idx="129">
                  <c:v>9.5234126304967167E-4</c:v>
                </c:pt>
                <c:pt idx="130">
                  <c:v>1.7092528855498497E-3</c:v>
                </c:pt>
                <c:pt idx="131">
                  <c:v>3.1038348067191639E-3</c:v>
                </c:pt>
                <c:pt idx="132">
                  <c:v>3.5725139998870553E-3</c:v>
                </c:pt>
                <c:pt idx="133">
                  <c:v>2.8033871833844817E-3</c:v>
                </c:pt>
                <c:pt idx="134">
                  <c:v>3.5788168560844558E-3</c:v>
                </c:pt>
                <c:pt idx="135">
                  <c:v>2.9301910245420545E-3</c:v>
                </c:pt>
                <c:pt idx="136">
                  <c:v>3.1479119759231021E-3</c:v>
                </c:pt>
                <c:pt idx="137">
                  <c:v>3.7976501469969984E-3</c:v>
                </c:pt>
                <c:pt idx="138">
                  <c:v>2.4152016361140174E-3</c:v>
                </c:pt>
                <c:pt idx="139">
                  <c:v>1.7806180321574099E-3</c:v>
                </c:pt>
                <c:pt idx="140">
                  <c:v>2.0146033353230248E-3</c:v>
                </c:pt>
                <c:pt idx="141">
                  <c:v>4.2231659931137198E-3</c:v>
                </c:pt>
                <c:pt idx="142">
                  <c:v>2.9341254799336051E-3</c:v>
                </c:pt>
                <c:pt idx="143">
                  <c:v>2.9746978959143862E-3</c:v>
                </c:pt>
                <c:pt idx="144">
                  <c:v>2.1645532606242822E-3</c:v>
                </c:pt>
                <c:pt idx="145">
                  <c:v>1.2674296891057172E-3</c:v>
                </c:pt>
                <c:pt idx="146">
                  <c:v>2.7645099957649792E-3</c:v>
                </c:pt>
                <c:pt idx="147">
                  <c:v>3.2223284191132497E-3</c:v>
                </c:pt>
                <c:pt idx="148">
                  <c:v>3.2978460459889723E-3</c:v>
                </c:pt>
                <c:pt idx="149">
                  <c:v>2.9176539970772364E-3</c:v>
                </c:pt>
                <c:pt idx="150">
                  <c:v>1.0716502884988988E-3</c:v>
                </c:pt>
                <c:pt idx="151">
                  <c:v>2.6154920501491939E-3</c:v>
                </c:pt>
                <c:pt idx="152">
                  <c:v>2.0258501816293969E-3</c:v>
                </c:pt>
                <c:pt idx="153">
                  <c:v>3.1597784550127443E-3</c:v>
                </c:pt>
                <c:pt idx="154">
                  <c:v>2.3713209356894653E-3</c:v>
                </c:pt>
                <c:pt idx="155">
                  <c:v>1.0213699271553783E-3</c:v>
                </c:pt>
                <c:pt idx="156">
                  <c:v>2.2084765556143566E-3</c:v>
                </c:pt>
                <c:pt idx="157">
                  <c:v>1.1375199663288681E-3</c:v>
                </c:pt>
                <c:pt idx="158">
                  <c:v>2.4751275049948607E-3</c:v>
                </c:pt>
                <c:pt idx="159">
                  <c:v>7.6141473724558118E-4</c:v>
                </c:pt>
                <c:pt idx="160">
                  <c:v>2.6399335365014998E-4</c:v>
                </c:pt>
                <c:pt idx="161">
                  <c:v>9.3457193129055404E-4</c:v>
                </c:pt>
                <c:pt idx="162">
                  <c:v>2.3977875312549048E-3</c:v>
                </c:pt>
                <c:pt idx="163">
                  <c:v>1.1295570182906678E-3</c:v>
                </c:pt>
                <c:pt idx="164">
                  <c:v>7.4559897023714864E-4</c:v>
                </c:pt>
                <c:pt idx="165">
                  <c:v>2.8837451659258358E-4</c:v>
                </c:pt>
                <c:pt idx="166">
                  <c:v>9.6555331273812225E-4</c:v>
                </c:pt>
                <c:pt idx="167">
                  <c:v>9.8852119256473327E-4</c:v>
                </c:pt>
                <c:pt idx="168">
                  <c:v>7.8342925091392569E-4</c:v>
                </c:pt>
                <c:pt idx="169">
                  <c:v>9.8503016333742434E-4</c:v>
                </c:pt>
                <c:pt idx="170">
                  <c:v>4.1423717634833602E-4</c:v>
                </c:pt>
                <c:pt idx="171">
                  <c:v>2.4237221823158453E-3</c:v>
                </c:pt>
                <c:pt idx="172">
                  <c:v>8.66889498215434E-4</c:v>
                </c:pt>
                <c:pt idx="173">
                  <c:v>7.7472187006617592E-4</c:v>
                </c:pt>
                <c:pt idx="174">
                  <c:v>1.0734518440795339E-3</c:v>
                </c:pt>
                <c:pt idx="175">
                  <c:v>2.8935716818846941E-4</c:v>
                </c:pt>
                <c:pt idx="176">
                  <c:v>8.6468087943954326E-4</c:v>
                </c:pt>
                <c:pt idx="177">
                  <c:v>6.4608610599548488E-4</c:v>
                </c:pt>
                <c:pt idx="178">
                  <c:v>8.3226677795914244E-4</c:v>
                </c:pt>
                <c:pt idx="179">
                  <c:v>2.1605020726073532E-3</c:v>
                </c:pt>
                <c:pt idx="180">
                  <c:v>2.4520392771011266E-4</c:v>
                </c:pt>
                <c:pt idx="181">
                  <c:v>5.5890142186678347E-4</c:v>
                </c:pt>
                <c:pt idx="182">
                  <c:v>8.2084114573404505E-4</c:v>
                </c:pt>
                <c:pt idx="183">
                  <c:v>1.0701650767599219E-3</c:v>
                </c:pt>
                <c:pt idx="184">
                  <c:v>1.4340109772815151E-3</c:v>
                </c:pt>
                <c:pt idx="185">
                  <c:v>2.5577400083654314E-4</c:v>
                </c:pt>
                <c:pt idx="186">
                  <c:v>9.851081454718396E-4</c:v>
                </c:pt>
                <c:pt idx="187">
                  <c:v>9.0585250612301238E-4</c:v>
                </c:pt>
                <c:pt idx="188">
                  <c:v>9.1344258418073307E-4</c:v>
                </c:pt>
                <c:pt idx="189">
                  <c:v>8.7077645021353309E-4</c:v>
                </c:pt>
                <c:pt idx="190">
                  <c:v>1.6710083968431055E-4</c:v>
                </c:pt>
                <c:pt idx="191">
                  <c:v>5.5964741533531912E-4</c:v>
                </c:pt>
                <c:pt idx="192">
                  <c:v>1.3345044045200323E-3</c:v>
                </c:pt>
                <c:pt idx="193">
                  <c:v>8.8498077828831981E-4</c:v>
                </c:pt>
                <c:pt idx="194">
                  <c:v>5.6347821190104507E-4</c:v>
                </c:pt>
                <c:pt idx="195">
                  <c:v>3.533477269959501E-4</c:v>
                </c:pt>
                <c:pt idx="196">
                  <c:v>6.0685607858380376E-4</c:v>
                </c:pt>
                <c:pt idx="197">
                  <c:v>7.4065033353194667E-4</c:v>
                </c:pt>
                <c:pt idx="198">
                  <c:v>3.5028219394271979E-4</c:v>
                </c:pt>
                <c:pt idx="199">
                  <c:v>5.24418172504973E-4</c:v>
                </c:pt>
                <c:pt idx="200">
                  <c:v>3.7608413850158471E-4</c:v>
                </c:pt>
                <c:pt idx="201">
                  <c:v>8.1325801451293922E-4</c:v>
                </c:pt>
                <c:pt idx="202">
                  <c:v>6.1394664008504885E-4</c:v>
                </c:pt>
                <c:pt idx="203">
                  <c:v>3.8764280282889673E-4</c:v>
                </c:pt>
                <c:pt idx="204">
                  <c:v>6.5179281610649824E-4</c:v>
                </c:pt>
                <c:pt idx="205">
                  <c:v>2.1820552649482052E-4</c:v>
                </c:pt>
                <c:pt idx="206">
                  <c:v>4.5008722042551731E-4</c:v>
                </c:pt>
                <c:pt idx="207">
                  <c:v>2.4872569734273384E-4</c:v>
                </c:pt>
                <c:pt idx="208">
                  <c:v>4.5586928353195136E-4</c:v>
                </c:pt>
                <c:pt idx="209">
                  <c:v>8.6240264523635736E-4</c:v>
                </c:pt>
                <c:pt idx="210">
                  <c:v>3.3633642396344439E-4</c:v>
                </c:pt>
                <c:pt idx="211">
                  <c:v>3.8851159532792614E-4</c:v>
                </c:pt>
                <c:pt idx="212">
                  <c:v>3.0263900955454769E-4</c:v>
                </c:pt>
                <c:pt idx="213">
                  <c:v>5.6128565446652114E-4</c:v>
                </c:pt>
                <c:pt idx="214">
                  <c:v>8.7975599323673664E-4</c:v>
                </c:pt>
                <c:pt idx="215">
                  <c:v>2.2897407260172428E-4</c:v>
                </c:pt>
                <c:pt idx="216">
                  <c:v>4.4968653313261621E-4</c:v>
                </c:pt>
                <c:pt idx="217">
                  <c:v>3.4381798585307621E-4</c:v>
                </c:pt>
                <c:pt idx="218">
                  <c:v>5.2806457524109799E-4</c:v>
                </c:pt>
                <c:pt idx="219">
                  <c:v>3.3209480156707829E-4</c:v>
                </c:pt>
                <c:pt idx="220">
                  <c:v>1.3075673621845306E-4</c:v>
                </c:pt>
                <c:pt idx="221">
                  <c:v>2.767915809196998E-4</c:v>
                </c:pt>
                <c:pt idx="222">
                  <c:v>6.9805925662808988E-4</c:v>
                </c:pt>
                <c:pt idx="223">
                  <c:v>6.0408752091556817E-4</c:v>
                </c:pt>
                <c:pt idx="224">
                  <c:v>2.043135933846332E-4</c:v>
                </c:pt>
                <c:pt idx="225">
                  <c:v>3.0725833408317354E-4</c:v>
                </c:pt>
                <c:pt idx="226">
                  <c:v>1.9861536858647874E-4</c:v>
                </c:pt>
                <c:pt idx="227">
                  <c:v>1.0446400393396302E-3</c:v>
                </c:pt>
                <c:pt idx="228">
                  <c:v>1.9168595142916002E-4</c:v>
                </c:pt>
                <c:pt idx="229">
                  <c:v>1.2289150637078588E-4</c:v>
                </c:pt>
                <c:pt idx="230">
                  <c:v>2.5631572998193993E-4</c:v>
                </c:pt>
                <c:pt idx="231">
                  <c:v>8.1803109938719074E-4</c:v>
                </c:pt>
                <c:pt idx="232">
                  <c:v>3.294278610781133E-4</c:v>
                </c:pt>
                <c:pt idx="233">
                  <c:v>1.2021215224547334E-4</c:v>
                </c:pt>
                <c:pt idx="234">
                  <c:v>2.3699942948105096E-4</c:v>
                </c:pt>
                <c:pt idx="235">
                  <c:v>2.632547268535534E-4</c:v>
                </c:pt>
                <c:pt idx="236">
                  <c:v>1.4592585341128913E-4</c:v>
                </c:pt>
                <c:pt idx="237">
                  <c:v>1.3505083184631213E-4</c:v>
                </c:pt>
                <c:pt idx="238">
                  <c:v>1.638480533864276E-4</c:v>
                </c:pt>
                <c:pt idx="239">
                  <c:v>1.0778298033412722E-4</c:v>
                </c:pt>
                <c:pt idx="240">
                  <c:v>2.5018385607325554E-4</c:v>
                </c:pt>
                <c:pt idx="241">
                  <c:v>1.3676746921089574E-4</c:v>
                </c:pt>
                <c:pt idx="242">
                  <c:v>6.8715046971302778E-5</c:v>
                </c:pt>
                <c:pt idx="243">
                  <c:v>1.9943361194393189E-4</c:v>
                </c:pt>
                <c:pt idx="244">
                  <c:v>9.8386848481342134E-4</c:v>
                </c:pt>
                <c:pt idx="245">
                  <c:v>2.6537128361249441E-4</c:v>
                </c:pt>
                <c:pt idx="246">
                  <c:v>7.7279617349577967E-4</c:v>
                </c:pt>
                <c:pt idx="247">
                  <c:v>3.3359790823061705E-4</c:v>
                </c:pt>
                <c:pt idx="248">
                  <c:v>1.1447210949947933E-3</c:v>
                </c:pt>
                <c:pt idx="249">
                  <c:v>1.8503204251041087E-4</c:v>
                </c:pt>
                <c:pt idx="250">
                  <c:v>1.3603443472061448E-4</c:v>
                </c:pt>
                <c:pt idx="251">
                  <c:v>8.1685894264349015E-5</c:v>
                </c:pt>
                <c:pt idx="252">
                  <c:v>5.180437390126262E-4</c:v>
                </c:pt>
                <c:pt idx="253">
                  <c:v>8.0244446471631472E-4</c:v>
                </c:pt>
                <c:pt idx="254">
                  <c:v>1.2367129067980805E-4</c:v>
                </c:pt>
                <c:pt idx="255">
                  <c:v>2.0099813334401116E-4</c:v>
                </c:pt>
                <c:pt idx="256">
                  <c:v>1.4544940055362003E-4</c:v>
                </c:pt>
                <c:pt idx="257">
                  <c:v>6.6671905310065264E-4</c:v>
                </c:pt>
                <c:pt idx="258">
                  <c:v>1.4248824965285917E-4</c:v>
                </c:pt>
                <c:pt idx="259">
                  <c:v>7.2836819207772234E-5</c:v>
                </c:pt>
                <c:pt idx="260">
                  <c:v>1.7734459341711565E-4</c:v>
                </c:pt>
                <c:pt idx="261">
                  <c:v>6.2911592342968544E-4</c:v>
                </c:pt>
                <c:pt idx="262">
                  <c:v>2.7467972096947672E-4</c:v>
                </c:pt>
                <c:pt idx="263">
                  <c:v>9.2164993544507781E-5</c:v>
                </c:pt>
                <c:pt idx="264">
                  <c:v>1.3835541912109156E-4</c:v>
                </c:pt>
                <c:pt idx="265">
                  <c:v>1.7387105562104382E-4</c:v>
                </c:pt>
                <c:pt idx="266">
                  <c:v>1.67151113861549E-4</c:v>
                </c:pt>
                <c:pt idx="267">
                  <c:v>1.4724247333805187E-4</c:v>
                </c:pt>
                <c:pt idx="268">
                  <c:v>8.5909645226227841E-5</c:v>
                </c:pt>
                <c:pt idx="269">
                  <c:v>4.6855481732892832E-4</c:v>
                </c:pt>
                <c:pt idx="270">
                  <c:v>7.8908920865636484E-4</c:v>
                </c:pt>
                <c:pt idx="271">
                  <c:v>1.4879463327516703E-4</c:v>
                </c:pt>
                <c:pt idx="272">
                  <c:v>4.5177294596369432E-5</c:v>
                </c:pt>
                <c:pt idx="273">
                  <c:v>2.1255296763229793E-4</c:v>
                </c:pt>
                <c:pt idx="274">
                  <c:v>7.7409163931431381E-4</c:v>
                </c:pt>
                <c:pt idx="275">
                  <c:v>2.2248139980795095E-4</c:v>
                </c:pt>
                <c:pt idx="276">
                  <c:v>8.7156332213766496E-5</c:v>
                </c:pt>
                <c:pt idx="277">
                  <c:v>1.2413891203502415E-4</c:v>
                </c:pt>
                <c:pt idx="278">
                  <c:v>1.3141111572436909E-3</c:v>
                </c:pt>
                <c:pt idx="279">
                  <c:v>2.2020076485944212E-4</c:v>
                </c:pt>
                <c:pt idx="280">
                  <c:v>7.3985914877128473E-5</c:v>
                </c:pt>
                <c:pt idx="281">
                  <c:v>1.0851769501853054E-4</c:v>
                </c:pt>
                <c:pt idx="282">
                  <c:v>4.4921442469508989E-4</c:v>
                </c:pt>
              </c:numCache>
            </c:numRef>
          </c:val>
          <c:smooth val="0"/>
          <c:extLst>
            <c:ext xmlns:c16="http://schemas.microsoft.com/office/drawing/2014/chart" uri="{C3380CC4-5D6E-409C-BE32-E72D297353CC}">
              <c16:uniqueId val="{0000000E-AEB9-4B6A-8D04-C714D4E0F550}"/>
            </c:ext>
          </c:extLst>
        </c:ser>
        <c:ser>
          <c:idx val="15"/>
          <c:order val="15"/>
          <c:tx>
            <c:strRef>
              <c:f>[1]Sheet1!$AZ$1</c:f>
              <c:strCache>
                <c:ptCount val="1"/>
                <c:pt idx="0">
                  <c:v>dTLB-stores:</c:v>
                </c:pt>
              </c:strCache>
            </c:strRef>
          </c:tx>
          <c:spPr>
            <a:ln w="12700" cap="rnd">
              <a:solidFill>
                <a:schemeClr val="accent4">
                  <a:lumMod val="80000"/>
                  <a:lumOff val="20000"/>
                </a:schemeClr>
              </a:solidFill>
              <a:round/>
            </a:ln>
            <a:effectLst/>
          </c:spPr>
          <c:marker>
            <c:symbol val="none"/>
          </c:marker>
          <c:val>
            <c:numRef>
              <c:f>[1]Sheet1!$AZ$2:$AZ$284</c:f>
              <c:numCache>
                <c:formatCode>General</c:formatCode>
                <c:ptCount val="283"/>
                <c:pt idx="0">
                  <c:v>77.281783282702193</c:v>
                </c:pt>
                <c:pt idx="1">
                  <c:v>93.426451338514326</c:v>
                </c:pt>
                <c:pt idx="2">
                  <c:v>98.479095207699913</c:v>
                </c:pt>
                <c:pt idx="3">
                  <c:v>105.5654489086029</c:v>
                </c:pt>
                <c:pt idx="4">
                  <c:v>89.533734879741758</c:v>
                </c:pt>
                <c:pt idx="5">
                  <c:v>88.815902895958473</c:v>
                </c:pt>
                <c:pt idx="6">
                  <c:v>82.656657289373598</c:v>
                </c:pt>
                <c:pt idx="7">
                  <c:v>94.041580206396134</c:v>
                </c:pt>
                <c:pt idx="8">
                  <c:v>108.29594720337096</c:v>
                </c:pt>
                <c:pt idx="9">
                  <c:v>92.210250738226378</c:v>
                </c:pt>
                <c:pt idx="10">
                  <c:v>93.530338568039028</c:v>
                </c:pt>
                <c:pt idx="11">
                  <c:v>73.943866389710522</c:v>
                </c:pt>
                <c:pt idx="12">
                  <c:v>109.72301047950133</c:v>
                </c:pt>
                <c:pt idx="13">
                  <c:v>88.031254500972196</c:v>
                </c:pt>
                <c:pt idx="14">
                  <c:v>109.33694570848249</c:v>
                </c:pt>
                <c:pt idx="15">
                  <c:v>79.684660901379573</c:v>
                </c:pt>
                <c:pt idx="16">
                  <c:v>83.674540596165613</c:v>
                </c:pt>
                <c:pt idx="17">
                  <c:v>93.477723383240459</c:v>
                </c:pt>
                <c:pt idx="18">
                  <c:v>105.23635310062933</c:v>
                </c:pt>
                <c:pt idx="19">
                  <c:v>97.764051184369919</c:v>
                </c:pt>
                <c:pt idx="20">
                  <c:v>85.856355356593824</c:v>
                </c:pt>
                <c:pt idx="21">
                  <c:v>83.921169370670853</c:v>
                </c:pt>
                <c:pt idx="22">
                  <c:v>90.310278387321944</c:v>
                </c:pt>
                <c:pt idx="23">
                  <c:v>105.84358761514994</c:v>
                </c:pt>
                <c:pt idx="24">
                  <c:v>94.156954537064436</c:v>
                </c:pt>
                <c:pt idx="25">
                  <c:v>98.824393261363056</c:v>
                </c:pt>
                <c:pt idx="26">
                  <c:v>67.84339380418848</c:v>
                </c:pt>
                <c:pt idx="27">
                  <c:v>107.03790641415553</c:v>
                </c:pt>
                <c:pt idx="28">
                  <c:v>95.237323156987173</c:v>
                </c:pt>
                <c:pt idx="29">
                  <c:v>108.28178204730436</c:v>
                </c:pt>
                <c:pt idx="30">
                  <c:v>80.751828198609687</c:v>
                </c:pt>
                <c:pt idx="31">
                  <c:v>72.413148436422887</c:v>
                </c:pt>
                <c:pt idx="32">
                  <c:v>105.82675878911584</c:v>
                </c:pt>
                <c:pt idx="33">
                  <c:v>94.652751557252103</c:v>
                </c:pt>
                <c:pt idx="34">
                  <c:v>108.67459719164862</c:v>
                </c:pt>
                <c:pt idx="35">
                  <c:v>87.463602308016235</c:v>
                </c:pt>
                <c:pt idx="36">
                  <c:v>86.263480248286385</c:v>
                </c:pt>
                <c:pt idx="37">
                  <c:v>88.044718228744841</c:v>
                </c:pt>
                <c:pt idx="38">
                  <c:v>103.47577898214347</c:v>
                </c:pt>
                <c:pt idx="39">
                  <c:v>91.240716778892178</c:v>
                </c:pt>
                <c:pt idx="40">
                  <c:v>105.62952307806459</c:v>
                </c:pt>
                <c:pt idx="41">
                  <c:v>82.984607289085432</c:v>
                </c:pt>
                <c:pt idx="42">
                  <c:v>77.129246401252416</c:v>
                </c:pt>
                <c:pt idx="43">
                  <c:v>108.64912844580836</c:v>
                </c:pt>
                <c:pt idx="44">
                  <c:v>88.441981015090207</c:v>
                </c:pt>
                <c:pt idx="45">
                  <c:v>110.83993853732812</c:v>
                </c:pt>
                <c:pt idx="46">
                  <c:v>80.38726296758999</c:v>
                </c:pt>
                <c:pt idx="47">
                  <c:v>79.148864802293204</c:v>
                </c:pt>
                <c:pt idx="48">
                  <c:v>101.1296919480322</c:v>
                </c:pt>
                <c:pt idx="49">
                  <c:v>96.86320164744356</c:v>
                </c:pt>
                <c:pt idx="50">
                  <c:v>104.32888805940146</c:v>
                </c:pt>
                <c:pt idx="51">
                  <c:v>88.04726612937597</c:v>
                </c:pt>
                <c:pt idx="52">
                  <c:v>83.432044017209364</c:v>
                </c:pt>
                <c:pt idx="53">
                  <c:v>87.426374490484562</c:v>
                </c:pt>
                <c:pt idx="54">
                  <c:v>113.21736613362435</c:v>
                </c:pt>
                <c:pt idx="55">
                  <c:v>88.967922175330912</c:v>
                </c:pt>
                <c:pt idx="56">
                  <c:v>111.63605876557756</c:v>
                </c:pt>
                <c:pt idx="57">
                  <c:v>63.609689897416274</c:v>
                </c:pt>
                <c:pt idx="58">
                  <c:v>88.66357429529296</c:v>
                </c:pt>
                <c:pt idx="59">
                  <c:v>106.97196041585545</c:v>
                </c:pt>
                <c:pt idx="60">
                  <c:v>93.205344715075839</c:v>
                </c:pt>
                <c:pt idx="61">
                  <c:v>108.99142253179143</c:v>
                </c:pt>
                <c:pt idx="62">
                  <c:v>66.573351325607163</c:v>
                </c:pt>
                <c:pt idx="63">
                  <c:v>98.764806728345718</c:v>
                </c:pt>
                <c:pt idx="64">
                  <c:v>96.648911647556872</c:v>
                </c:pt>
                <c:pt idx="65">
                  <c:v>105.89491675272389</c:v>
                </c:pt>
                <c:pt idx="66">
                  <c:v>90.821937293347716</c:v>
                </c:pt>
                <c:pt idx="67">
                  <c:v>90.640890936754829</c:v>
                </c:pt>
                <c:pt idx="68">
                  <c:v>82.901935429578074</c:v>
                </c:pt>
                <c:pt idx="69">
                  <c:v>90.551947944452721</c:v>
                </c:pt>
                <c:pt idx="70">
                  <c:v>109.01171863816242</c:v>
                </c:pt>
                <c:pt idx="71">
                  <c:v>88.354949608614945</c:v>
                </c:pt>
                <c:pt idx="72">
                  <c:v>111.00058129273411</c:v>
                </c:pt>
                <c:pt idx="73">
                  <c:v>67.403159892686489</c:v>
                </c:pt>
                <c:pt idx="74">
                  <c:v>90.265461640959884</c:v>
                </c:pt>
                <c:pt idx="75">
                  <c:v>102.26561512263872</c:v>
                </c:pt>
                <c:pt idx="76">
                  <c:v>96.233001051699944</c:v>
                </c:pt>
                <c:pt idx="77">
                  <c:v>103.98206009202625</c:v>
                </c:pt>
                <c:pt idx="78">
                  <c:v>66.546908182588169</c:v>
                </c:pt>
                <c:pt idx="79">
                  <c:v>104.21442429915538</c:v>
                </c:pt>
                <c:pt idx="80">
                  <c:v>89.616831370380311</c:v>
                </c:pt>
                <c:pt idx="81">
                  <c:v>109.26537804352594</c:v>
                </c:pt>
                <c:pt idx="82">
                  <c:v>90.442239897449397</c:v>
                </c:pt>
                <c:pt idx="83">
                  <c:v>83.013846135380646</c:v>
                </c:pt>
                <c:pt idx="84">
                  <c:v>83.301752543456644</c:v>
                </c:pt>
                <c:pt idx="85">
                  <c:v>101.11894173724079</c:v>
                </c:pt>
                <c:pt idx="86">
                  <c:v>102.13831799034143</c:v>
                </c:pt>
                <c:pt idx="87">
                  <c:v>99.010765708029126</c:v>
                </c:pt>
                <c:pt idx="88">
                  <c:v>79.975149375068938</c:v>
                </c:pt>
                <c:pt idx="89">
                  <c:v>79.374037789150492</c:v>
                </c:pt>
                <c:pt idx="90">
                  <c:v>111.42094666524656</c:v>
                </c:pt>
                <c:pt idx="91">
                  <c:v>90.248930303050841</c:v>
                </c:pt>
                <c:pt idx="92">
                  <c:v>109.20405755604546</c:v>
                </c:pt>
                <c:pt idx="93">
                  <c:v>73.035021907841525</c:v>
                </c:pt>
                <c:pt idx="94">
                  <c:v>87.956113182331052</c:v>
                </c:pt>
                <c:pt idx="95">
                  <c:v>102.68035018623262</c:v>
                </c:pt>
                <c:pt idx="96">
                  <c:v>100.77595563565319</c:v>
                </c:pt>
                <c:pt idx="97">
                  <c:v>92.204349048673848</c:v>
                </c:pt>
                <c:pt idx="98">
                  <c:v>90.294624934595205</c:v>
                </c:pt>
                <c:pt idx="99">
                  <c:v>80.907712926549706</c:v>
                </c:pt>
                <c:pt idx="100">
                  <c:v>95.406526557439847</c:v>
                </c:pt>
                <c:pt idx="101">
                  <c:v>108.82709533949725</c:v>
                </c:pt>
                <c:pt idx="102">
                  <c:v>90.217917623650536</c:v>
                </c:pt>
                <c:pt idx="103">
                  <c:v>99.527231379445041</c:v>
                </c:pt>
                <c:pt idx="104">
                  <c:v>71.201656489717706</c:v>
                </c:pt>
                <c:pt idx="105">
                  <c:v>112.51320493520969</c:v>
                </c:pt>
                <c:pt idx="106">
                  <c:v>85.719917786846537</c:v>
                </c:pt>
                <c:pt idx="107">
                  <c:v>112.86020094624533</c:v>
                </c:pt>
                <c:pt idx="108">
                  <c:v>81.010183738441611</c:v>
                </c:pt>
                <c:pt idx="109">
                  <c:v>76.579193759370327</c:v>
                </c:pt>
                <c:pt idx="110">
                  <c:v>100.61597577050159</c:v>
                </c:pt>
                <c:pt idx="111">
                  <c:v>98.60938262351651</c:v>
                </c:pt>
                <c:pt idx="112">
                  <c:v>102.74071295505105</c:v>
                </c:pt>
                <c:pt idx="113">
                  <c:v>85.747312786699169</c:v>
                </c:pt>
                <c:pt idx="114">
                  <c:v>82.388223268512036</c:v>
                </c:pt>
                <c:pt idx="115">
                  <c:v>88.025508602313764</c:v>
                </c:pt>
                <c:pt idx="116">
                  <c:v>110.33686067103399</c:v>
                </c:pt>
                <c:pt idx="117">
                  <c:v>90.785086485929753</c:v>
                </c:pt>
                <c:pt idx="118">
                  <c:v>104.05643337747932</c:v>
                </c:pt>
                <c:pt idx="119">
                  <c:v>63.78668206431955</c:v>
                </c:pt>
                <c:pt idx="120">
                  <c:v>102.90268828414341</c:v>
                </c:pt>
                <c:pt idx="121">
                  <c:v>103.09410069922674</c:v>
                </c:pt>
                <c:pt idx="122">
                  <c:v>99.916917414352653</c:v>
                </c:pt>
                <c:pt idx="123">
                  <c:v>91.90735516742825</c:v>
                </c:pt>
                <c:pt idx="124">
                  <c:v>65.281465817037855</c:v>
                </c:pt>
                <c:pt idx="125">
                  <c:v>112.75763879063162</c:v>
                </c:pt>
                <c:pt idx="126">
                  <c:v>88.771767437107457</c:v>
                </c:pt>
                <c:pt idx="127">
                  <c:v>108.80875958492753</c:v>
                </c:pt>
                <c:pt idx="128">
                  <c:v>89.344307321114883</c:v>
                </c:pt>
                <c:pt idx="129">
                  <c:v>86.269016908409128</c:v>
                </c:pt>
                <c:pt idx="130">
                  <c:v>87.878024509278035</c:v>
                </c:pt>
                <c:pt idx="131">
                  <c:v>99.225558571905268</c:v>
                </c:pt>
                <c:pt idx="132">
                  <c:v>94.347808296844534</c:v>
                </c:pt>
                <c:pt idx="133">
                  <c:v>103.91105038731132</c:v>
                </c:pt>
                <c:pt idx="134">
                  <c:v>86.020510222673508</c:v>
                </c:pt>
                <c:pt idx="135">
                  <c:v>76.911919994553671</c:v>
                </c:pt>
                <c:pt idx="136">
                  <c:v>108.85025113473733</c:v>
                </c:pt>
                <c:pt idx="137">
                  <c:v>89.360049336671153</c:v>
                </c:pt>
                <c:pt idx="138">
                  <c:v>107.56785362437786</c:v>
                </c:pt>
                <c:pt idx="139">
                  <c:v>79.348907344125948</c:v>
                </c:pt>
                <c:pt idx="140">
                  <c:v>85.341474847535991</c:v>
                </c:pt>
                <c:pt idx="141">
                  <c:v>99.748319236267321</c:v>
                </c:pt>
                <c:pt idx="142">
                  <c:v>93.675535681904208</c:v>
                </c:pt>
                <c:pt idx="143">
                  <c:v>104.63961888540258</c:v>
                </c:pt>
                <c:pt idx="144">
                  <c:v>88.059546535895748</c:v>
                </c:pt>
                <c:pt idx="145">
                  <c:v>82.160202305746211</c:v>
                </c:pt>
                <c:pt idx="146">
                  <c:v>87.766738747264768</c:v>
                </c:pt>
                <c:pt idx="147">
                  <c:v>110.04391690369971</c:v>
                </c:pt>
                <c:pt idx="148">
                  <c:v>90.40767038725015</c:v>
                </c:pt>
                <c:pt idx="149">
                  <c:v>103.90371081075973</c:v>
                </c:pt>
                <c:pt idx="150">
                  <c:v>64.044136988369075</c:v>
                </c:pt>
                <c:pt idx="151">
                  <c:v>104.91158445963805</c:v>
                </c:pt>
                <c:pt idx="152">
                  <c:v>99.31664133352136</c:v>
                </c:pt>
                <c:pt idx="153">
                  <c:v>104.81804384198027</c:v>
                </c:pt>
                <c:pt idx="154">
                  <c:v>83.397657418427841</c:v>
                </c:pt>
                <c:pt idx="155">
                  <c:v>72.354400109590173</c:v>
                </c:pt>
                <c:pt idx="156">
                  <c:v>106.25622531491383</c:v>
                </c:pt>
                <c:pt idx="157">
                  <c:v>94.437198128874812</c:v>
                </c:pt>
                <c:pt idx="158">
                  <c:v>108.18733222060337</c:v>
                </c:pt>
                <c:pt idx="159">
                  <c:v>86.436323663309423</c:v>
                </c:pt>
                <c:pt idx="160">
                  <c:v>85.644933761914587</c:v>
                </c:pt>
                <c:pt idx="161">
                  <c:v>87.048768065871343</c:v>
                </c:pt>
                <c:pt idx="162">
                  <c:v>110.57027208853192</c:v>
                </c:pt>
                <c:pt idx="163">
                  <c:v>87.197968322519969</c:v>
                </c:pt>
                <c:pt idx="164">
                  <c:v>110.58105811647489</c:v>
                </c:pt>
                <c:pt idx="165">
                  <c:v>67.656729678591034</c:v>
                </c:pt>
                <c:pt idx="166">
                  <c:v>95.380794945820526</c:v>
                </c:pt>
                <c:pt idx="167">
                  <c:v>94.855929424440021</c:v>
                </c:pt>
                <c:pt idx="168">
                  <c:v>103.89915936139153</c:v>
                </c:pt>
                <c:pt idx="169">
                  <c:v>98.494582943514885</c:v>
                </c:pt>
                <c:pt idx="170">
                  <c:v>63.788502758441808</c:v>
                </c:pt>
                <c:pt idx="171">
                  <c:v>108.34436241853484</c:v>
                </c:pt>
                <c:pt idx="172">
                  <c:v>89.763154514395808</c:v>
                </c:pt>
                <c:pt idx="173">
                  <c:v>106.07897963457982</c:v>
                </c:pt>
                <c:pt idx="174">
                  <c:v>91.532164013883886</c:v>
                </c:pt>
                <c:pt idx="175">
                  <c:v>83.687403085390244</c:v>
                </c:pt>
                <c:pt idx="176">
                  <c:v>85.185862192442102</c:v>
                </c:pt>
                <c:pt idx="177">
                  <c:v>111.47017599064198</c:v>
                </c:pt>
                <c:pt idx="178">
                  <c:v>89.842279962544652</c:v>
                </c:pt>
                <c:pt idx="179">
                  <c:v>109.10208520632627</c:v>
                </c:pt>
                <c:pt idx="180">
                  <c:v>63.410057298240119</c:v>
                </c:pt>
                <c:pt idx="181">
                  <c:v>94.931570293817686</c:v>
                </c:pt>
                <c:pt idx="182">
                  <c:v>103.61622929749421</c:v>
                </c:pt>
                <c:pt idx="183">
                  <c:v>99.199222852169115</c:v>
                </c:pt>
                <c:pt idx="184">
                  <c:v>93.570589995472517</c:v>
                </c:pt>
                <c:pt idx="185">
                  <c:v>67.482337943967707</c:v>
                </c:pt>
                <c:pt idx="186">
                  <c:v>108.25520304912645</c:v>
                </c:pt>
                <c:pt idx="187">
                  <c:v>92.59529870591598</c:v>
                </c:pt>
                <c:pt idx="188">
                  <c:v>108.04379903411738</c:v>
                </c:pt>
                <c:pt idx="189">
                  <c:v>88.075161234209432</c:v>
                </c:pt>
                <c:pt idx="190">
                  <c:v>86.337145316126893</c:v>
                </c:pt>
                <c:pt idx="191">
                  <c:v>86.210668093138381</c:v>
                </c:pt>
                <c:pt idx="192">
                  <c:v>109.59840208741562</c:v>
                </c:pt>
                <c:pt idx="193">
                  <c:v>87.738215540691954</c:v>
                </c:pt>
                <c:pt idx="194">
                  <c:v>111.34823187193682</c:v>
                </c:pt>
                <c:pt idx="195">
                  <c:v>71.281835808317169</c:v>
                </c:pt>
                <c:pt idx="196">
                  <c:v>86.809079495738814</c:v>
                </c:pt>
                <c:pt idx="197">
                  <c:v>104.29546288776994</c:v>
                </c:pt>
                <c:pt idx="198">
                  <c:v>96.063998367463512</c:v>
                </c:pt>
                <c:pt idx="199">
                  <c:v>104.58981868124943</c:v>
                </c:pt>
                <c:pt idx="200">
                  <c:v>65.630275929241776</c:v>
                </c:pt>
                <c:pt idx="201">
                  <c:v>104.82374471939565</c:v>
                </c:pt>
                <c:pt idx="202">
                  <c:v>89.298338833467838</c:v>
                </c:pt>
                <c:pt idx="203">
                  <c:v>106.76118594392209</c:v>
                </c:pt>
                <c:pt idx="204">
                  <c:v>92.849507661817043</c:v>
                </c:pt>
                <c:pt idx="205">
                  <c:v>83.675018707579127</c:v>
                </c:pt>
                <c:pt idx="206">
                  <c:v>83.53639380115564</c:v>
                </c:pt>
                <c:pt idx="207">
                  <c:v>107.00302887782439</c:v>
                </c:pt>
                <c:pt idx="208">
                  <c:v>94.128508586533329</c:v>
                </c:pt>
                <c:pt idx="209">
                  <c:v>110.93736100305202</c:v>
                </c:pt>
                <c:pt idx="210">
                  <c:v>66.253550543204838</c:v>
                </c:pt>
                <c:pt idx="211">
                  <c:v>88.471971050537022</c:v>
                </c:pt>
                <c:pt idx="212">
                  <c:v>106.91279600838452</c:v>
                </c:pt>
                <c:pt idx="213">
                  <c:v>95.756155273609053</c:v>
                </c:pt>
                <c:pt idx="214">
                  <c:v>102.63142901016464</c:v>
                </c:pt>
                <c:pt idx="215">
                  <c:v>64.906459895527689</c:v>
                </c:pt>
                <c:pt idx="216">
                  <c:v>109.78316948219165</c:v>
                </c:pt>
                <c:pt idx="217">
                  <c:v>88.361227995375714</c:v>
                </c:pt>
                <c:pt idx="218">
                  <c:v>108.87267273946506</c:v>
                </c:pt>
                <c:pt idx="219">
                  <c:v>88.323435657402626</c:v>
                </c:pt>
                <c:pt idx="220">
                  <c:v>85.698196694433989</c:v>
                </c:pt>
                <c:pt idx="221">
                  <c:v>88.555759466540081</c:v>
                </c:pt>
                <c:pt idx="222">
                  <c:v>101.84824818653735</c:v>
                </c:pt>
                <c:pt idx="223">
                  <c:v>91.004140047474721</c:v>
                </c:pt>
                <c:pt idx="224">
                  <c:v>107.49316790900039</c:v>
                </c:pt>
                <c:pt idx="225">
                  <c:v>76.837341183665544</c:v>
                </c:pt>
                <c:pt idx="226">
                  <c:v>82.476269997722881</c:v>
                </c:pt>
                <c:pt idx="227">
                  <c:v>108.26539349900695</c:v>
                </c:pt>
                <c:pt idx="228">
                  <c:v>90.747354615619699</c:v>
                </c:pt>
                <c:pt idx="229">
                  <c:v>105.72861827040586</c:v>
                </c:pt>
                <c:pt idx="230">
                  <c:v>70.474673201117284</c:v>
                </c:pt>
                <c:pt idx="231">
                  <c:v>102.57594982195863</c:v>
                </c:pt>
                <c:pt idx="232">
                  <c:v>87.343395584211024</c:v>
                </c:pt>
                <c:pt idx="233">
                  <c:v>112.14552849469275</c:v>
                </c:pt>
                <c:pt idx="234">
                  <c:v>88.854453842455598</c:v>
                </c:pt>
                <c:pt idx="235">
                  <c:v>84.597771484831455</c:v>
                </c:pt>
                <c:pt idx="236">
                  <c:v>82.836918007909091</c:v>
                </c:pt>
                <c:pt idx="237">
                  <c:v>102.53484280721234</c:v>
                </c:pt>
                <c:pt idx="238">
                  <c:v>100.3561920843555</c:v>
                </c:pt>
                <c:pt idx="239">
                  <c:v>103.22067302979694</c:v>
                </c:pt>
                <c:pt idx="240">
                  <c:v>73.307852107945493</c:v>
                </c:pt>
                <c:pt idx="241">
                  <c:v>83.259420405564924</c:v>
                </c:pt>
                <c:pt idx="242">
                  <c:v>106.16066996480349</c:v>
                </c:pt>
                <c:pt idx="243">
                  <c:v>94.319482678905899</c:v>
                </c:pt>
                <c:pt idx="244">
                  <c:v>108.08213714323426</c:v>
                </c:pt>
                <c:pt idx="245">
                  <c:v>66.204725952027289</c:v>
                </c:pt>
                <c:pt idx="246">
                  <c:v>102.7242522401001</c:v>
                </c:pt>
                <c:pt idx="247">
                  <c:v>90.933320519775009</c:v>
                </c:pt>
                <c:pt idx="248">
                  <c:v>111.47435040581375</c:v>
                </c:pt>
                <c:pt idx="249">
                  <c:v>86.560826360127948</c:v>
                </c:pt>
                <c:pt idx="250">
                  <c:v>86.815485706487564</c:v>
                </c:pt>
                <c:pt idx="251">
                  <c:v>85.98411864298248</c:v>
                </c:pt>
                <c:pt idx="252">
                  <c:v>98.48698649686672</c:v>
                </c:pt>
                <c:pt idx="253">
                  <c:v>96.640711840217847</c:v>
                </c:pt>
                <c:pt idx="254">
                  <c:v>102.29082027086172</c:v>
                </c:pt>
                <c:pt idx="255">
                  <c:v>83.997645106293788</c:v>
                </c:pt>
                <c:pt idx="256">
                  <c:v>78.932358031861014</c:v>
                </c:pt>
                <c:pt idx="257">
                  <c:v>108.48257996906123</c:v>
                </c:pt>
                <c:pt idx="258">
                  <c:v>89.607636876990611</c:v>
                </c:pt>
                <c:pt idx="259">
                  <c:v>105.23804789275452</c:v>
                </c:pt>
                <c:pt idx="260">
                  <c:v>76.580068881328714</c:v>
                </c:pt>
                <c:pt idx="261">
                  <c:v>96.723114077530695</c:v>
                </c:pt>
                <c:pt idx="262">
                  <c:v>88.079004155598696</c:v>
                </c:pt>
                <c:pt idx="263">
                  <c:v>110.5933755046848</c:v>
                </c:pt>
                <c:pt idx="264">
                  <c:v>89.909553484363144</c:v>
                </c:pt>
                <c:pt idx="265">
                  <c:v>85.689835854861101</c:v>
                </c:pt>
                <c:pt idx="266">
                  <c:v>85.530370477749102</c:v>
                </c:pt>
                <c:pt idx="267">
                  <c:v>94.164221951243974</c:v>
                </c:pt>
                <c:pt idx="268">
                  <c:v>103.82489013856237</c:v>
                </c:pt>
                <c:pt idx="269">
                  <c:v>98.791091073893583</c:v>
                </c:pt>
                <c:pt idx="270">
                  <c:v>81.850368453947183</c:v>
                </c:pt>
                <c:pt idx="271">
                  <c:v>78.571313672909284</c:v>
                </c:pt>
                <c:pt idx="272">
                  <c:v>108.88289353157525</c:v>
                </c:pt>
                <c:pt idx="273">
                  <c:v>91.802857408493622</c:v>
                </c:pt>
                <c:pt idx="274">
                  <c:v>108.66563701270645</c:v>
                </c:pt>
                <c:pt idx="275">
                  <c:v>73.18212062069918</c:v>
                </c:pt>
                <c:pt idx="276">
                  <c:v>105.44051425100434</c:v>
                </c:pt>
                <c:pt idx="277">
                  <c:v>94.439499098275192</c:v>
                </c:pt>
                <c:pt idx="278">
                  <c:v>108.13027446801657</c:v>
                </c:pt>
                <c:pt idx="279">
                  <c:v>85.717672190332195</c:v>
                </c:pt>
                <c:pt idx="280">
                  <c:v>85.526778188229898</c:v>
                </c:pt>
                <c:pt idx="281">
                  <c:v>87.108035484412625</c:v>
                </c:pt>
                <c:pt idx="282">
                  <c:v>109.66459269178992</c:v>
                </c:pt>
              </c:numCache>
            </c:numRef>
          </c:val>
          <c:smooth val="0"/>
          <c:extLst>
            <c:ext xmlns:c16="http://schemas.microsoft.com/office/drawing/2014/chart" uri="{C3380CC4-5D6E-409C-BE32-E72D297353CC}">
              <c16:uniqueId val="{0000000F-AEB9-4B6A-8D04-C714D4E0F550}"/>
            </c:ext>
          </c:extLst>
        </c:ser>
        <c:ser>
          <c:idx val="16"/>
          <c:order val="16"/>
          <c:tx>
            <c:strRef>
              <c:f>[1]Sheet1!$BA$1</c:f>
              <c:strCache>
                <c:ptCount val="1"/>
                <c:pt idx="0">
                  <c:v>dTLB-store-misses:</c:v>
                </c:pt>
              </c:strCache>
            </c:strRef>
          </c:tx>
          <c:spPr>
            <a:ln w="12700" cap="rnd">
              <a:solidFill>
                <a:schemeClr val="accent5">
                  <a:lumMod val="80000"/>
                  <a:lumOff val="20000"/>
                </a:schemeClr>
              </a:solidFill>
              <a:round/>
            </a:ln>
            <a:effectLst/>
          </c:spPr>
          <c:marker>
            <c:symbol val="none"/>
          </c:marker>
          <c:val>
            <c:numRef>
              <c:f>[1]Sheet1!$BA$2:$BA$284</c:f>
              <c:numCache>
                <c:formatCode>General</c:formatCode>
                <c:ptCount val="283"/>
                <c:pt idx="0">
                  <c:v>2.3780669550785779E-2</c:v>
                </c:pt>
                <c:pt idx="1">
                  <c:v>5.1115689531884088E-3</c:v>
                </c:pt>
                <c:pt idx="2">
                  <c:v>5.5650877019116816E-4</c:v>
                </c:pt>
                <c:pt idx="3">
                  <c:v>1.1013133167997752E-4</c:v>
                </c:pt>
                <c:pt idx="4">
                  <c:v>8.4398695656702309E-4</c:v>
                </c:pt>
                <c:pt idx="5">
                  <c:v>1.1763841184086548E-3</c:v>
                </c:pt>
                <c:pt idx="6">
                  <c:v>4.8003317655380211E-4</c:v>
                </c:pt>
                <c:pt idx="7">
                  <c:v>1.181404787517139E-3</c:v>
                </c:pt>
                <c:pt idx="8">
                  <c:v>1.01458837348588E-4</c:v>
                </c:pt>
                <c:pt idx="9">
                  <c:v>2.6828042484428713E-5</c:v>
                </c:pt>
                <c:pt idx="10">
                  <c:v>2.9434536077354922E-4</c:v>
                </c:pt>
                <c:pt idx="11">
                  <c:v>1.0086960289316512E-3</c:v>
                </c:pt>
                <c:pt idx="12">
                  <c:v>1.4554241084447715E-3</c:v>
                </c:pt>
                <c:pt idx="13">
                  <c:v>2.177045987274579E-5</c:v>
                </c:pt>
                <c:pt idx="14">
                  <c:v>6.4044074625444565E-4</c:v>
                </c:pt>
                <c:pt idx="15">
                  <c:v>1.0592401823228666E-3</c:v>
                </c:pt>
                <c:pt idx="16">
                  <c:v>6.0931448082578144E-4</c:v>
                </c:pt>
                <c:pt idx="17">
                  <c:v>1.3020818685825285E-3</c:v>
                </c:pt>
                <c:pt idx="18">
                  <c:v>3.5024706839745062E-5</c:v>
                </c:pt>
                <c:pt idx="19">
                  <c:v>1.0542468177917302E-3</c:v>
                </c:pt>
                <c:pt idx="20">
                  <c:v>4.4629515921991219E-4</c:v>
                </c:pt>
                <c:pt idx="21">
                  <c:v>5.823371050727561E-4</c:v>
                </c:pt>
                <c:pt idx="22">
                  <c:v>1.6426448610402462E-3</c:v>
                </c:pt>
                <c:pt idx="23">
                  <c:v>4.9253712076988998E-5</c:v>
                </c:pt>
                <c:pt idx="24">
                  <c:v>3.3196314504407853E-5</c:v>
                </c:pt>
                <c:pt idx="25">
                  <c:v>1.672089513136531E-3</c:v>
                </c:pt>
                <c:pt idx="26">
                  <c:v>1.2145225610396889E-3</c:v>
                </c:pt>
                <c:pt idx="27">
                  <c:v>3.2781174054544057E-4</c:v>
                </c:pt>
                <c:pt idx="28">
                  <c:v>3.9446689052208061E-4</c:v>
                </c:pt>
                <c:pt idx="29">
                  <c:v>1.1898403919476535E-4</c:v>
                </c:pt>
                <c:pt idx="30">
                  <c:v>2.157718522509496E-4</c:v>
                </c:pt>
                <c:pt idx="31">
                  <c:v>6.2209925382524618E-4</c:v>
                </c:pt>
                <c:pt idx="32">
                  <c:v>3.434572037302095E-5</c:v>
                </c:pt>
                <c:pt idx="33">
                  <c:v>1.9596840919404697E-3</c:v>
                </c:pt>
                <c:pt idx="34">
                  <c:v>1.402466034452177E-3</c:v>
                </c:pt>
                <c:pt idx="35">
                  <c:v>1.5300928659373015E-3</c:v>
                </c:pt>
                <c:pt idx="36">
                  <c:v>5.5806220448419868E-4</c:v>
                </c:pt>
                <c:pt idx="37">
                  <c:v>1.4079242019148441E-3</c:v>
                </c:pt>
                <c:pt idx="38">
                  <c:v>6.4122108660705961E-4</c:v>
                </c:pt>
                <c:pt idx="39">
                  <c:v>2.0955977191771512E-3</c:v>
                </c:pt>
                <c:pt idx="40">
                  <c:v>3.6033125243558023E-5</c:v>
                </c:pt>
                <c:pt idx="41">
                  <c:v>3.5814805957156217E-4</c:v>
                </c:pt>
                <c:pt idx="42">
                  <c:v>3.9567925103973643E-4</c:v>
                </c:pt>
                <c:pt idx="43">
                  <c:v>1.7079436403026585E-3</c:v>
                </c:pt>
                <c:pt idx="44">
                  <c:v>6.2686339174010972E-4</c:v>
                </c:pt>
                <c:pt idx="45">
                  <c:v>1.2796822501481425E-3</c:v>
                </c:pt>
                <c:pt idx="46">
                  <c:v>1.5134054551688187E-3</c:v>
                </c:pt>
                <c:pt idx="47">
                  <c:v>6.1012903863848374E-4</c:v>
                </c:pt>
                <c:pt idx="48">
                  <c:v>6.3523870405602284E-5</c:v>
                </c:pt>
                <c:pt idx="49">
                  <c:v>2.5369710327854808E-5</c:v>
                </c:pt>
                <c:pt idx="50">
                  <c:v>2.9183881601563756E-5</c:v>
                </c:pt>
                <c:pt idx="51">
                  <c:v>1.9808868764684197E-4</c:v>
                </c:pt>
                <c:pt idx="52">
                  <c:v>2.0243147998112048E-3</c:v>
                </c:pt>
                <c:pt idx="53">
                  <c:v>9.3444929373544521E-4</c:v>
                </c:pt>
                <c:pt idx="54">
                  <c:v>3.9611651280393572E-5</c:v>
                </c:pt>
                <c:pt idx="55">
                  <c:v>5.4618832106054433E-4</c:v>
                </c:pt>
                <c:pt idx="56">
                  <c:v>1.4471999736189345E-3</c:v>
                </c:pt>
                <c:pt idx="57">
                  <c:v>7.1528842199167762E-4</c:v>
                </c:pt>
                <c:pt idx="58">
                  <c:v>6.5656701902512088E-5</c:v>
                </c:pt>
                <c:pt idx="59">
                  <c:v>1.2985691455049434E-3</c:v>
                </c:pt>
                <c:pt idx="60">
                  <c:v>6.0324914010743491E-4</c:v>
                </c:pt>
                <c:pt idx="61">
                  <c:v>8.5716967626768822E-5</c:v>
                </c:pt>
                <c:pt idx="62">
                  <c:v>1.4276139020283742E-3</c:v>
                </c:pt>
                <c:pt idx="63">
                  <c:v>1.2646708176725552E-3</c:v>
                </c:pt>
                <c:pt idx="64">
                  <c:v>1.2396941596168522E-3</c:v>
                </c:pt>
                <c:pt idx="65">
                  <c:v>1.0684819665573003E-4</c:v>
                </c:pt>
                <c:pt idx="66">
                  <c:v>5.9137844530146274E-4</c:v>
                </c:pt>
                <c:pt idx="67">
                  <c:v>2.5587489151960462E-4</c:v>
                </c:pt>
                <c:pt idx="68">
                  <c:v>8.3219432175901361E-4</c:v>
                </c:pt>
                <c:pt idx="69">
                  <c:v>2.000342831935987E-5</c:v>
                </c:pt>
                <c:pt idx="70">
                  <c:v>1.3672475017059765E-3</c:v>
                </c:pt>
                <c:pt idx="71">
                  <c:v>6.1680110854261407E-4</c:v>
                </c:pt>
                <c:pt idx="72">
                  <c:v>6.5874204070686564E-5</c:v>
                </c:pt>
                <c:pt idx="73">
                  <c:v>5.6654386905312306E-4</c:v>
                </c:pt>
                <c:pt idx="74">
                  <c:v>9.1249321763931901E-4</c:v>
                </c:pt>
                <c:pt idx="75">
                  <c:v>1.2915851928106731E-3</c:v>
                </c:pt>
                <c:pt idx="76">
                  <c:v>2.9476031585229543E-5</c:v>
                </c:pt>
                <c:pt idx="77">
                  <c:v>6.0466329767487168E-5</c:v>
                </c:pt>
                <c:pt idx="78">
                  <c:v>6.1982035047644408E-4</c:v>
                </c:pt>
                <c:pt idx="79">
                  <c:v>1.4703341313896589E-3</c:v>
                </c:pt>
                <c:pt idx="80">
                  <c:v>1.1932147683571908E-3</c:v>
                </c:pt>
                <c:pt idx="81">
                  <c:v>1.4217287535275183E-3</c:v>
                </c:pt>
                <c:pt idx="82">
                  <c:v>2.2968768431931192E-5</c:v>
                </c:pt>
                <c:pt idx="83">
                  <c:v>5.7480007294959665E-4</c:v>
                </c:pt>
                <c:pt idx="84">
                  <c:v>7.5814488101339829E-4</c:v>
                </c:pt>
                <c:pt idx="85">
                  <c:v>3.1578157634878785E-5</c:v>
                </c:pt>
                <c:pt idx="86">
                  <c:v>2.3456838666455134E-5</c:v>
                </c:pt>
                <c:pt idx="87">
                  <c:v>8.7979076470482892E-5</c:v>
                </c:pt>
                <c:pt idx="88">
                  <c:v>1.7301252281316027E-3</c:v>
                </c:pt>
                <c:pt idx="89">
                  <c:v>1.5056841456967196E-3</c:v>
                </c:pt>
                <c:pt idx="90">
                  <c:v>5.4192238734533179E-5</c:v>
                </c:pt>
                <c:pt idx="91">
                  <c:v>1.2224230926777581E-3</c:v>
                </c:pt>
                <c:pt idx="92">
                  <c:v>1.3530641278235457E-4</c:v>
                </c:pt>
                <c:pt idx="93">
                  <c:v>3.6036713950839453E-4</c:v>
                </c:pt>
                <c:pt idx="94">
                  <c:v>1.1999609654339391E-3</c:v>
                </c:pt>
                <c:pt idx="95">
                  <c:v>5.9060140512619285E-4</c:v>
                </c:pt>
                <c:pt idx="96">
                  <c:v>1.3474022319120952E-4</c:v>
                </c:pt>
                <c:pt idx="97">
                  <c:v>8.807967988860594E-4</c:v>
                </c:pt>
                <c:pt idx="98">
                  <c:v>1.0990112891145043E-3</c:v>
                </c:pt>
                <c:pt idx="99">
                  <c:v>4.4951338359871639E-4</c:v>
                </c:pt>
                <c:pt idx="100">
                  <c:v>1.1973667259721555E-3</c:v>
                </c:pt>
                <c:pt idx="101">
                  <c:v>8.119798904218555E-4</c:v>
                </c:pt>
                <c:pt idx="102">
                  <c:v>6.4998990167668916E-4</c:v>
                </c:pt>
                <c:pt idx="103">
                  <c:v>7.5209436480045983E-4</c:v>
                </c:pt>
                <c:pt idx="104">
                  <c:v>4.9775887863686991E-4</c:v>
                </c:pt>
                <c:pt idx="105">
                  <c:v>7.2150182895591871E-4</c:v>
                </c:pt>
                <c:pt idx="106">
                  <c:v>2.6302258110823528E-4</c:v>
                </c:pt>
                <c:pt idx="107">
                  <c:v>4.6414051068480487E-4</c:v>
                </c:pt>
                <c:pt idx="108">
                  <c:v>1.3511114799873208E-3</c:v>
                </c:pt>
                <c:pt idx="109">
                  <c:v>5.9276674399218708E-4</c:v>
                </c:pt>
                <c:pt idx="110">
                  <c:v>1.3702669266253502E-3</c:v>
                </c:pt>
                <c:pt idx="111">
                  <c:v>2.8231960119031616E-5</c:v>
                </c:pt>
                <c:pt idx="112">
                  <c:v>4.0855673554761873E-5</c:v>
                </c:pt>
                <c:pt idx="113">
                  <c:v>2.2101770685550385E-4</c:v>
                </c:pt>
                <c:pt idx="114">
                  <c:v>1.9447945063370516E-3</c:v>
                </c:pt>
                <c:pt idx="115">
                  <c:v>2.6444546869821294E-5</c:v>
                </c:pt>
                <c:pt idx="116">
                  <c:v>1.2480075180415521E-3</c:v>
                </c:pt>
                <c:pt idx="117">
                  <c:v>2.9239473746636266E-5</c:v>
                </c:pt>
                <c:pt idx="118">
                  <c:v>7.5784134069036783E-4</c:v>
                </c:pt>
                <c:pt idx="119">
                  <c:v>6.3737973271049751E-4</c:v>
                </c:pt>
                <c:pt idx="120">
                  <c:v>5.9619723357397247E-4</c:v>
                </c:pt>
                <c:pt idx="121">
                  <c:v>1.2589050842815191E-3</c:v>
                </c:pt>
                <c:pt idx="122">
                  <c:v>1.3683989987949654E-3</c:v>
                </c:pt>
                <c:pt idx="123">
                  <c:v>7.970821188240893E-4</c:v>
                </c:pt>
                <c:pt idx="124">
                  <c:v>6.311839358026281E-4</c:v>
                </c:pt>
                <c:pt idx="125">
                  <c:v>1.3352704902317551E-3</c:v>
                </c:pt>
                <c:pt idx="126">
                  <c:v>3.3613517602961019E-5</c:v>
                </c:pt>
                <c:pt idx="127">
                  <c:v>9.0695852194077903E-4</c:v>
                </c:pt>
                <c:pt idx="128">
                  <c:v>1.5806273653884979E-3</c:v>
                </c:pt>
                <c:pt idx="129">
                  <c:v>4.5447049584715398E-4</c:v>
                </c:pt>
                <c:pt idx="130">
                  <c:v>6.3276407328667389E-4</c:v>
                </c:pt>
                <c:pt idx="131">
                  <c:v>1.1937402236147785E-4</c:v>
                </c:pt>
                <c:pt idx="132">
                  <c:v>1.1012501811309354E-3</c:v>
                </c:pt>
                <c:pt idx="133">
                  <c:v>1.6255851865104191E-4</c:v>
                </c:pt>
                <c:pt idx="134">
                  <c:v>1.7659716940313817E-3</c:v>
                </c:pt>
                <c:pt idx="135">
                  <c:v>1.5558952852411784E-3</c:v>
                </c:pt>
                <c:pt idx="136">
                  <c:v>9.4504707722621595E-4</c:v>
                </c:pt>
                <c:pt idx="137">
                  <c:v>7.6869384387687851E-4</c:v>
                </c:pt>
                <c:pt idx="138">
                  <c:v>5.3315293527321918E-4</c:v>
                </c:pt>
                <c:pt idx="139">
                  <c:v>3.1806443568903906E-4</c:v>
                </c:pt>
                <c:pt idx="140">
                  <c:v>5.5538951039700666E-4</c:v>
                </c:pt>
                <c:pt idx="141">
                  <c:v>1.2991053391807805E-4</c:v>
                </c:pt>
                <c:pt idx="142">
                  <c:v>8.2411491959069334E-4</c:v>
                </c:pt>
                <c:pt idx="143">
                  <c:v>8.2230181491757927E-4</c:v>
                </c:pt>
                <c:pt idx="144">
                  <c:v>8.0040540258227895E-4</c:v>
                </c:pt>
                <c:pt idx="145">
                  <c:v>6.7898787179819259E-4</c:v>
                </c:pt>
                <c:pt idx="146">
                  <c:v>7.080237660012003E-4</c:v>
                </c:pt>
                <c:pt idx="147">
                  <c:v>1.9180526304245535E-4</c:v>
                </c:pt>
                <c:pt idx="148">
                  <c:v>1.0677211204856432E-3</c:v>
                </c:pt>
                <c:pt idx="149">
                  <c:v>1.2982196376996975E-3</c:v>
                </c:pt>
                <c:pt idx="150">
                  <c:v>1.1071723254273648E-3</c:v>
                </c:pt>
                <c:pt idx="151">
                  <c:v>8.0423586915243496E-4</c:v>
                </c:pt>
                <c:pt idx="152">
                  <c:v>3.0388291715070873E-4</c:v>
                </c:pt>
                <c:pt idx="153">
                  <c:v>5.3086866014988526E-4</c:v>
                </c:pt>
                <c:pt idx="154">
                  <c:v>8.1986072203470812E-4</c:v>
                </c:pt>
                <c:pt idx="155">
                  <c:v>1.2745701863632239E-3</c:v>
                </c:pt>
                <c:pt idx="156">
                  <c:v>8.2378899607549942E-5</c:v>
                </c:pt>
                <c:pt idx="157">
                  <c:v>5.3929972929545825E-4</c:v>
                </c:pt>
                <c:pt idx="158">
                  <c:v>6.8911479740277755E-5</c:v>
                </c:pt>
                <c:pt idx="159">
                  <c:v>5.9654397031625677E-5</c:v>
                </c:pt>
                <c:pt idx="160">
                  <c:v>5.4581839265876325E-4</c:v>
                </c:pt>
                <c:pt idx="161">
                  <c:v>5.6158749253495629E-4</c:v>
                </c:pt>
                <c:pt idx="162">
                  <c:v>6.4654103101554022E-4</c:v>
                </c:pt>
                <c:pt idx="163">
                  <c:v>2.8828849129263663E-6</c:v>
                </c:pt>
                <c:pt idx="164">
                  <c:v>4.0444133150769338E-4</c:v>
                </c:pt>
                <c:pt idx="165">
                  <c:v>5.2605700732455765E-4</c:v>
                </c:pt>
                <c:pt idx="166">
                  <c:v>5.8323321314888597E-4</c:v>
                </c:pt>
                <c:pt idx="167">
                  <c:v>5.7297922881214592E-4</c:v>
                </c:pt>
                <c:pt idx="168">
                  <c:v>7.6219663049304797E-7</c:v>
                </c:pt>
                <c:pt idx="169">
                  <c:v>5.4031008302232438E-4</c:v>
                </c:pt>
                <c:pt idx="170">
                  <c:v>6.2498046744593647E-4</c:v>
                </c:pt>
                <c:pt idx="171">
                  <c:v>2.6809499779429686E-4</c:v>
                </c:pt>
                <c:pt idx="172">
                  <c:v>6.0898079120384193E-6</c:v>
                </c:pt>
                <c:pt idx="173">
                  <c:v>5.1969328555958596E-4</c:v>
                </c:pt>
                <c:pt idx="174">
                  <c:v>3.2719391990907158E-5</c:v>
                </c:pt>
                <c:pt idx="175">
                  <c:v>5.8813929842575828E-4</c:v>
                </c:pt>
                <c:pt idx="176">
                  <c:v>5.4587846811047017E-4</c:v>
                </c:pt>
                <c:pt idx="177">
                  <c:v>2.8685471714798684E-4</c:v>
                </c:pt>
                <c:pt idx="178">
                  <c:v>0</c:v>
                </c:pt>
                <c:pt idx="179">
                  <c:v>5.1367869428752986E-4</c:v>
                </c:pt>
                <c:pt idx="180">
                  <c:v>4.8886569235286612E-4</c:v>
                </c:pt>
                <c:pt idx="181">
                  <c:v>2.4616493111712024E-6</c:v>
                </c:pt>
                <c:pt idx="182">
                  <c:v>7.608432230056032E-7</c:v>
                </c:pt>
                <c:pt idx="183">
                  <c:v>6.5805927600824329E-4</c:v>
                </c:pt>
                <c:pt idx="184">
                  <c:v>8.7360936188983778E-4</c:v>
                </c:pt>
                <c:pt idx="185">
                  <c:v>7.8539972873999911E-4</c:v>
                </c:pt>
                <c:pt idx="186">
                  <c:v>1.3475122541485352E-4</c:v>
                </c:pt>
                <c:pt idx="187">
                  <c:v>7.1672316851962476E-6</c:v>
                </c:pt>
                <c:pt idx="188">
                  <c:v>0</c:v>
                </c:pt>
                <c:pt idx="189">
                  <c:v>8.0785196296693628E-4</c:v>
                </c:pt>
                <c:pt idx="190">
                  <c:v>2.8385990741309461E-4</c:v>
                </c:pt>
                <c:pt idx="191">
                  <c:v>1.263719970112011E-4</c:v>
                </c:pt>
                <c:pt idx="192">
                  <c:v>3.7004890492068991E-4</c:v>
                </c:pt>
                <c:pt idx="193">
                  <c:v>5.5597009971041411E-4</c:v>
                </c:pt>
                <c:pt idx="194">
                  <c:v>2.7991644559052109E-4</c:v>
                </c:pt>
                <c:pt idx="195">
                  <c:v>2.4860646528834503E-4</c:v>
                </c:pt>
                <c:pt idx="196">
                  <c:v>1.7453311667146783E-4</c:v>
                </c:pt>
                <c:pt idx="197">
                  <c:v>1.276399080206039E-5</c:v>
                </c:pt>
                <c:pt idx="198">
                  <c:v>2.1417437721963915E-6</c:v>
                </c:pt>
                <c:pt idx="199">
                  <c:v>5.1349734425622294E-4</c:v>
                </c:pt>
                <c:pt idx="200">
                  <c:v>3.5990519423163012E-4</c:v>
                </c:pt>
                <c:pt idx="201">
                  <c:v>6.61740564612529E-4</c:v>
                </c:pt>
                <c:pt idx="202">
                  <c:v>2.1444171850682812E-6</c:v>
                </c:pt>
                <c:pt idx="203">
                  <c:v>1.4348602189106997E-4</c:v>
                </c:pt>
                <c:pt idx="204">
                  <c:v>5.1963206076693165E-4</c:v>
                </c:pt>
                <c:pt idx="205">
                  <c:v>1.9827122987004813E-4</c:v>
                </c:pt>
                <c:pt idx="206">
                  <c:v>1.2518417360330664E-4</c:v>
                </c:pt>
                <c:pt idx="207">
                  <c:v>3.2856763189264702E-6</c:v>
                </c:pt>
                <c:pt idx="208">
                  <c:v>5.2585574843256363E-4</c:v>
                </c:pt>
                <c:pt idx="209">
                  <c:v>2.8327011380625941E-4</c:v>
                </c:pt>
                <c:pt idx="210">
                  <c:v>1.8692264597352238E-4</c:v>
                </c:pt>
                <c:pt idx="211">
                  <c:v>8.2916525631202432E-4</c:v>
                </c:pt>
                <c:pt idx="212">
                  <c:v>2.9595267142241168E-6</c:v>
                </c:pt>
                <c:pt idx="213">
                  <c:v>3.9467064263134328E-6</c:v>
                </c:pt>
                <c:pt idx="214">
                  <c:v>5.6911377775711554E-4</c:v>
                </c:pt>
                <c:pt idx="215">
                  <c:v>1.5367113127755168E-4</c:v>
                </c:pt>
                <c:pt idx="216">
                  <c:v>2.2660847376211816E-4</c:v>
                </c:pt>
                <c:pt idx="217">
                  <c:v>5.1083957848627648E-4</c:v>
                </c:pt>
                <c:pt idx="218">
                  <c:v>5.9913289115940587E-4</c:v>
                </c:pt>
                <c:pt idx="219">
                  <c:v>1.6063921391506527E-5</c:v>
                </c:pt>
                <c:pt idx="220">
                  <c:v>4.8822878120277231E-5</c:v>
                </c:pt>
                <c:pt idx="221">
                  <c:v>5.7358071871777233E-4</c:v>
                </c:pt>
                <c:pt idx="222">
                  <c:v>1.9212944521676314E-4</c:v>
                </c:pt>
                <c:pt idx="223">
                  <c:v>4.5078892892443161E-4</c:v>
                </c:pt>
                <c:pt idx="224">
                  <c:v>1.8623759182513482E-6</c:v>
                </c:pt>
                <c:pt idx="225">
                  <c:v>6.7138177018511753E-5</c:v>
                </c:pt>
                <c:pt idx="226">
                  <c:v>5.5852101287021875E-4</c:v>
                </c:pt>
                <c:pt idx="227">
                  <c:v>3.8740109967448541E-4</c:v>
                </c:pt>
                <c:pt idx="228">
                  <c:v>4.9668431846769054E-4</c:v>
                </c:pt>
                <c:pt idx="229">
                  <c:v>2.5236648629714959E-6</c:v>
                </c:pt>
                <c:pt idx="230">
                  <c:v>8.3046296514148525E-5</c:v>
                </c:pt>
                <c:pt idx="231">
                  <c:v>3.8437605874819806E-4</c:v>
                </c:pt>
                <c:pt idx="232">
                  <c:v>2.6730595673329543E-5</c:v>
                </c:pt>
                <c:pt idx="233">
                  <c:v>8.0880065566078833E-6</c:v>
                </c:pt>
                <c:pt idx="234">
                  <c:v>3.188333132032076E-7</c:v>
                </c:pt>
                <c:pt idx="235">
                  <c:v>5.895362368463126E-5</c:v>
                </c:pt>
                <c:pt idx="236">
                  <c:v>2.779540064976936E-5</c:v>
                </c:pt>
                <c:pt idx="237">
                  <c:v>1.4158554951629498E-6</c:v>
                </c:pt>
                <c:pt idx="238">
                  <c:v>5.0549557856644401E-4</c:v>
                </c:pt>
                <c:pt idx="239">
                  <c:v>7.7382652547578527E-7</c:v>
                </c:pt>
                <c:pt idx="240">
                  <c:v>5.3724360452833789E-5</c:v>
                </c:pt>
                <c:pt idx="241">
                  <c:v>3.1561723664052868E-5</c:v>
                </c:pt>
                <c:pt idx="242">
                  <c:v>5.3509781377492906E-4</c:v>
                </c:pt>
                <c:pt idx="243">
                  <c:v>7.4415526844750704E-7</c:v>
                </c:pt>
                <c:pt idx="244">
                  <c:v>0</c:v>
                </c:pt>
                <c:pt idx="245">
                  <c:v>8.0044055654855651E-5</c:v>
                </c:pt>
                <c:pt idx="246">
                  <c:v>7.0274068668899206E-5</c:v>
                </c:pt>
                <c:pt idx="247">
                  <c:v>1.773666051401243E-5</c:v>
                </c:pt>
                <c:pt idx="248">
                  <c:v>5.693996692174658E-5</c:v>
                </c:pt>
                <c:pt idx="249">
                  <c:v>0</c:v>
                </c:pt>
                <c:pt idx="250">
                  <c:v>2.6465843330858849E-5</c:v>
                </c:pt>
                <c:pt idx="251">
                  <c:v>3.0250131166281504E-5</c:v>
                </c:pt>
                <c:pt idx="252">
                  <c:v>2.4570816706198526E-5</c:v>
                </c:pt>
                <c:pt idx="253">
                  <c:v>5.5586344189270908E-6</c:v>
                </c:pt>
                <c:pt idx="254">
                  <c:v>7.5606902599009271E-7</c:v>
                </c:pt>
                <c:pt idx="255">
                  <c:v>2.7563035163208279E-5</c:v>
                </c:pt>
                <c:pt idx="256">
                  <c:v>4.6942875124525741E-5</c:v>
                </c:pt>
                <c:pt idx="257">
                  <c:v>2.8160814843666674E-4</c:v>
                </c:pt>
                <c:pt idx="258">
                  <c:v>3.949112537195347E-6</c:v>
                </c:pt>
                <c:pt idx="259">
                  <c:v>2.5191681831259566E-6</c:v>
                </c:pt>
                <c:pt idx="260">
                  <c:v>6.5337481785253133E-5</c:v>
                </c:pt>
                <c:pt idx="261">
                  <c:v>3.6186238652262262E-4</c:v>
                </c:pt>
                <c:pt idx="262">
                  <c:v>7.1888833222480243E-5</c:v>
                </c:pt>
                <c:pt idx="263">
                  <c:v>7.7264066444497535E-6</c:v>
                </c:pt>
                <c:pt idx="264">
                  <c:v>1.0601947825371004E-6</c:v>
                </c:pt>
                <c:pt idx="265">
                  <c:v>3.4988206269588511E-5</c:v>
                </c:pt>
                <c:pt idx="266">
                  <c:v>3.3430222772309799E-5</c:v>
                </c:pt>
                <c:pt idx="267">
                  <c:v>3.1893676535318096E-7</c:v>
                </c:pt>
                <c:pt idx="268">
                  <c:v>1.0943903850474883E-6</c:v>
                </c:pt>
                <c:pt idx="269">
                  <c:v>2.4940432304016086E-5</c:v>
                </c:pt>
                <c:pt idx="270">
                  <c:v>2.811995535233756E-5</c:v>
                </c:pt>
                <c:pt idx="271">
                  <c:v>3.6042767806060943E-5</c:v>
                </c:pt>
                <c:pt idx="272">
                  <c:v>2.9750901319560359E-6</c:v>
                </c:pt>
                <c:pt idx="273">
                  <c:v>3.2107699038111475E-7</c:v>
                </c:pt>
                <c:pt idx="274">
                  <c:v>3.4095024391705503E-4</c:v>
                </c:pt>
                <c:pt idx="275">
                  <c:v>4.0686485108076948E-5</c:v>
                </c:pt>
                <c:pt idx="276">
                  <c:v>1.4251978852565591E-6</c:v>
                </c:pt>
                <c:pt idx="277">
                  <c:v>4.5819512596618358E-6</c:v>
                </c:pt>
                <c:pt idx="278">
                  <c:v>5.9017311911162704E-5</c:v>
                </c:pt>
                <c:pt idx="279">
                  <c:v>1.2612931638726995E-5</c:v>
                </c:pt>
                <c:pt idx="280">
                  <c:v>5.8448872752931489E-5</c:v>
                </c:pt>
                <c:pt idx="281">
                  <c:v>4.5524496446798175E-6</c:v>
                </c:pt>
                <c:pt idx="282">
                  <c:v>3.3369892411494256E-4</c:v>
                </c:pt>
              </c:numCache>
            </c:numRef>
          </c:val>
          <c:smooth val="0"/>
          <c:extLst>
            <c:ext xmlns:c16="http://schemas.microsoft.com/office/drawing/2014/chart" uri="{C3380CC4-5D6E-409C-BE32-E72D297353CC}">
              <c16:uniqueId val="{00000010-AEB9-4B6A-8D04-C714D4E0F550}"/>
            </c:ext>
          </c:extLst>
        </c:ser>
        <c:ser>
          <c:idx val="17"/>
          <c:order val="17"/>
          <c:tx>
            <c:strRef>
              <c:f>[1]Sheet1!$BB$1</c:f>
              <c:strCache>
                <c:ptCount val="1"/>
                <c:pt idx="0">
                  <c:v> iTLB-loads:</c:v>
                </c:pt>
              </c:strCache>
            </c:strRef>
          </c:tx>
          <c:spPr>
            <a:ln w="12700" cap="rnd">
              <a:solidFill>
                <a:schemeClr val="accent6">
                  <a:lumMod val="80000"/>
                  <a:lumOff val="20000"/>
                </a:schemeClr>
              </a:solidFill>
              <a:round/>
            </a:ln>
            <a:effectLst/>
          </c:spPr>
          <c:marker>
            <c:symbol val="none"/>
          </c:marker>
          <c:val>
            <c:numRef>
              <c:f>[1]Sheet1!$BB$2:$BB$284</c:f>
              <c:numCache>
                <c:formatCode>General</c:formatCode>
                <c:ptCount val="283"/>
                <c:pt idx="0">
                  <c:v>6.5480519912398942E-6</c:v>
                </c:pt>
                <c:pt idx="1">
                  <c:v>0</c:v>
                </c:pt>
                <c:pt idx="2">
                  <c:v>1.4735543393156174E-5</c:v>
                </c:pt>
                <c:pt idx="3">
                  <c:v>2.387852581511164E-5</c:v>
                </c:pt>
                <c:pt idx="4">
                  <c:v>1.8791264292087273E-5</c:v>
                </c:pt>
                <c:pt idx="5">
                  <c:v>8.8586356222027145E-6</c:v>
                </c:pt>
                <c:pt idx="6">
                  <c:v>3.2512625023307552E-6</c:v>
                </c:pt>
                <c:pt idx="7">
                  <c:v>3.7141118252363465E-4</c:v>
                </c:pt>
                <c:pt idx="8">
                  <c:v>3.4470726165998189E-5</c:v>
                </c:pt>
                <c:pt idx="9">
                  <c:v>1.0603969361434274E-5</c:v>
                </c:pt>
                <c:pt idx="10">
                  <c:v>9.8331232857536632E-6</c:v>
                </c:pt>
                <c:pt idx="11">
                  <c:v>4.7612015638225568E-5</c:v>
                </c:pt>
                <c:pt idx="12">
                  <c:v>1.5478427484624569E-5</c:v>
                </c:pt>
                <c:pt idx="13">
                  <c:v>3.2494824342078692E-5</c:v>
                </c:pt>
                <c:pt idx="14">
                  <c:v>0</c:v>
                </c:pt>
                <c:pt idx="15">
                  <c:v>3.1981005998105296E-5</c:v>
                </c:pt>
                <c:pt idx="16">
                  <c:v>3.9742521072347793E-5</c:v>
                </c:pt>
                <c:pt idx="17">
                  <c:v>2.9470763369684489E-5</c:v>
                </c:pt>
                <c:pt idx="18">
                  <c:v>1.2805908438281788E-5</c:v>
                </c:pt>
                <c:pt idx="19">
                  <c:v>1.5709332047110898E-5</c:v>
                </c:pt>
                <c:pt idx="20">
                  <c:v>2.3218904231771985E-5</c:v>
                </c:pt>
                <c:pt idx="21">
                  <c:v>1.512283337232162E-5</c:v>
                </c:pt>
                <c:pt idx="22">
                  <c:v>1.5966735227020466E-5</c:v>
                </c:pt>
                <c:pt idx="23">
                  <c:v>3.4939704219374347E-6</c:v>
                </c:pt>
                <c:pt idx="24">
                  <c:v>4.5138223022495159E-5</c:v>
                </c:pt>
                <c:pt idx="25">
                  <c:v>1.2374499498120646E-5</c:v>
                </c:pt>
                <c:pt idx="26">
                  <c:v>3.6130691290007377E-6</c:v>
                </c:pt>
                <c:pt idx="27">
                  <c:v>9.1759759424895877E-6</c:v>
                </c:pt>
                <c:pt idx="28">
                  <c:v>1.6332465168312088E-5</c:v>
                </c:pt>
                <c:pt idx="29">
                  <c:v>2.3616015376738801E-5</c:v>
                </c:pt>
                <c:pt idx="30">
                  <c:v>1.4296131967320237E-5</c:v>
                </c:pt>
                <c:pt idx="31">
                  <c:v>6.5232357968393513E-7</c:v>
                </c:pt>
                <c:pt idx="32">
                  <c:v>2.5731321452100388E-6</c:v>
                </c:pt>
                <c:pt idx="33">
                  <c:v>3.6880568252916509E-5</c:v>
                </c:pt>
                <c:pt idx="34">
                  <c:v>2.9731400713866989E-5</c:v>
                </c:pt>
                <c:pt idx="35">
                  <c:v>1.8061254052875778E-5</c:v>
                </c:pt>
                <c:pt idx="36">
                  <c:v>6.6317552523374775E-7</c:v>
                </c:pt>
                <c:pt idx="37">
                  <c:v>1.6833997504880941E-5</c:v>
                </c:pt>
                <c:pt idx="38">
                  <c:v>3.1591295292545613E-5</c:v>
                </c:pt>
                <c:pt idx="39">
                  <c:v>3.3421363240557293E-5</c:v>
                </c:pt>
                <c:pt idx="40">
                  <c:v>6.7120527414470827E-6</c:v>
                </c:pt>
                <c:pt idx="41">
                  <c:v>2.251403731209698E-5</c:v>
                </c:pt>
                <c:pt idx="42">
                  <c:v>4.769099392988093E-5</c:v>
                </c:pt>
                <c:pt idx="43">
                  <c:v>6.5040611636325184E-6</c:v>
                </c:pt>
                <c:pt idx="44">
                  <c:v>1.7609807064570759E-5</c:v>
                </c:pt>
                <c:pt idx="45">
                  <c:v>4.2733071530217758E-6</c:v>
                </c:pt>
                <c:pt idx="46">
                  <c:v>2.7322162981864092E-5</c:v>
                </c:pt>
                <c:pt idx="47">
                  <c:v>4.7574893066126885E-5</c:v>
                </c:pt>
                <c:pt idx="48">
                  <c:v>3.5291039114223489E-5</c:v>
                </c:pt>
                <c:pt idx="49">
                  <c:v>9.3639274171481283E-6</c:v>
                </c:pt>
                <c:pt idx="50">
                  <c:v>1.0674260196680907E-5</c:v>
                </c:pt>
                <c:pt idx="51">
                  <c:v>3.185733485249712E-5</c:v>
                </c:pt>
                <c:pt idx="52">
                  <c:v>0</c:v>
                </c:pt>
                <c:pt idx="53">
                  <c:v>3.1363438066729468E-5</c:v>
                </c:pt>
                <c:pt idx="54">
                  <c:v>4.1519294543188727E-6</c:v>
                </c:pt>
                <c:pt idx="55">
                  <c:v>2.7652259102879999E-5</c:v>
                </c:pt>
                <c:pt idx="56">
                  <c:v>1.4367832947321268E-5</c:v>
                </c:pt>
                <c:pt idx="57">
                  <c:v>9.6501211181608413E-7</c:v>
                </c:pt>
                <c:pt idx="58">
                  <c:v>5.7337188305275971E-6</c:v>
                </c:pt>
                <c:pt idx="59">
                  <c:v>1.197358467497599E-5</c:v>
                </c:pt>
                <c:pt idx="60">
                  <c:v>3.7085443179805491E-5</c:v>
                </c:pt>
                <c:pt idx="61">
                  <c:v>8.4492439517814982E-6</c:v>
                </c:pt>
                <c:pt idx="62">
                  <c:v>2.4963977607125833E-6</c:v>
                </c:pt>
                <c:pt idx="63">
                  <c:v>3.6186814978631358E-6</c:v>
                </c:pt>
                <c:pt idx="64">
                  <c:v>1.742608855401968E-5</c:v>
                </c:pt>
                <c:pt idx="65">
                  <c:v>3.015493550061714E-5</c:v>
                </c:pt>
                <c:pt idx="66">
                  <c:v>1.8710148793505131E-5</c:v>
                </c:pt>
                <c:pt idx="67">
                  <c:v>6.0575379842431609E-6</c:v>
                </c:pt>
                <c:pt idx="68">
                  <c:v>0</c:v>
                </c:pt>
                <c:pt idx="69">
                  <c:v>4.000685663871974E-5</c:v>
                </c:pt>
                <c:pt idx="70">
                  <c:v>1.4976370096057814E-5</c:v>
                </c:pt>
                <c:pt idx="71">
                  <c:v>3.1899491079780343E-5</c:v>
                </c:pt>
                <c:pt idx="72">
                  <c:v>3.3495358002044021E-7</c:v>
                </c:pt>
                <c:pt idx="73">
                  <c:v>4.4477148256457066E-5</c:v>
                </c:pt>
                <c:pt idx="74">
                  <c:v>3.6894465847773859E-5</c:v>
                </c:pt>
                <c:pt idx="75">
                  <c:v>1.6238498555646761E-5</c:v>
                </c:pt>
                <c:pt idx="76">
                  <c:v>5.409458980060852E-6</c:v>
                </c:pt>
                <c:pt idx="77">
                  <c:v>1.1983327172102002E-5</c:v>
                </c:pt>
                <c:pt idx="78">
                  <c:v>4.9982214937826709E-5</c:v>
                </c:pt>
                <c:pt idx="79">
                  <c:v>1.0092050532241587E-5</c:v>
                </c:pt>
                <c:pt idx="80">
                  <c:v>1.8323788809846909E-5</c:v>
                </c:pt>
                <c:pt idx="81">
                  <c:v>5.6486425786790236E-6</c:v>
                </c:pt>
                <c:pt idx="82">
                  <c:v>3.8820453687771031E-5</c:v>
                </c:pt>
                <c:pt idx="83">
                  <c:v>2.8934756818372727E-6</c:v>
                </c:pt>
                <c:pt idx="84">
                  <c:v>2.7703754823392774E-5</c:v>
                </c:pt>
                <c:pt idx="85">
                  <c:v>8.4360421118448749E-6</c:v>
                </c:pt>
                <c:pt idx="86">
                  <c:v>1.9161924544428139E-5</c:v>
                </c:pt>
                <c:pt idx="87">
                  <c:v>3.3191072776978042E-5</c:v>
                </c:pt>
                <c:pt idx="88">
                  <c:v>6.1562605657969511E-6</c:v>
                </c:pt>
                <c:pt idx="89">
                  <c:v>8.9546054501835655E-6</c:v>
                </c:pt>
                <c:pt idx="90">
                  <c:v>1.0377237204485077E-6</c:v>
                </c:pt>
                <c:pt idx="91">
                  <c:v>3.5638519782950202E-5</c:v>
                </c:pt>
                <c:pt idx="92">
                  <c:v>6.9566279065477921E-6</c:v>
                </c:pt>
                <c:pt idx="93">
                  <c:v>2.6494479208144995E-5</c:v>
                </c:pt>
                <c:pt idx="94">
                  <c:v>3.1976220432597412E-7</c:v>
                </c:pt>
                <c:pt idx="95">
                  <c:v>1.9425499402393938E-5</c:v>
                </c:pt>
                <c:pt idx="96">
                  <c:v>2.913894257631035E-5</c:v>
                </c:pt>
                <c:pt idx="97">
                  <c:v>2.644373676915865E-5</c:v>
                </c:pt>
                <c:pt idx="98">
                  <c:v>7.5771801832520692E-6</c:v>
                </c:pt>
                <c:pt idx="99">
                  <c:v>6.3104358951621397E-7</c:v>
                </c:pt>
                <c:pt idx="100">
                  <c:v>4.0155591419797898E-5</c:v>
                </c:pt>
                <c:pt idx="101">
                  <c:v>2.1727116709242701E-5</c:v>
                </c:pt>
                <c:pt idx="102">
                  <c:v>1.606095158782197E-5</c:v>
                </c:pt>
                <c:pt idx="103">
                  <c:v>4.0523505894301756E-6</c:v>
                </c:pt>
                <c:pt idx="104">
                  <c:v>4.5666885269300079E-5</c:v>
                </c:pt>
                <c:pt idx="105">
                  <c:v>3.5515522128092858E-5</c:v>
                </c:pt>
                <c:pt idx="106">
                  <c:v>2.097791436369326E-5</c:v>
                </c:pt>
                <c:pt idx="107">
                  <c:v>3.214730071616752E-6</c:v>
                </c:pt>
                <c:pt idx="108">
                  <c:v>2.2089301276718167E-5</c:v>
                </c:pt>
                <c:pt idx="109">
                  <c:v>4.7433794782775263E-5</c:v>
                </c:pt>
                <c:pt idx="110">
                  <c:v>2.8948508026528151E-5</c:v>
                </c:pt>
                <c:pt idx="111">
                  <c:v>8.9097060451696736E-6</c:v>
                </c:pt>
                <c:pt idx="112">
                  <c:v>1.6365157754428424E-5</c:v>
                </c:pt>
                <c:pt idx="113">
                  <c:v>2.793612240273748E-5</c:v>
                </c:pt>
                <c:pt idx="114">
                  <c:v>0</c:v>
                </c:pt>
                <c:pt idx="115">
                  <c:v>1.8064999096256524E-5</c:v>
                </c:pt>
                <c:pt idx="116">
                  <c:v>6.6395150809091266E-7</c:v>
                </c:pt>
                <c:pt idx="117">
                  <c:v>3.6094148910682867E-5</c:v>
                </c:pt>
                <c:pt idx="118">
                  <c:v>1.556370657131458E-6</c:v>
                </c:pt>
                <c:pt idx="119">
                  <c:v>0</c:v>
                </c:pt>
                <c:pt idx="120">
                  <c:v>9.3419615606267146E-6</c:v>
                </c:pt>
                <c:pt idx="121">
                  <c:v>1.4011498133308689E-5</c:v>
                </c:pt>
                <c:pt idx="122">
                  <c:v>3.3447000464332545E-5</c:v>
                </c:pt>
                <c:pt idx="123">
                  <c:v>3.3148752935191227E-5</c:v>
                </c:pt>
                <c:pt idx="124">
                  <c:v>3.1883344122038801E-7</c:v>
                </c:pt>
                <c:pt idx="125">
                  <c:v>3.9587719452284324E-6</c:v>
                </c:pt>
                <c:pt idx="126">
                  <c:v>3.7423049597963259E-5</c:v>
                </c:pt>
                <c:pt idx="127">
                  <c:v>1.0371101469792773E-5</c:v>
                </c:pt>
                <c:pt idx="128">
                  <c:v>2.059981878764488E-5</c:v>
                </c:pt>
                <c:pt idx="129">
                  <c:v>0</c:v>
                </c:pt>
                <c:pt idx="130">
                  <c:v>1.8039326650716578E-5</c:v>
                </c:pt>
                <c:pt idx="131">
                  <c:v>3.0863089807214954E-5</c:v>
                </c:pt>
                <c:pt idx="132">
                  <c:v>2.7756989078004144E-5</c:v>
                </c:pt>
                <c:pt idx="133">
                  <c:v>1.1496359169097729E-5</c:v>
                </c:pt>
                <c:pt idx="134">
                  <c:v>2.1396359520490137E-5</c:v>
                </c:pt>
                <c:pt idx="135">
                  <c:v>5.0693866181215191E-5</c:v>
                </c:pt>
                <c:pt idx="136">
                  <c:v>7.5338938394649417E-6</c:v>
                </c:pt>
                <c:pt idx="137">
                  <c:v>2.8623316004476716E-5</c:v>
                </c:pt>
                <c:pt idx="138">
                  <c:v>1.2190152334245295E-6</c:v>
                </c:pt>
                <c:pt idx="139">
                  <c:v>3.7892152988224867E-5</c:v>
                </c:pt>
                <c:pt idx="140">
                  <c:v>4.3382651368603775E-5</c:v>
                </c:pt>
                <c:pt idx="141">
                  <c:v>3.9322093427682719E-5</c:v>
                </c:pt>
                <c:pt idx="142">
                  <c:v>1.4837693027265094E-5</c:v>
                </c:pt>
                <c:pt idx="143">
                  <c:v>9.4177594996553244E-6</c:v>
                </c:pt>
                <c:pt idx="144">
                  <c:v>3.2345003598617033E-5</c:v>
                </c:pt>
                <c:pt idx="145">
                  <c:v>0</c:v>
                </c:pt>
                <c:pt idx="146">
                  <c:v>4.8367588772268637E-5</c:v>
                </c:pt>
                <c:pt idx="147">
                  <c:v>1.8739594665067475E-6</c:v>
                </c:pt>
                <c:pt idx="148">
                  <c:v>3.8514990318119384E-5</c:v>
                </c:pt>
                <c:pt idx="149">
                  <c:v>3.2288481555138273E-6</c:v>
                </c:pt>
                <c:pt idx="150">
                  <c:v>6.1957041154301333E-7</c:v>
                </c:pt>
                <c:pt idx="151">
                  <c:v>5.5872536884313011E-6</c:v>
                </c:pt>
                <c:pt idx="152">
                  <c:v>2.0589442063066819E-5</c:v>
                </c:pt>
                <c:pt idx="153">
                  <c:v>2.5210404957737774E-5</c:v>
                </c:pt>
                <c:pt idx="154">
                  <c:v>2.2495850191053434E-5</c:v>
                </c:pt>
                <c:pt idx="155">
                  <c:v>1.4629812748286575E-6</c:v>
                </c:pt>
                <c:pt idx="156">
                  <c:v>2.5162213691549122E-6</c:v>
                </c:pt>
                <c:pt idx="157">
                  <c:v>3.981695513803284E-5</c:v>
                </c:pt>
                <c:pt idx="158">
                  <c:v>3.2181433608083503E-5</c:v>
                </c:pt>
                <c:pt idx="159">
                  <c:v>8.7945203439163982E-6</c:v>
                </c:pt>
                <c:pt idx="160">
                  <c:v>2.7433362089943643E-6</c:v>
                </c:pt>
                <c:pt idx="161">
                  <c:v>2.6490971739574145E-5</c:v>
                </c:pt>
                <c:pt idx="162">
                  <c:v>2.6458657092975941E-5</c:v>
                </c:pt>
                <c:pt idx="163">
                  <c:v>4.2709406117427651E-5</c:v>
                </c:pt>
                <c:pt idx="164">
                  <c:v>3.3132823444103776E-7</c:v>
                </c:pt>
                <c:pt idx="165">
                  <c:v>3.1148112275796184E-5</c:v>
                </c:pt>
                <c:pt idx="166">
                  <c:v>3.5869601180282664E-5</c:v>
                </c:pt>
                <c:pt idx="167">
                  <c:v>3.1135392041827441E-5</c:v>
                </c:pt>
                <c:pt idx="168">
                  <c:v>9.3641300317717309E-6</c:v>
                </c:pt>
                <c:pt idx="169">
                  <c:v>1.4780846919740104E-5</c:v>
                </c:pt>
                <c:pt idx="170">
                  <c:v>5.830155969802806E-5</c:v>
                </c:pt>
                <c:pt idx="171">
                  <c:v>1.635681975677699E-5</c:v>
                </c:pt>
                <c:pt idx="172">
                  <c:v>1.4957422941848748E-5</c:v>
                </c:pt>
                <c:pt idx="173">
                  <c:v>4.7085569488120939E-6</c:v>
                </c:pt>
                <c:pt idx="174">
                  <c:v>3.8048283194637959E-5</c:v>
                </c:pt>
                <c:pt idx="175">
                  <c:v>3.2499869133860288E-7</c:v>
                </c:pt>
                <c:pt idx="176">
                  <c:v>2.5598052431909506E-5</c:v>
                </c:pt>
                <c:pt idx="177">
                  <c:v>4.4199494167640495E-6</c:v>
                </c:pt>
                <c:pt idx="178">
                  <c:v>2.7579577143688128E-5</c:v>
                </c:pt>
                <c:pt idx="179">
                  <c:v>3.0628586612083736E-5</c:v>
                </c:pt>
                <c:pt idx="180">
                  <c:v>5.0377326867067171E-6</c:v>
                </c:pt>
                <c:pt idx="181">
                  <c:v>1.2843387710458447E-5</c:v>
                </c:pt>
                <c:pt idx="182">
                  <c:v>1.4021253681103257E-5</c:v>
                </c:pt>
                <c:pt idx="183">
                  <c:v>3.176762596522873E-5</c:v>
                </c:pt>
                <c:pt idx="184">
                  <c:v>1.9837225323599192E-5</c:v>
                </c:pt>
                <c:pt idx="185">
                  <c:v>3.0990387823490688E-7</c:v>
                </c:pt>
                <c:pt idx="186">
                  <c:v>1.2050922598076331E-6</c:v>
                </c:pt>
                <c:pt idx="187">
                  <c:v>4.5784703899462596E-5</c:v>
                </c:pt>
                <c:pt idx="188">
                  <c:v>2.1753972665242105E-5</c:v>
                </c:pt>
                <c:pt idx="189">
                  <c:v>1.3804861997977851E-5</c:v>
                </c:pt>
                <c:pt idx="190">
                  <c:v>0</c:v>
                </c:pt>
                <c:pt idx="191">
                  <c:v>1.4694418257116406E-5</c:v>
                </c:pt>
                <c:pt idx="192">
                  <c:v>4.2611007072419089E-5</c:v>
                </c:pt>
                <c:pt idx="193">
                  <c:v>2.6076188810969046E-5</c:v>
                </c:pt>
                <c:pt idx="194">
                  <c:v>2.2092852848502061E-6</c:v>
                </c:pt>
                <c:pt idx="195">
                  <c:v>2.9882065840110863E-5</c:v>
                </c:pt>
                <c:pt idx="196">
                  <c:v>4.0414863171204465E-5</c:v>
                </c:pt>
                <c:pt idx="197">
                  <c:v>4.7441381742171364E-5</c:v>
                </c:pt>
                <c:pt idx="198">
                  <c:v>1.1029980426811416E-5</c:v>
                </c:pt>
                <c:pt idx="199">
                  <c:v>1.3432618745962447E-5</c:v>
                </c:pt>
                <c:pt idx="200">
                  <c:v>5.2301744369538562E-5</c:v>
                </c:pt>
                <c:pt idx="201">
                  <c:v>1.6490942319328792E-5</c:v>
                </c:pt>
                <c:pt idx="202">
                  <c:v>2.5089681065298884E-5</c:v>
                </c:pt>
                <c:pt idx="203">
                  <c:v>3.293481757254858E-7</c:v>
                </c:pt>
                <c:pt idx="204">
                  <c:v>4.3231156170328961E-5</c:v>
                </c:pt>
                <c:pt idx="205">
                  <c:v>0</c:v>
                </c:pt>
                <c:pt idx="206">
                  <c:v>1.6421092619173101E-5</c:v>
                </c:pt>
                <c:pt idx="207">
                  <c:v>7.2284879016382355E-6</c:v>
                </c:pt>
                <c:pt idx="208">
                  <c:v>1.5847998890868121E-5</c:v>
                </c:pt>
                <c:pt idx="209">
                  <c:v>2.8247600455650221E-5</c:v>
                </c:pt>
                <c:pt idx="210">
                  <c:v>3.1084697223978225E-7</c:v>
                </c:pt>
                <c:pt idx="211">
                  <c:v>6.7039798700792515E-6</c:v>
                </c:pt>
                <c:pt idx="212">
                  <c:v>7.2343986347700644E-6</c:v>
                </c:pt>
                <c:pt idx="213">
                  <c:v>3.5627025578072615E-5</c:v>
                </c:pt>
                <c:pt idx="214">
                  <c:v>2.3930451794888674E-5</c:v>
                </c:pt>
                <c:pt idx="215">
                  <c:v>6.1304972584129669E-7</c:v>
                </c:pt>
                <c:pt idx="216">
                  <c:v>3.3097634921438876E-7</c:v>
                </c:pt>
                <c:pt idx="217">
                  <c:v>3.4318049885829299E-5</c:v>
                </c:pt>
                <c:pt idx="218">
                  <c:v>1.5742981374308711E-5</c:v>
                </c:pt>
                <c:pt idx="219">
                  <c:v>1.9276705669807832E-5</c:v>
                </c:pt>
                <c:pt idx="220">
                  <c:v>0</c:v>
                </c:pt>
                <c:pt idx="221">
                  <c:v>1.4495583557339018E-5</c:v>
                </c:pt>
                <c:pt idx="222">
                  <c:v>3.3182978448491047E-5</c:v>
                </c:pt>
                <c:pt idx="223">
                  <c:v>2.0165161322737921E-5</c:v>
                </c:pt>
                <c:pt idx="224">
                  <c:v>6.2444369023721678E-6</c:v>
                </c:pt>
                <c:pt idx="225">
                  <c:v>2.3762971464048206E-5</c:v>
                </c:pt>
                <c:pt idx="226">
                  <c:v>4.1391234293350167E-5</c:v>
                </c:pt>
                <c:pt idx="227">
                  <c:v>2.3102944545805093E-5</c:v>
                </c:pt>
                <c:pt idx="228">
                  <c:v>1.1575495127855093E-5</c:v>
                </c:pt>
                <c:pt idx="229">
                  <c:v>1.0314108570405243E-5</c:v>
                </c:pt>
                <c:pt idx="230">
                  <c:v>4.7162094316676946E-5</c:v>
                </c:pt>
                <c:pt idx="231">
                  <c:v>2.757408200181542E-5</c:v>
                </c:pt>
                <c:pt idx="232">
                  <c:v>3.4856696758021721E-5</c:v>
                </c:pt>
                <c:pt idx="233">
                  <c:v>1.2187407140094073E-6</c:v>
                </c:pt>
                <c:pt idx="234">
                  <c:v>3.6134442163030192E-5</c:v>
                </c:pt>
                <c:pt idx="235">
                  <c:v>5.2522319282671483E-6</c:v>
                </c:pt>
                <c:pt idx="236">
                  <c:v>2.2877752842502475E-5</c:v>
                </c:pt>
                <c:pt idx="237">
                  <c:v>1.0891196116638076E-5</c:v>
                </c:pt>
                <c:pt idx="238">
                  <c:v>1.5789977422058371E-5</c:v>
                </c:pt>
                <c:pt idx="239">
                  <c:v>2.7194475038149022E-5</c:v>
                </c:pt>
                <c:pt idx="240">
                  <c:v>6.3579124796252994E-7</c:v>
                </c:pt>
                <c:pt idx="241">
                  <c:v>8.4164596437474312E-6</c:v>
                </c:pt>
                <c:pt idx="242">
                  <c:v>2.8585459540061955E-6</c:v>
                </c:pt>
                <c:pt idx="243">
                  <c:v>4.0078076600672879E-5</c:v>
                </c:pt>
                <c:pt idx="244">
                  <c:v>1.490537429288287E-5</c:v>
                </c:pt>
                <c:pt idx="245">
                  <c:v>1.5864587607268689E-5</c:v>
                </c:pt>
                <c:pt idx="246">
                  <c:v>3.278727931674924E-7</c:v>
                </c:pt>
                <c:pt idx="247">
                  <c:v>2.3684283201345942E-5</c:v>
                </c:pt>
                <c:pt idx="248">
                  <c:v>3.1886381476178086E-5</c:v>
                </c:pt>
                <c:pt idx="249">
                  <c:v>3.8050944225931265E-5</c:v>
                </c:pt>
                <c:pt idx="250">
                  <c:v>1.1644971065577893E-6</c:v>
                </c:pt>
                <c:pt idx="251">
                  <c:v>1.1488725773953603E-5</c:v>
                </c:pt>
                <c:pt idx="252">
                  <c:v>3.5286723551633133E-5</c:v>
                </c:pt>
                <c:pt idx="253">
                  <c:v>3.3018288448426916E-5</c:v>
                </c:pt>
                <c:pt idx="254">
                  <c:v>5.5085029036421042E-6</c:v>
                </c:pt>
                <c:pt idx="255">
                  <c:v>1.7279902813857498E-5</c:v>
                </c:pt>
                <c:pt idx="256">
                  <c:v>5.1878703157753283E-5</c:v>
                </c:pt>
                <c:pt idx="257">
                  <c:v>1.4674092062531164E-5</c:v>
                </c:pt>
                <c:pt idx="258">
                  <c:v>6.1264610712165668E-5</c:v>
                </c:pt>
                <c:pt idx="259">
                  <c:v>2.8477553374467338E-6</c:v>
                </c:pt>
                <c:pt idx="260">
                  <c:v>4.3869452055812816E-5</c:v>
                </c:pt>
                <c:pt idx="261">
                  <c:v>3.7975245901373199E-5</c:v>
                </c:pt>
                <c:pt idx="262">
                  <c:v>3.3369294227151274E-5</c:v>
                </c:pt>
                <c:pt idx="263">
                  <c:v>3.752826084447023E-6</c:v>
                </c:pt>
                <c:pt idx="264">
                  <c:v>2.5126616346129275E-5</c:v>
                </c:pt>
                <c:pt idx="265">
                  <c:v>1.7440604348449322E-5</c:v>
                </c:pt>
                <c:pt idx="266">
                  <c:v>1.5245052730043558E-5</c:v>
                </c:pt>
                <c:pt idx="267">
                  <c:v>6.0597985417104384E-6</c:v>
                </c:pt>
                <c:pt idx="268">
                  <c:v>1.1272220965989131E-5</c:v>
                </c:pt>
                <c:pt idx="269">
                  <c:v>3.8386578415746501E-5</c:v>
                </c:pt>
                <c:pt idx="270">
                  <c:v>4.6506080005789049E-6</c:v>
                </c:pt>
                <c:pt idx="271">
                  <c:v>6.6201002092764993E-6</c:v>
                </c:pt>
                <c:pt idx="272">
                  <c:v>0</c:v>
                </c:pt>
                <c:pt idx="273">
                  <c:v>4.6235086614880524E-5</c:v>
                </c:pt>
                <c:pt idx="274">
                  <c:v>1.9178451220334346E-5</c:v>
                </c:pt>
                <c:pt idx="275">
                  <c:v>6.2390368681227294E-6</c:v>
                </c:pt>
                <c:pt idx="276">
                  <c:v>3.1792875901877091E-6</c:v>
                </c:pt>
                <c:pt idx="277">
                  <c:v>4.113100433091787E-5</c:v>
                </c:pt>
                <c:pt idx="278">
                  <c:v>3.0542033012391594E-5</c:v>
                </c:pt>
                <c:pt idx="279">
                  <c:v>9.0392676744210121E-6</c:v>
                </c:pt>
                <c:pt idx="280">
                  <c:v>0</c:v>
                </c:pt>
                <c:pt idx="281">
                  <c:v>3.1761276590789426E-5</c:v>
                </c:pt>
                <c:pt idx="282">
                  <c:v>1.3861860069617676E-5</c:v>
                </c:pt>
              </c:numCache>
            </c:numRef>
          </c:val>
          <c:smooth val="0"/>
          <c:extLst>
            <c:ext xmlns:c16="http://schemas.microsoft.com/office/drawing/2014/chart" uri="{C3380CC4-5D6E-409C-BE32-E72D297353CC}">
              <c16:uniqueId val="{00000011-AEB9-4B6A-8D04-C714D4E0F550}"/>
            </c:ext>
          </c:extLst>
        </c:ser>
        <c:ser>
          <c:idx val="18"/>
          <c:order val="18"/>
          <c:tx>
            <c:strRef>
              <c:f>[1]Sheet1!$BC$1</c:f>
              <c:strCache>
                <c:ptCount val="1"/>
                <c:pt idx="0">
                  <c:v>iTLB-load-misses:</c:v>
                </c:pt>
              </c:strCache>
            </c:strRef>
          </c:tx>
          <c:spPr>
            <a:ln w="12700" cap="rnd">
              <a:solidFill>
                <a:schemeClr val="accent1">
                  <a:lumMod val="80000"/>
                </a:schemeClr>
              </a:solidFill>
              <a:round/>
            </a:ln>
            <a:effectLst/>
          </c:spPr>
          <c:marker>
            <c:symbol val="none"/>
          </c:marker>
          <c:val>
            <c:numRef>
              <c:f>[1]Sheet1!$BC$2:$BC$284</c:f>
              <c:numCache>
                <c:formatCode>General</c:formatCode>
                <c:ptCount val="283"/>
                <c:pt idx="0">
                  <c:v>9.4641178113387273E-4</c:v>
                </c:pt>
                <c:pt idx="1">
                  <c:v>4.7957909089463204E-4</c:v>
                </c:pt>
                <c:pt idx="2">
                  <c:v>7.0709096544969844E-4</c:v>
                </c:pt>
                <c:pt idx="3">
                  <c:v>7.1557470117902301E-4</c:v>
                </c:pt>
                <c:pt idx="4">
                  <c:v>3.5055427524204188E-4</c:v>
                </c:pt>
                <c:pt idx="5">
                  <c:v>1.0915333314249057E-3</c:v>
                </c:pt>
                <c:pt idx="6">
                  <c:v>5.3341680925336201E-4</c:v>
                </c:pt>
                <c:pt idx="7">
                  <c:v>7.0535124545761062E-4</c:v>
                </c:pt>
                <c:pt idx="8">
                  <c:v>6.7057052634921812E-4</c:v>
                </c:pt>
                <c:pt idx="9">
                  <c:v>4.9234229745139337E-4</c:v>
                </c:pt>
                <c:pt idx="10">
                  <c:v>6.6108844244220776E-4</c:v>
                </c:pt>
                <c:pt idx="11">
                  <c:v>1.4756639836037511E-4</c:v>
                </c:pt>
                <c:pt idx="12">
                  <c:v>4.8672310659680766E-4</c:v>
                </c:pt>
                <c:pt idx="13">
                  <c:v>4.6500844339027463E-4</c:v>
                </c:pt>
                <c:pt idx="14">
                  <c:v>3.3652330234044232E-4</c:v>
                </c:pt>
                <c:pt idx="15">
                  <c:v>6.1359636017933395E-4</c:v>
                </c:pt>
                <c:pt idx="16">
                  <c:v>2.9307452705223323E-4</c:v>
                </c:pt>
                <c:pt idx="17">
                  <c:v>3.2078213809084088E-4</c:v>
                </c:pt>
                <c:pt idx="18">
                  <c:v>4.7042559374132586E-4</c:v>
                </c:pt>
                <c:pt idx="19">
                  <c:v>4.6869760546037716E-4</c:v>
                </c:pt>
                <c:pt idx="20">
                  <c:v>1.2711547570205123E-4</c:v>
                </c:pt>
                <c:pt idx="21">
                  <c:v>1.8795521477028298E-4</c:v>
                </c:pt>
                <c:pt idx="22">
                  <c:v>5.1340019109164458E-4</c:v>
                </c:pt>
                <c:pt idx="23">
                  <c:v>5.5035669581679015E-4</c:v>
                </c:pt>
                <c:pt idx="24">
                  <c:v>1.0508879495916834E-3</c:v>
                </c:pt>
                <c:pt idx="25">
                  <c:v>4.4182855827099341E-4</c:v>
                </c:pt>
                <c:pt idx="26">
                  <c:v>4.9105860132683549E-4</c:v>
                </c:pt>
                <c:pt idx="27">
                  <c:v>6.6204666425062381E-4</c:v>
                </c:pt>
                <c:pt idx="28">
                  <c:v>9.5334005293710403E-4</c:v>
                </c:pt>
                <c:pt idx="29">
                  <c:v>3.9333660060491751E-4</c:v>
                </c:pt>
                <c:pt idx="30">
                  <c:v>6.3922549757754361E-4</c:v>
                </c:pt>
                <c:pt idx="31">
                  <c:v>3.6584480760607364E-4</c:v>
                </c:pt>
                <c:pt idx="32">
                  <c:v>3.9301796635316807E-4</c:v>
                </c:pt>
                <c:pt idx="33">
                  <c:v>3.7415392203411969E-4</c:v>
                </c:pt>
                <c:pt idx="34">
                  <c:v>6.7306338269758033E-4</c:v>
                </c:pt>
                <c:pt idx="35">
                  <c:v>8.5845358118789069E-4</c:v>
                </c:pt>
                <c:pt idx="36">
                  <c:v>8.371485713534008E-4</c:v>
                </c:pt>
                <c:pt idx="37">
                  <c:v>8.9242483461305928E-4</c:v>
                </c:pt>
                <c:pt idx="38">
                  <c:v>6.1937729134901691E-4</c:v>
                </c:pt>
                <c:pt idx="39">
                  <c:v>4.3358350505057441E-4</c:v>
                </c:pt>
                <c:pt idx="40">
                  <c:v>6.2363212839831135E-4</c:v>
                </c:pt>
                <c:pt idx="41">
                  <c:v>9.1575300309738156E-4</c:v>
                </c:pt>
                <c:pt idx="42">
                  <c:v>3.9657067148702392E-4</c:v>
                </c:pt>
                <c:pt idx="43">
                  <c:v>5.5067717852088651E-4</c:v>
                </c:pt>
                <c:pt idx="44">
                  <c:v>4.9341764599755082E-4</c:v>
                </c:pt>
                <c:pt idx="45">
                  <c:v>4.4534790221762073E-4</c:v>
                </c:pt>
                <c:pt idx="46">
                  <c:v>5.9932486540863173E-4</c:v>
                </c:pt>
                <c:pt idx="47">
                  <c:v>3.1275886421148569E-4</c:v>
                </c:pt>
                <c:pt idx="48">
                  <c:v>4.9830947229283576E-4</c:v>
                </c:pt>
                <c:pt idx="49">
                  <c:v>7.0621433985607854E-4</c:v>
                </c:pt>
                <c:pt idx="50">
                  <c:v>7.6127915275051917E-4</c:v>
                </c:pt>
                <c:pt idx="51">
                  <c:v>4.6826975243393693E-4</c:v>
                </c:pt>
                <c:pt idx="52">
                  <c:v>4.1723295600197427E-4</c:v>
                </c:pt>
                <c:pt idx="53">
                  <c:v>3.0808633566632091E-4</c:v>
                </c:pt>
                <c:pt idx="54">
                  <c:v>3.6626750645667026E-4</c:v>
                </c:pt>
                <c:pt idx="55">
                  <c:v>8.7093375418339114E-4</c:v>
                </c:pt>
                <c:pt idx="56">
                  <c:v>7.9454116198686604E-4</c:v>
                </c:pt>
                <c:pt idx="57">
                  <c:v>5.2518103596390893E-4</c:v>
                </c:pt>
                <c:pt idx="58">
                  <c:v>5.758452519600461E-4</c:v>
                </c:pt>
                <c:pt idx="59">
                  <c:v>5.6264552137788115E-4</c:v>
                </c:pt>
                <c:pt idx="60">
                  <c:v>6.0624706515490423E-4</c:v>
                </c:pt>
                <c:pt idx="61">
                  <c:v>7.0692007729905202E-4</c:v>
                </c:pt>
                <c:pt idx="62">
                  <c:v>7.2178456994515991E-4</c:v>
                </c:pt>
                <c:pt idx="63">
                  <c:v>5.2961154696145316E-4</c:v>
                </c:pt>
                <c:pt idx="64">
                  <c:v>9.3945486319250049E-4</c:v>
                </c:pt>
                <c:pt idx="65">
                  <c:v>6.6780122909831279E-4</c:v>
                </c:pt>
                <c:pt idx="66">
                  <c:v>4.3917195879724313E-4</c:v>
                </c:pt>
                <c:pt idx="67">
                  <c:v>1.4456202222766965E-3</c:v>
                </c:pt>
                <c:pt idx="68">
                  <c:v>7.0551498849619134E-4</c:v>
                </c:pt>
                <c:pt idx="69">
                  <c:v>6.6277254986457093E-4</c:v>
                </c:pt>
                <c:pt idx="70">
                  <c:v>4.2563794693637326E-4</c:v>
                </c:pt>
                <c:pt idx="71">
                  <c:v>5.0480362526250937E-4</c:v>
                </c:pt>
                <c:pt idx="72">
                  <c:v>4.5776989269460158E-4</c:v>
                </c:pt>
                <c:pt idx="73">
                  <c:v>9.2570763664834787E-4</c:v>
                </c:pt>
                <c:pt idx="74">
                  <c:v>4.5731195053866813E-4</c:v>
                </c:pt>
                <c:pt idx="75">
                  <c:v>4.6376243427455506E-4</c:v>
                </c:pt>
                <c:pt idx="76">
                  <c:v>4.8387058591034109E-4</c:v>
                </c:pt>
                <c:pt idx="77">
                  <c:v>7.1361263003774406E-4</c:v>
                </c:pt>
                <c:pt idx="78">
                  <c:v>3.9740460465903933E-4</c:v>
                </c:pt>
                <c:pt idx="79">
                  <c:v>4.5037161770805585E-4</c:v>
                </c:pt>
                <c:pt idx="80">
                  <c:v>4.5679362281588772E-4</c:v>
                </c:pt>
                <c:pt idx="81">
                  <c:v>4.8117212496747428E-4</c:v>
                </c:pt>
                <c:pt idx="82">
                  <c:v>5.9427644520362822E-4</c:v>
                </c:pt>
                <c:pt idx="83">
                  <c:v>3.1984035036924311E-4</c:v>
                </c:pt>
                <c:pt idx="84">
                  <c:v>2.5827752528265386E-4</c:v>
                </c:pt>
                <c:pt idx="85">
                  <c:v>5.8619092620413975E-4</c:v>
                </c:pt>
                <c:pt idx="86">
                  <c:v>6.8597487348990161E-4</c:v>
                </c:pt>
                <c:pt idx="87">
                  <c:v>4.4091839486951311E-4</c:v>
                </c:pt>
                <c:pt idx="88">
                  <c:v>4.2586202475328731E-4</c:v>
                </c:pt>
                <c:pt idx="89">
                  <c:v>4.9698060248518788E-4</c:v>
                </c:pt>
                <c:pt idx="90">
                  <c:v>4.601728187011105E-4</c:v>
                </c:pt>
                <c:pt idx="91">
                  <c:v>8.4767203189262542E-4</c:v>
                </c:pt>
                <c:pt idx="92">
                  <c:v>6.6180720150958001E-4</c:v>
                </c:pt>
                <c:pt idx="93">
                  <c:v>5.4815071923464923E-4</c:v>
                </c:pt>
                <c:pt idx="94">
                  <c:v>4.9040863403460228E-4</c:v>
                </c:pt>
                <c:pt idx="95">
                  <c:v>6.8607331980273132E-4</c:v>
                </c:pt>
                <c:pt idx="96">
                  <c:v>5.1749009297176734E-4</c:v>
                </c:pt>
                <c:pt idx="97">
                  <c:v>3.6734757661822893E-4</c:v>
                </c:pt>
                <c:pt idx="98">
                  <c:v>1.1707276987362703E-3</c:v>
                </c:pt>
                <c:pt idx="99">
                  <c:v>5.6909614381203894E-4</c:v>
                </c:pt>
                <c:pt idx="100">
                  <c:v>4.6103772608719831E-4</c:v>
                </c:pt>
                <c:pt idx="101">
                  <c:v>4.662798502156326E-4</c:v>
                </c:pt>
                <c:pt idx="102">
                  <c:v>4.7480852905984949E-4</c:v>
                </c:pt>
                <c:pt idx="103">
                  <c:v>7.6731806025804889E-4</c:v>
                </c:pt>
                <c:pt idx="104">
                  <c:v>1.5764737676484436E-4</c:v>
                </c:pt>
                <c:pt idx="105">
                  <c:v>5.2656614962262442E-4</c:v>
                </c:pt>
                <c:pt idx="106">
                  <c:v>2.0892724863739174E-4</c:v>
                </c:pt>
                <c:pt idx="107">
                  <c:v>2.6183422169512993E-4</c:v>
                </c:pt>
                <c:pt idx="108">
                  <c:v>5.7536871951110449E-4</c:v>
                </c:pt>
                <c:pt idx="109">
                  <c:v>2.4599145215574913E-4</c:v>
                </c:pt>
                <c:pt idx="110">
                  <c:v>4.83901908490136E-4</c:v>
                </c:pt>
                <c:pt idx="111">
                  <c:v>3.7495907488888758E-4</c:v>
                </c:pt>
                <c:pt idx="112">
                  <c:v>5.4119462252232183E-4</c:v>
                </c:pt>
                <c:pt idx="113">
                  <c:v>2.9526332447201001E-4</c:v>
                </c:pt>
                <c:pt idx="114">
                  <c:v>3.7068206096514569E-4</c:v>
                </c:pt>
                <c:pt idx="115">
                  <c:v>3.4171142868822584E-4</c:v>
                </c:pt>
                <c:pt idx="116">
                  <c:v>3.4448017411450182E-4</c:v>
                </c:pt>
                <c:pt idx="117">
                  <c:v>3.7197323194896616E-4</c:v>
                </c:pt>
                <c:pt idx="118">
                  <c:v>3.1572090473238148E-4</c:v>
                </c:pt>
                <c:pt idx="119">
                  <c:v>4.2626764761907396E-4</c:v>
                </c:pt>
                <c:pt idx="120">
                  <c:v>4.45825418574005E-4</c:v>
                </c:pt>
                <c:pt idx="121">
                  <c:v>7.1111155326168262E-4</c:v>
                </c:pt>
                <c:pt idx="122">
                  <c:v>6.9844544403969847E-4</c:v>
                </c:pt>
                <c:pt idx="123">
                  <c:v>6.9682168012186185E-4</c:v>
                </c:pt>
                <c:pt idx="124">
                  <c:v>6.1981220973243429E-4</c:v>
                </c:pt>
                <c:pt idx="125">
                  <c:v>4.8879190076673413E-4</c:v>
                </c:pt>
                <c:pt idx="126">
                  <c:v>1.1030836026705039E-3</c:v>
                </c:pt>
                <c:pt idx="127">
                  <c:v>7.1070537105085427E-4</c:v>
                </c:pt>
                <c:pt idx="128">
                  <c:v>5.8137266356242227E-4</c:v>
                </c:pt>
                <c:pt idx="129">
                  <c:v>1.0981876070364617E-3</c:v>
                </c:pt>
                <c:pt idx="130">
                  <c:v>6.3596632062112065E-4</c:v>
                </c:pt>
                <c:pt idx="131">
                  <c:v>7.7995436955661786E-4</c:v>
                </c:pt>
                <c:pt idx="132">
                  <c:v>4.5481331501307995E-4</c:v>
                </c:pt>
                <c:pt idx="133">
                  <c:v>7.148436131344969E-4</c:v>
                </c:pt>
                <c:pt idx="134">
                  <c:v>9.9272490744294691E-4</c:v>
                </c:pt>
                <c:pt idx="135">
                  <c:v>4.4276921094985413E-4</c:v>
                </c:pt>
                <c:pt idx="136">
                  <c:v>5.2029527454971526E-4</c:v>
                </c:pt>
                <c:pt idx="137">
                  <c:v>5.087984879122762E-4</c:v>
                </c:pt>
                <c:pt idx="138">
                  <c:v>5.0611296100452961E-4</c:v>
                </c:pt>
                <c:pt idx="139">
                  <c:v>7.8153870364418624E-4</c:v>
                </c:pt>
                <c:pt idx="140">
                  <c:v>4.4126681009490121E-4</c:v>
                </c:pt>
                <c:pt idx="141">
                  <c:v>8.1126981150287389E-4</c:v>
                </c:pt>
                <c:pt idx="142">
                  <c:v>6.5183910970924134E-4</c:v>
                </c:pt>
                <c:pt idx="143">
                  <c:v>6.1554914125072765E-4</c:v>
                </c:pt>
                <c:pt idx="144">
                  <c:v>4.7311239587152044E-4</c:v>
                </c:pt>
                <c:pt idx="145">
                  <c:v>1.8550112113586986E-4</c:v>
                </c:pt>
                <c:pt idx="146">
                  <c:v>8.0054837220172299E-4</c:v>
                </c:pt>
                <c:pt idx="147">
                  <c:v>3.8327982735552717E-4</c:v>
                </c:pt>
                <c:pt idx="148">
                  <c:v>6.9262790922084696E-4</c:v>
                </c:pt>
                <c:pt idx="149">
                  <c:v>4.6862834091578276E-4</c:v>
                </c:pt>
                <c:pt idx="150">
                  <c:v>5.2808051410516165E-4</c:v>
                </c:pt>
                <c:pt idx="151">
                  <c:v>3.5298296831618928E-4</c:v>
                </c:pt>
                <c:pt idx="152">
                  <c:v>6.0162134112029281E-4</c:v>
                </c:pt>
                <c:pt idx="153">
                  <c:v>5.7459644220047472E-4</c:v>
                </c:pt>
                <c:pt idx="154">
                  <c:v>6.3461977381077056E-4</c:v>
                </c:pt>
                <c:pt idx="155">
                  <c:v>6.2667847893910418E-4</c:v>
                </c:pt>
                <c:pt idx="156">
                  <c:v>4.4766860185138695E-4</c:v>
                </c:pt>
                <c:pt idx="157">
                  <c:v>7.7036685709110434E-4</c:v>
                </c:pt>
                <c:pt idx="158">
                  <c:v>5.4230832818710328E-4</c:v>
                </c:pt>
                <c:pt idx="159">
                  <c:v>9.033985596654362E-4</c:v>
                </c:pt>
                <c:pt idx="160">
                  <c:v>3.6718500028078415E-4</c:v>
                </c:pt>
                <c:pt idx="161">
                  <c:v>8.312465873342071E-4</c:v>
                </c:pt>
                <c:pt idx="162">
                  <c:v>5.5789322263565509E-4</c:v>
                </c:pt>
                <c:pt idx="163">
                  <c:v>3.6666025151811638E-4</c:v>
                </c:pt>
                <c:pt idx="164">
                  <c:v>3.7572621785613678E-4</c:v>
                </c:pt>
                <c:pt idx="165">
                  <c:v>5.1323131403452403E-4</c:v>
                </c:pt>
                <c:pt idx="166">
                  <c:v>4.385627673009182E-4</c:v>
                </c:pt>
                <c:pt idx="167">
                  <c:v>4.0641038234102668E-4</c:v>
                </c:pt>
                <c:pt idx="168">
                  <c:v>4.3053221099564453E-4</c:v>
                </c:pt>
                <c:pt idx="169">
                  <c:v>6.7689805528795184E-4</c:v>
                </c:pt>
                <c:pt idx="170">
                  <c:v>2.3708620248480064E-4</c:v>
                </c:pt>
                <c:pt idx="171">
                  <c:v>3.9906158886054554E-4</c:v>
                </c:pt>
                <c:pt idx="172">
                  <c:v>5.9883111135044457E-4</c:v>
                </c:pt>
                <c:pt idx="173">
                  <c:v>4.6855616706899879E-4</c:v>
                </c:pt>
                <c:pt idx="174">
                  <c:v>4.8396989912283185E-4</c:v>
                </c:pt>
                <c:pt idx="175">
                  <c:v>2.25874090480329E-4</c:v>
                </c:pt>
                <c:pt idx="176">
                  <c:v>4.0871557049615518E-4</c:v>
                </c:pt>
                <c:pt idx="177">
                  <c:v>3.7558520168952516E-4</c:v>
                </c:pt>
                <c:pt idx="178">
                  <c:v>5.7662531289649484E-4</c:v>
                </c:pt>
                <c:pt idx="179">
                  <c:v>4.0653515145263914E-4</c:v>
                </c:pt>
                <c:pt idx="180">
                  <c:v>4.0240174970959371E-4</c:v>
                </c:pt>
                <c:pt idx="181">
                  <c:v>3.9375686155647188E-4</c:v>
                </c:pt>
                <c:pt idx="182">
                  <c:v>4.6052753369639146E-4</c:v>
                </c:pt>
                <c:pt idx="183">
                  <c:v>3.4103801895317719E-4</c:v>
                </c:pt>
                <c:pt idx="184">
                  <c:v>6.1484377822422173E-4</c:v>
                </c:pt>
                <c:pt idx="185">
                  <c:v>5.575170769445975E-4</c:v>
                </c:pt>
                <c:pt idx="186">
                  <c:v>3.8803970765805787E-4</c:v>
                </c:pt>
                <c:pt idx="187">
                  <c:v>9.64474042891483E-4</c:v>
                </c:pt>
                <c:pt idx="188">
                  <c:v>4.3272464183076952E-4</c:v>
                </c:pt>
                <c:pt idx="189">
                  <c:v>7.815264121800949E-4</c:v>
                </c:pt>
                <c:pt idx="190">
                  <c:v>5.9109278037696941E-4</c:v>
                </c:pt>
                <c:pt idx="191">
                  <c:v>5.8683208911098446E-4</c:v>
                </c:pt>
                <c:pt idx="192">
                  <c:v>4.7120766176370077E-4</c:v>
                </c:pt>
                <c:pt idx="193">
                  <c:v>3.7579758525108477E-4</c:v>
                </c:pt>
                <c:pt idx="194">
                  <c:v>4.1578749060880877E-4</c:v>
                </c:pt>
                <c:pt idx="195">
                  <c:v>5.4496262341398056E-4</c:v>
                </c:pt>
                <c:pt idx="196">
                  <c:v>2.3288669195521735E-4</c:v>
                </c:pt>
                <c:pt idx="197">
                  <c:v>6.9377373014384877E-4</c:v>
                </c:pt>
                <c:pt idx="198">
                  <c:v>4.3166845728618262E-4</c:v>
                </c:pt>
                <c:pt idx="199">
                  <c:v>5.7017644286723522E-4</c:v>
                </c:pt>
                <c:pt idx="200">
                  <c:v>3.2113678060362592E-4</c:v>
                </c:pt>
                <c:pt idx="201">
                  <c:v>3.3568475204378672E-4</c:v>
                </c:pt>
                <c:pt idx="202">
                  <c:v>4.4775430824225699E-4</c:v>
                </c:pt>
                <c:pt idx="203">
                  <c:v>4.2156566492862176E-4</c:v>
                </c:pt>
                <c:pt idx="204">
                  <c:v>5.9386521230506476E-4</c:v>
                </c:pt>
                <c:pt idx="205">
                  <c:v>1.9966448716102683E-4</c:v>
                </c:pt>
                <c:pt idx="206">
                  <c:v>2.7937183546904886E-4</c:v>
                </c:pt>
                <c:pt idx="207">
                  <c:v>5.039132247793563E-4</c:v>
                </c:pt>
                <c:pt idx="208">
                  <c:v>5.608489808828698E-4</c:v>
                </c:pt>
                <c:pt idx="209">
                  <c:v>5.3749851790711148E-4</c:v>
                </c:pt>
                <c:pt idx="210">
                  <c:v>3.919780319943654E-4</c:v>
                </c:pt>
                <c:pt idx="211">
                  <c:v>5.8856686764140219E-4</c:v>
                </c:pt>
                <c:pt idx="212">
                  <c:v>4.0238602103395308E-4</c:v>
                </c:pt>
                <c:pt idx="213">
                  <c:v>2.8064282723326057E-4</c:v>
                </c:pt>
                <c:pt idx="214">
                  <c:v>5.6775280419532083E-4</c:v>
                </c:pt>
                <c:pt idx="215">
                  <c:v>5.986430572840261E-4</c:v>
                </c:pt>
                <c:pt idx="216">
                  <c:v>3.886765594274305E-4</c:v>
                </c:pt>
                <c:pt idx="217">
                  <c:v>6.726550273287471E-4</c:v>
                </c:pt>
                <c:pt idx="218">
                  <c:v>6.1240197546060893E-4</c:v>
                </c:pt>
                <c:pt idx="219">
                  <c:v>6.2531491336671079E-4</c:v>
                </c:pt>
                <c:pt idx="220">
                  <c:v>9.7034152151790731E-4</c:v>
                </c:pt>
                <c:pt idx="221">
                  <c:v>6.836201851384481E-4</c:v>
                </c:pt>
                <c:pt idx="222">
                  <c:v>2.232108350301831E-4</c:v>
                </c:pt>
                <c:pt idx="223">
                  <c:v>3.3782065957877074E-4</c:v>
                </c:pt>
                <c:pt idx="224">
                  <c:v>4.5222869356126858E-4</c:v>
                </c:pt>
                <c:pt idx="225">
                  <c:v>5.5734026084455432E-4</c:v>
                </c:pt>
                <c:pt idx="226">
                  <c:v>2.2780817866743103E-4</c:v>
                </c:pt>
                <c:pt idx="227">
                  <c:v>3.8023122033268382E-4</c:v>
                </c:pt>
                <c:pt idx="228">
                  <c:v>4.7289614499393325E-4</c:v>
                </c:pt>
                <c:pt idx="229">
                  <c:v>4.2112285843846095E-4</c:v>
                </c:pt>
                <c:pt idx="230">
                  <c:v>3.7401591318964673E-4</c:v>
                </c:pt>
                <c:pt idx="231">
                  <c:v>3.5724493388697404E-4</c:v>
                </c:pt>
                <c:pt idx="232">
                  <c:v>3.5797613725722921E-4</c:v>
                </c:pt>
                <c:pt idx="233">
                  <c:v>4.8672072333121139E-4</c:v>
                </c:pt>
                <c:pt idx="234">
                  <c:v>5.3595879949459196E-4</c:v>
                </c:pt>
                <c:pt idx="235">
                  <c:v>1.9293913205879323E-4</c:v>
                </c:pt>
                <c:pt idx="236">
                  <c:v>2.4139236410453542E-4</c:v>
                </c:pt>
                <c:pt idx="237">
                  <c:v>5.0654953138483687E-4</c:v>
                </c:pt>
                <c:pt idx="238">
                  <c:v>6.495520849101545E-4</c:v>
                </c:pt>
                <c:pt idx="239">
                  <c:v>3.1129935653425878E-4</c:v>
                </c:pt>
                <c:pt idx="240">
                  <c:v>4.0298568600025028E-4</c:v>
                </c:pt>
                <c:pt idx="241">
                  <c:v>4.3008108779549371E-4</c:v>
                </c:pt>
                <c:pt idx="242">
                  <c:v>4.6264466824838735E-4</c:v>
                </c:pt>
                <c:pt idx="243">
                  <c:v>4.5584825587184429E-4</c:v>
                </c:pt>
                <c:pt idx="244">
                  <c:v>4.4215484352780787E-4</c:v>
                </c:pt>
                <c:pt idx="245">
                  <c:v>4.3710029362104566E-4</c:v>
                </c:pt>
                <c:pt idx="246">
                  <c:v>5.132302122381815E-4</c:v>
                </c:pt>
                <c:pt idx="247">
                  <c:v>4.8759885281335976E-4</c:v>
                </c:pt>
                <c:pt idx="248">
                  <c:v>3.8981101354627711E-4</c:v>
                </c:pt>
                <c:pt idx="249">
                  <c:v>3.2039534549901792E-4</c:v>
                </c:pt>
                <c:pt idx="250">
                  <c:v>1.0424366371158684E-3</c:v>
                </c:pt>
                <c:pt idx="251">
                  <c:v>5.3902150099081403E-4</c:v>
                </c:pt>
                <c:pt idx="252">
                  <c:v>2.5923835247288753E-4</c:v>
                </c:pt>
                <c:pt idx="253">
                  <c:v>3.8221170264542674E-4</c:v>
                </c:pt>
                <c:pt idx="254">
                  <c:v>4.7556741734776836E-4</c:v>
                </c:pt>
                <c:pt idx="255">
                  <c:v>6.0755290200133324E-4</c:v>
                </c:pt>
                <c:pt idx="256">
                  <c:v>2.7252071800479706E-4</c:v>
                </c:pt>
                <c:pt idx="257">
                  <c:v>4.2521262190357482E-4</c:v>
                </c:pt>
                <c:pt idx="258">
                  <c:v>4.6300676179333563E-4</c:v>
                </c:pt>
                <c:pt idx="259">
                  <c:v>4.8039441961697591E-4</c:v>
                </c:pt>
                <c:pt idx="260">
                  <c:v>4.8100831828572064E-4</c:v>
                </c:pt>
                <c:pt idx="261">
                  <c:v>3.5758193973027129E-4</c:v>
                </c:pt>
                <c:pt idx="262">
                  <c:v>3.5096772159810873E-4</c:v>
                </c:pt>
                <c:pt idx="263">
                  <c:v>4.1369388719139535E-4</c:v>
                </c:pt>
                <c:pt idx="264">
                  <c:v>5.4716652726739747E-4</c:v>
                </c:pt>
                <c:pt idx="265">
                  <c:v>1.6584623766930333E-4</c:v>
                </c:pt>
                <c:pt idx="266">
                  <c:v>3.0174315082107643E-4</c:v>
                </c:pt>
                <c:pt idx="267">
                  <c:v>4.5693007249599058E-4</c:v>
                </c:pt>
                <c:pt idx="268">
                  <c:v>5.664564633005801E-4</c:v>
                </c:pt>
                <c:pt idx="269">
                  <c:v>2.4235593999772154E-4</c:v>
                </c:pt>
                <c:pt idx="270">
                  <c:v>3.597191211610566E-4</c:v>
                </c:pt>
                <c:pt idx="271">
                  <c:v>4.6193588126951571E-4</c:v>
                </c:pt>
                <c:pt idx="272">
                  <c:v>4.5926576555528734E-4</c:v>
                </c:pt>
                <c:pt idx="273">
                  <c:v>5.8232663488788172E-4</c:v>
                </c:pt>
                <c:pt idx="274">
                  <c:v>3.7773698076073726E-4</c:v>
                </c:pt>
                <c:pt idx="275">
                  <c:v>5.26800378960533E-4</c:v>
                </c:pt>
                <c:pt idx="276">
                  <c:v>4.1418443157686773E-4</c:v>
                </c:pt>
                <c:pt idx="277">
                  <c:v>3.1359726877173912E-4</c:v>
                </c:pt>
                <c:pt idx="278">
                  <c:v>4.8752433146847639E-4</c:v>
                </c:pt>
                <c:pt idx="279">
                  <c:v>9.7350810698241196E-4</c:v>
                </c:pt>
                <c:pt idx="280">
                  <c:v>4.1812611321988605E-4</c:v>
                </c:pt>
                <c:pt idx="281">
                  <c:v>5.6524485239408252E-4</c:v>
                </c:pt>
                <c:pt idx="282">
                  <c:v>3.3505130070710044E-4</c:v>
                </c:pt>
              </c:numCache>
            </c:numRef>
          </c:val>
          <c:smooth val="0"/>
          <c:extLst>
            <c:ext xmlns:c16="http://schemas.microsoft.com/office/drawing/2014/chart" uri="{C3380CC4-5D6E-409C-BE32-E72D297353CC}">
              <c16:uniqueId val="{00000012-AEB9-4B6A-8D04-C714D4E0F550}"/>
            </c:ext>
          </c:extLst>
        </c:ser>
        <c:ser>
          <c:idx val="19"/>
          <c:order val="19"/>
          <c:tx>
            <c:strRef>
              <c:f>[1]Sheet1!$BD$1</c:f>
              <c:strCache>
                <c:ptCount val="1"/>
                <c:pt idx="0">
                  <c:v>Cache References for 1KI:</c:v>
                </c:pt>
              </c:strCache>
            </c:strRef>
          </c:tx>
          <c:spPr>
            <a:ln w="12700" cap="rnd">
              <a:solidFill>
                <a:schemeClr val="accent2">
                  <a:lumMod val="80000"/>
                </a:schemeClr>
              </a:solidFill>
              <a:round/>
            </a:ln>
            <a:effectLst/>
          </c:spPr>
          <c:marker>
            <c:symbol val="none"/>
          </c:marker>
          <c:val>
            <c:numRef>
              <c:f>[1]Sheet1!$BD$2:$BD$284</c:f>
              <c:numCache>
                <c:formatCode>General</c:formatCode>
                <c:ptCount val="283"/>
                <c:pt idx="0">
                  <c:v>4.6348805807354252E-8</c:v>
                </c:pt>
                <c:pt idx="1">
                  <c:v>2.9760022809317565E-8</c:v>
                </c:pt>
                <c:pt idx="2">
                  <c:v>2.1300267959308443E-8</c:v>
                </c:pt>
                <c:pt idx="3">
                  <c:v>2.7133404890031227E-8</c:v>
                </c:pt>
                <c:pt idx="4">
                  <c:v>2.0172929660454957E-8</c:v>
                </c:pt>
                <c:pt idx="5">
                  <c:v>2.2551677358612037E-8</c:v>
                </c:pt>
                <c:pt idx="6">
                  <c:v>2.0131335633543495E-8</c:v>
                </c:pt>
                <c:pt idx="7">
                  <c:v>2.4169298706602579E-8</c:v>
                </c:pt>
                <c:pt idx="8">
                  <c:v>2.8555658906630475E-8</c:v>
                </c:pt>
                <c:pt idx="9">
                  <c:v>2.1908284013462607E-8</c:v>
                </c:pt>
                <c:pt idx="10">
                  <c:v>1.8337648984541962E-8</c:v>
                </c:pt>
                <c:pt idx="11">
                  <c:v>1.6257649163998317E-8</c:v>
                </c:pt>
                <c:pt idx="12">
                  <c:v>3.0097930330750114E-8</c:v>
                </c:pt>
                <c:pt idx="13">
                  <c:v>2.500627561537885E-8</c:v>
                </c:pt>
                <c:pt idx="14">
                  <c:v>2.0776080333362931E-8</c:v>
                </c:pt>
                <c:pt idx="15">
                  <c:v>2.147688488166882E-8</c:v>
                </c:pt>
                <c:pt idx="16">
                  <c:v>2.6013072961611689E-8</c:v>
                </c:pt>
                <c:pt idx="17">
                  <c:v>2.2165756382258567E-8</c:v>
                </c:pt>
                <c:pt idx="18">
                  <c:v>2.3467574222523439E-8</c:v>
                </c:pt>
                <c:pt idx="19">
                  <c:v>2.0980165196672742E-8</c:v>
                </c:pt>
                <c:pt idx="20">
                  <c:v>2.4655023483347045E-8</c:v>
                </c:pt>
                <c:pt idx="21">
                  <c:v>2.2590586418851457E-8</c:v>
                </c:pt>
                <c:pt idx="22">
                  <c:v>2.5415509300994322E-8</c:v>
                </c:pt>
                <c:pt idx="23">
                  <c:v>2.340338693680481E-8</c:v>
                </c:pt>
                <c:pt idx="24">
                  <c:v>2.437048152831902E-8</c:v>
                </c:pt>
                <c:pt idx="25">
                  <c:v>2.8020953601804754E-8</c:v>
                </c:pt>
                <c:pt idx="26">
                  <c:v>1.8128957325662641E-8</c:v>
                </c:pt>
                <c:pt idx="27">
                  <c:v>2.8869296239268193E-8</c:v>
                </c:pt>
                <c:pt idx="28">
                  <c:v>2.1290396417421606E-8</c:v>
                </c:pt>
                <c:pt idx="29">
                  <c:v>2.9374958944789427E-8</c:v>
                </c:pt>
                <c:pt idx="30">
                  <c:v>2.756890173829294E-8</c:v>
                </c:pt>
                <c:pt idx="31">
                  <c:v>2.5586101412442859E-8</c:v>
                </c:pt>
                <c:pt idx="32">
                  <c:v>2.547028331521274E-8</c:v>
                </c:pt>
                <c:pt idx="33">
                  <c:v>3.0892244606612884E-8</c:v>
                </c:pt>
                <c:pt idx="34">
                  <c:v>3.0227316085078681E-8</c:v>
                </c:pt>
                <c:pt idx="35">
                  <c:v>2.5101073886532215E-8</c:v>
                </c:pt>
                <c:pt idx="36">
                  <c:v>2.6220847576904798E-8</c:v>
                </c:pt>
                <c:pt idx="37">
                  <c:v>2.3227949287869562E-8</c:v>
                </c:pt>
                <c:pt idx="38">
                  <c:v>3.4787323792200395E-8</c:v>
                </c:pt>
                <c:pt idx="39">
                  <c:v>2.6909440183378369E-8</c:v>
                </c:pt>
                <c:pt idx="40">
                  <c:v>3.1413966449727255E-8</c:v>
                </c:pt>
                <c:pt idx="41">
                  <c:v>2.0815649632985763E-8</c:v>
                </c:pt>
                <c:pt idx="42">
                  <c:v>2.3236843299679209E-8</c:v>
                </c:pt>
                <c:pt idx="43">
                  <c:v>2.6995729982226922E-8</c:v>
                </c:pt>
                <c:pt idx="44">
                  <c:v>2.4457248044193026E-8</c:v>
                </c:pt>
                <c:pt idx="45">
                  <c:v>2.8144026554471197E-8</c:v>
                </c:pt>
                <c:pt idx="46">
                  <c:v>2.4080239383687533E-8</c:v>
                </c:pt>
                <c:pt idx="47">
                  <c:v>2.7301094966462817E-8</c:v>
                </c:pt>
                <c:pt idx="48">
                  <c:v>2.7871663098287405E-8</c:v>
                </c:pt>
                <c:pt idx="49">
                  <c:v>2.0945279634208362E-8</c:v>
                </c:pt>
                <c:pt idx="50">
                  <c:v>2.5967049903560048E-8</c:v>
                </c:pt>
                <c:pt idx="51">
                  <c:v>3.2674673145578638E-8</c:v>
                </c:pt>
                <c:pt idx="52">
                  <c:v>2.9583479375441912E-8</c:v>
                </c:pt>
                <c:pt idx="53">
                  <c:v>2.5105482145899695E-8</c:v>
                </c:pt>
                <c:pt idx="54">
                  <c:v>2.7607807984422915E-8</c:v>
                </c:pt>
                <c:pt idx="55">
                  <c:v>2.855489893987156E-8</c:v>
                </c:pt>
                <c:pt idx="56">
                  <c:v>3.5894350601117203E-8</c:v>
                </c:pt>
                <c:pt idx="57">
                  <c:v>1.6440005897394329E-8</c:v>
                </c:pt>
                <c:pt idx="58">
                  <c:v>2.262649300574852E-8</c:v>
                </c:pt>
                <c:pt idx="59">
                  <c:v>2.6333403442251699E-8</c:v>
                </c:pt>
                <c:pt idx="60">
                  <c:v>2.6969912991717895E-8</c:v>
                </c:pt>
                <c:pt idx="61">
                  <c:v>3.6207035335298961E-8</c:v>
                </c:pt>
                <c:pt idx="62">
                  <c:v>2.3130905146202307E-8</c:v>
                </c:pt>
                <c:pt idx="63">
                  <c:v>3.0599353152318737E-8</c:v>
                </c:pt>
                <c:pt idx="64">
                  <c:v>2.047951181937145E-8</c:v>
                </c:pt>
                <c:pt idx="65">
                  <c:v>3.6816950979627877E-8</c:v>
                </c:pt>
                <c:pt idx="66">
                  <c:v>2.7342893090297244E-8</c:v>
                </c:pt>
                <c:pt idx="67">
                  <c:v>2.4684145833034263E-8</c:v>
                </c:pt>
                <c:pt idx="68">
                  <c:v>2.5496098426527176E-8</c:v>
                </c:pt>
                <c:pt idx="69">
                  <c:v>2.5635863950128455E-8</c:v>
                </c:pt>
                <c:pt idx="70">
                  <c:v>3.4018486925249813E-8</c:v>
                </c:pt>
                <c:pt idx="71">
                  <c:v>2.6469973401111548E-8</c:v>
                </c:pt>
                <c:pt idx="72">
                  <c:v>2.3347700341794502E-8</c:v>
                </c:pt>
                <c:pt idx="73">
                  <c:v>1.610510626861997E-8</c:v>
                </c:pt>
                <c:pt idx="74">
                  <c:v>2.6284442045726704E-8</c:v>
                </c:pt>
                <c:pt idx="75">
                  <c:v>2.4514202856038206E-8</c:v>
                </c:pt>
                <c:pt idx="76">
                  <c:v>2.6045227475378559E-8</c:v>
                </c:pt>
                <c:pt idx="77">
                  <c:v>2.0542348517963147E-8</c:v>
                </c:pt>
                <c:pt idx="78">
                  <c:v>2.1816545926529583E-8</c:v>
                </c:pt>
                <c:pt idx="79">
                  <c:v>2.8378493531185226E-8</c:v>
                </c:pt>
                <c:pt idx="80">
                  <c:v>2.1411176984358666E-8</c:v>
                </c:pt>
                <c:pt idx="81">
                  <c:v>2.7203188681396494E-8</c:v>
                </c:pt>
                <c:pt idx="82">
                  <c:v>2.0962289125151185E-8</c:v>
                </c:pt>
                <c:pt idx="83">
                  <c:v>3.1178524322518539E-8</c:v>
                </c:pt>
                <c:pt idx="84">
                  <c:v>2.4021929399827677E-8</c:v>
                </c:pt>
                <c:pt idx="85">
                  <c:v>2.4913619719776429E-8</c:v>
                </c:pt>
                <c:pt idx="86">
                  <c:v>2.0399240990145506E-8</c:v>
                </c:pt>
                <c:pt idx="87">
                  <c:v>3.1952604290317784E-8</c:v>
                </c:pt>
                <c:pt idx="88">
                  <c:v>1.8144269700118801E-8</c:v>
                </c:pt>
                <c:pt idx="89">
                  <c:v>2.105522978155499E-8</c:v>
                </c:pt>
                <c:pt idx="90">
                  <c:v>2.8248959383972281E-8</c:v>
                </c:pt>
                <c:pt idx="91">
                  <c:v>2.3986534128011367E-8</c:v>
                </c:pt>
                <c:pt idx="92">
                  <c:v>3.0752663073762811E-8</c:v>
                </c:pt>
                <c:pt idx="93">
                  <c:v>2.0896417275078209E-8</c:v>
                </c:pt>
                <c:pt idx="94">
                  <c:v>2.2696129521112875E-8</c:v>
                </c:pt>
                <c:pt idx="95">
                  <c:v>1.9426083182376975E-8</c:v>
                </c:pt>
                <c:pt idx="96">
                  <c:v>2.9033184289551091E-8</c:v>
                </c:pt>
                <c:pt idx="97">
                  <c:v>2.5691952821505076E-8</c:v>
                </c:pt>
                <c:pt idx="98">
                  <c:v>2.5103550314958815E-8</c:v>
                </c:pt>
                <c:pt idx="99">
                  <c:v>1.9576354451284437E-8</c:v>
                </c:pt>
                <c:pt idx="100">
                  <c:v>2.7072531808052302E-8</c:v>
                </c:pt>
                <c:pt idx="101">
                  <c:v>2.9048533120610968E-8</c:v>
                </c:pt>
                <c:pt idx="102">
                  <c:v>1.9839289857902728E-8</c:v>
                </c:pt>
                <c:pt idx="103">
                  <c:v>2.2784936086769282E-8</c:v>
                </c:pt>
                <c:pt idx="104">
                  <c:v>1.4526873723314429E-8</c:v>
                </c:pt>
                <c:pt idx="105">
                  <c:v>2.9006251871826206E-8</c:v>
                </c:pt>
                <c:pt idx="106">
                  <c:v>2.1000068807807567E-8</c:v>
                </c:pt>
                <c:pt idx="107">
                  <c:v>2.6078070297468604E-8</c:v>
                </c:pt>
                <c:pt idx="108">
                  <c:v>2.03325628383495E-8</c:v>
                </c:pt>
                <c:pt idx="109">
                  <c:v>2.3830458036358545E-8</c:v>
                </c:pt>
                <c:pt idx="110">
                  <c:v>2.6405114016905246E-8</c:v>
                </c:pt>
                <c:pt idx="111">
                  <c:v>2.0259730090954812E-8</c:v>
                </c:pt>
                <c:pt idx="112">
                  <c:v>2.3144765844790151E-8</c:v>
                </c:pt>
                <c:pt idx="113">
                  <c:v>2.4147794739085837E-8</c:v>
                </c:pt>
                <c:pt idx="114">
                  <c:v>2.6727224703289471E-8</c:v>
                </c:pt>
                <c:pt idx="115">
                  <c:v>2.4014519875488304E-8</c:v>
                </c:pt>
                <c:pt idx="116">
                  <c:v>2.2462660154933276E-8</c:v>
                </c:pt>
                <c:pt idx="117">
                  <c:v>2.3027813606009622E-8</c:v>
                </c:pt>
                <c:pt idx="118">
                  <c:v>2.7258445313737723E-8</c:v>
                </c:pt>
                <c:pt idx="119">
                  <c:v>1.9479999848802296E-8</c:v>
                </c:pt>
                <c:pt idx="120">
                  <c:v>2.4017679291621483E-8</c:v>
                </c:pt>
                <c:pt idx="121">
                  <c:v>2.4213982119064144E-8</c:v>
                </c:pt>
                <c:pt idx="122">
                  <c:v>3.0699499877809836E-8</c:v>
                </c:pt>
                <c:pt idx="123">
                  <c:v>2.6141199802268632E-8</c:v>
                </c:pt>
                <c:pt idx="124">
                  <c:v>2.1437758415275083E-8</c:v>
                </c:pt>
                <c:pt idx="125">
                  <c:v>3.2573098079782789E-8</c:v>
                </c:pt>
                <c:pt idx="126">
                  <c:v>2.2388533939674763E-8</c:v>
                </c:pt>
                <c:pt idx="127">
                  <c:v>2.6806795507362234E-8</c:v>
                </c:pt>
                <c:pt idx="128">
                  <c:v>2.3601169068376941E-8</c:v>
                </c:pt>
                <c:pt idx="129">
                  <c:v>2.3013423472003827E-8</c:v>
                </c:pt>
                <c:pt idx="130">
                  <c:v>2.1662588324922022E-8</c:v>
                </c:pt>
                <c:pt idx="131">
                  <c:v>2.9259714361268032E-8</c:v>
                </c:pt>
                <c:pt idx="132">
                  <c:v>2.5608564369521347E-8</c:v>
                </c:pt>
                <c:pt idx="133">
                  <c:v>2.7996676119094313E-8</c:v>
                </c:pt>
                <c:pt idx="134">
                  <c:v>1.9721221143353295E-8</c:v>
                </c:pt>
                <c:pt idx="135">
                  <c:v>1.9773775710487898E-8</c:v>
                </c:pt>
                <c:pt idx="136">
                  <c:v>3.0461769798729716E-8</c:v>
                </c:pt>
                <c:pt idx="137">
                  <c:v>2.5683817803009996E-8</c:v>
                </c:pt>
                <c:pt idx="138">
                  <c:v>2.4642479078030148E-8</c:v>
                </c:pt>
                <c:pt idx="139">
                  <c:v>1.9031087319757242E-8</c:v>
                </c:pt>
                <c:pt idx="140">
                  <c:v>2.7074364824678783E-8</c:v>
                </c:pt>
                <c:pt idx="141">
                  <c:v>3.4966607083098288E-8</c:v>
                </c:pt>
                <c:pt idx="142">
                  <c:v>2.2615439893494999E-8</c:v>
                </c:pt>
                <c:pt idx="143">
                  <c:v>2.0597283821122358E-8</c:v>
                </c:pt>
                <c:pt idx="144">
                  <c:v>2.6407833728748777E-8</c:v>
                </c:pt>
                <c:pt idx="145">
                  <c:v>2.3917235634174362E-8</c:v>
                </c:pt>
                <c:pt idx="146">
                  <c:v>2.3636205183535026E-8</c:v>
                </c:pt>
                <c:pt idx="147">
                  <c:v>2.5104756503463728E-8</c:v>
                </c:pt>
                <c:pt idx="148">
                  <c:v>2.2183466980864246E-8</c:v>
                </c:pt>
                <c:pt idx="149">
                  <c:v>2.760338368158077E-8</c:v>
                </c:pt>
                <c:pt idx="150">
                  <c:v>1.5891154618449416E-8</c:v>
                </c:pt>
                <c:pt idx="151">
                  <c:v>2.6252372324581353E-8</c:v>
                </c:pt>
                <c:pt idx="152">
                  <c:v>2.1649848320908338E-8</c:v>
                </c:pt>
                <c:pt idx="153">
                  <c:v>2.666706821500746E-8</c:v>
                </c:pt>
                <c:pt idx="154">
                  <c:v>2.280876225248818E-8</c:v>
                </c:pt>
                <c:pt idx="155">
                  <c:v>2.1676654605147818E-8</c:v>
                </c:pt>
                <c:pt idx="156">
                  <c:v>2.287397106494387E-8</c:v>
                </c:pt>
                <c:pt idx="157">
                  <c:v>2.3014317600350171E-8</c:v>
                </c:pt>
                <c:pt idx="158">
                  <c:v>2.3318434108685914E-8</c:v>
                </c:pt>
                <c:pt idx="159">
                  <c:v>2.206821729042929E-8</c:v>
                </c:pt>
                <c:pt idx="160">
                  <c:v>1.7674160228047853E-8</c:v>
                </c:pt>
                <c:pt idx="161">
                  <c:v>1.9513462817531116E-8</c:v>
                </c:pt>
                <c:pt idx="162">
                  <c:v>2.6898697139980381E-8</c:v>
                </c:pt>
                <c:pt idx="163">
                  <c:v>1.838398823164676E-8</c:v>
                </c:pt>
                <c:pt idx="164">
                  <c:v>1.8612159091114016E-8</c:v>
                </c:pt>
                <c:pt idx="165">
                  <c:v>1.2563405336757469E-8</c:v>
                </c:pt>
                <c:pt idx="166">
                  <c:v>2.1399136500017345E-8</c:v>
                </c:pt>
                <c:pt idx="167">
                  <c:v>2.0310664811809444E-8</c:v>
                </c:pt>
                <c:pt idx="168">
                  <c:v>1.9116474228551511E-8</c:v>
                </c:pt>
                <c:pt idx="169">
                  <c:v>2.0529984484592589E-8</c:v>
                </c:pt>
                <c:pt idx="170">
                  <c:v>1.6854607480530488E-8</c:v>
                </c:pt>
                <c:pt idx="171">
                  <c:v>2.1966649613792706E-8</c:v>
                </c:pt>
                <c:pt idx="172">
                  <c:v>1.7807169029731859E-8</c:v>
                </c:pt>
                <c:pt idx="173">
                  <c:v>1.898819523161394E-8</c:v>
                </c:pt>
                <c:pt idx="174">
                  <c:v>2.2872202086271506E-8</c:v>
                </c:pt>
                <c:pt idx="175">
                  <c:v>1.9809222413852083E-8</c:v>
                </c:pt>
                <c:pt idx="176">
                  <c:v>1.8842077846541727E-8</c:v>
                </c:pt>
                <c:pt idx="177">
                  <c:v>1.9744779972714122E-8</c:v>
                </c:pt>
                <c:pt idx="178">
                  <c:v>1.9573406936201806E-8</c:v>
                </c:pt>
                <c:pt idx="179">
                  <c:v>2.3576739084201258E-8</c:v>
                </c:pt>
                <c:pt idx="180">
                  <c:v>1.6386037150811401E-8</c:v>
                </c:pt>
                <c:pt idx="181">
                  <c:v>1.9386169791654889E-8</c:v>
                </c:pt>
                <c:pt idx="182">
                  <c:v>1.8360685118080446E-8</c:v>
                </c:pt>
                <c:pt idx="183">
                  <c:v>2.7217061312996694E-8</c:v>
                </c:pt>
                <c:pt idx="184">
                  <c:v>2.3277462555488858E-8</c:v>
                </c:pt>
                <c:pt idx="185">
                  <c:v>1.8059908931528214E-8</c:v>
                </c:pt>
                <c:pt idx="186">
                  <c:v>2.0764784770796582E-8</c:v>
                </c:pt>
                <c:pt idx="187">
                  <c:v>1.8792983203632689E-8</c:v>
                </c:pt>
                <c:pt idx="188">
                  <c:v>2.2033859948260735E-8</c:v>
                </c:pt>
                <c:pt idx="189">
                  <c:v>2.2091446348878728E-8</c:v>
                </c:pt>
                <c:pt idx="190">
                  <c:v>1.7360869139433025E-8</c:v>
                </c:pt>
                <c:pt idx="191">
                  <c:v>1.8782702421707014E-8</c:v>
                </c:pt>
                <c:pt idx="192">
                  <c:v>2.4149156693041901E-8</c:v>
                </c:pt>
                <c:pt idx="193">
                  <c:v>1.8498933214160297E-8</c:v>
                </c:pt>
                <c:pt idx="194">
                  <c:v>1.9789057250662954E-8</c:v>
                </c:pt>
                <c:pt idx="195">
                  <c:v>1.5480953321073149E-8</c:v>
                </c:pt>
                <c:pt idx="196">
                  <c:v>2.1236456591663484E-8</c:v>
                </c:pt>
                <c:pt idx="197">
                  <c:v>2.6013998142614587E-8</c:v>
                </c:pt>
                <c:pt idx="198">
                  <c:v>1.7544370691200858E-8</c:v>
                </c:pt>
                <c:pt idx="199">
                  <c:v>2.1386615620051472E-8</c:v>
                </c:pt>
                <c:pt idx="200">
                  <c:v>1.6683404234653432E-8</c:v>
                </c:pt>
                <c:pt idx="201">
                  <c:v>2.3716516725480071E-8</c:v>
                </c:pt>
                <c:pt idx="202">
                  <c:v>1.8293001680941073E-8</c:v>
                </c:pt>
                <c:pt idx="203">
                  <c:v>1.7301361793568866E-8</c:v>
                </c:pt>
                <c:pt idx="204">
                  <c:v>2.3654039371255395E-8</c:v>
                </c:pt>
                <c:pt idx="205">
                  <c:v>1.8672281340201201E-8</c:v>
                </c:pt>
                <c:pt idx="206">
                  <c:v>2.0027639908564947E-8</c:v>
                </c:pt>
                <c:pt idx="207">
                  <c:v>1.87265510726838E-8</c:v>
                </c:pt>
                <c:pt idx="208">
                  <c:v>2.1502139562503113E-8</c:v>
                </c:pt>
                <c:pt idx="209">
                  <c:v>2.3839136862597908E-8</c:v>
                </c:pt>
                <c:pt idx="210">
                  <c:v>1.6327609008361456E-8</c:v>
                </c:pt>
                <c:pt idx="211">
                  <c:v>1.8896825626707595E-8</c:v>
                </c:pt>
                <c:pt idx="212">
                  <c:v>2.074332161158873E-8</c:v>
                </c:pt>
                <c:pt idx="213">
                  <c:v>1.8699049107085647E-8</c:v>
                </c:pt>
                <c:pt idx="214">
                  <c:v>2.2231233168221045E-8</c:v>
                </c:pt>
                <c:pt idx="215">
                  <c:v>1.4394726179655684E-8</c:v>
                </c:pt>
                <c:pt idx="216">
                  <c:v>2.1112102028743987E-8</c:v>
                </c:pt>
                <c:pt idx="217">
                  <c:v>1.7011731161995724E-8</c:v>
                </c:pt>
                <c:pt idx="218">
                  <c:v>2.5013235223400016E-8</c:v>
                </c:pt>
                <c:pt idx="219">
                  <c:v>2.257680279611831E-8</c:v>
                </c:pt>
                <c:pt idx="220">
                  <c:v>1.6739465598479068E-8</c:v>
                </c:pt>
                <c:pt idx="221">
                  <c:v>1.6441389895732845E-8</c:v>
                </c:pt>
                <c:pt idx="222">
                  <c:v>2.4966092323566933E-8</c:v>
                </c:pt>
                <c:pt idx="223">
                  <c:v>2.0023337925709234E-8</c:v>
                </c:pt>
                <c:pt idx="224">
                  <c:v>2.1243943837565147E-8</c:v>
                </c:pt>
                <c:pt idx="225">
                  <c:v>1.3138567715815879E-8</c:v>
                </c:pt>
                <c:pt idx="226">
                  <c:v>1.9915276393253984E-8</c:v>
                </c:pt>
                <c:pt idx="227">
                  <c:v>2.2497909421448772E-8</c:v>
                </c:pt>
                <c:pt idx="228">
                  <c:v>2.124140552262023E-8</c:v>
                </c:pt>
                <c:pt idx="229">
                  <c:v>1.8001946555930412E-8</c:v>
                </c:pt>
                <c:pt idx="230">
                  <c:v>1.5752250480806389E-8</c:v>
                </c:pt>
                <c:pt idx="231">
                  <c:v>2.4328070516348072E-8</c:v>
                </c:pt>
                <c:pt idx="232">
                  <c:v>1.7926671315199419E-8</c:v>
                </c:pt>
                <c:pt idx="233">
                  <c:v>2.2407058435284741E-8</c:v>
                </c:pt>
                <c:pt idx="234">
                  <c:v>1.6926159595702565E-8</c:v>
                </c:pt>
                <c:pt idx="235">
                  <c:v>1.9885292268916023E-8</c:v>
                </c:pt>
                <c:pt idx="236">
                  <c:v>1.9394905912395325E-8</c:v>
                </c:pt>
                <c:pt idx="237">
                  <c:v>2.1179710078724508E-8</c:v>
                </c:pt>
                <c:pt idx="238">
                  <c:v>1.7094103134397547E-8</c:v>
                </c:pt>
                <c:pt idx="239">
                  <c:v>2.5663715913111677E-8</c:v>
                </c:pt>
                <c:pt idx="240">
                  <c:v>1.5360669588456107E-8</c:v>
                </c:pt>
                <c:pt idx="241">
                  <c:v>1.6637968832550331E-8</c:v>
                </c:pt>
                <c:pt idx="242">
                  <c:v>2.0763718619717209E-8</c:v>
                </c:pt>
                <c:pt idx="243">
                  <c:v>2.1228163121282544E-8</c:v>
                </c:pt>
                <c:pt idx="244">
                  <c:v>2.4975897860812392E-8</c:v>
                </c:pt>
                <c:pt idx="245">
                  <c:v>1.5020156539630544E-8</c:v>
                </c:pt>
                <c:pt idx="246">
                  <c:v>2.1146436829527453E-8</c:v>
                </c:pt>
                <c:pt idx="247">
                  <c:v>1.6683432127175297E-8</c:v>
                </c:pt>
                <c:pt idx="248">
                  <c:v>2.7710467751648912E-8</c:v>
                </c:pt>
                <c:pt idx="249">
                  <c:v>1.8130755535366923E-8</c:v>
                </c:pt>
                <c:pt idx="250">
                  <c:v>1.9689168523857104E-8</c:v>
                </c:pt>
                <c:pt idx="251">
                  <c:v>1.6009205540780824E-8</c:v>
                </c:pt>
                <c:pt idx="252">
                  <c:v>2.6579905833572565E-8</c:v>
                </c:pt>
                <c:pt idx="253">
                  <c:v>2.2444164883424164E-8</c:v>
                </c:pt>
                <c:pt idx="254">
                  <c:v>1.8315660840235002E-8</c:v>
                </c:pt>
                <c:pt idx="255">
                  <c:v>1.4489529760094806E-8</c:v>
                </c:pt>
                <c:pt idx="256">
                  <c:v>1.9957237805387564E-8</c:v>
                </c:pt>
                <c:pt idx="257">
                  <c:v>2.1891595384593085E-8</c:v>
                </c:pt>
                <c:pt idx="258">
                  <c:v>2.222282114541807E-8</c:v>
                </c:pt>
                <c:pt idx="259">
                  <c:v>1.7127492556615859E-8</c:v>
                </c:pt>
                <c:pt idx="260">
                  <c:v>1.6657770424773334E-8</c:v>
                </c:pt>
                <c:pt idx="261">
                  <c:v>2.1212859861020281E-8</c:v>
                </c:pt>
                <c:pt idx="262">
                  <c:v>2.0014740237820158E-8</c:v>
                </c:pt>
                <c:pt idx="263">
                  <c:v>2.2228068197547797E-8</c:v>
                </c:pt>
                <c:pt idx="264">
                  <c:v>1.7386480009836304E-8</c:v>
                </c:pt>
                <c:pt idx="265">
                  <c:v>2.3195800811146845E-8</c:v>
                </c:pt>
                <c:pt idx="266">
                  <c:v>2.0160535224451811E-8</c:v>
                </c:pt>
                <c:pt idx="267">
                  <c:v>1.840998151707407E-8</c:v>
                </c:pt>
                <c:pt idx="268">
                  <c:v>1.7827656267763591E-8</c:v>
                </c:pt>
                <c:pt idx="269">
                  <c:v>2.6115332579942924E-8</c:v>
                </c:pt>
                <c:pt idx="270">
                  <c:v>1.6779213712777523E-8</c:v>
                </c:pt>
                <c:pt idx="271">
                  <c:v>1.6389993665498812E-8</c:v>
                </c:pt>
                <c:pt idx="272">
                  <c:v>2.1362818078513998E-8</c:v>
                </c:pt>
                <c:pt idx="273">
                  <c:v>1.8054628570264183E-8</c:v>
                </c:pt>
                <c:pt idx="274">
                  <c:v>2.5042805558069929E-8</c:v>
                </c:pt>
                <c:pt idx="275">
                  <c:v>1.1142020255268835E-8</c:v>
                </c:pt>
                <c:pt idx="276">
                  <c:v>1.7166059096388957E-8</c:v>
                </c:pt>
                <c:pt idx="277">
                  <c:v>2.4419455657677942E-8</c:v>
                </c:pt>
                <c:pt idx="278">
                  <c:v>2.3242321486902173E-8</c:v>
                </c:pt>
                <c:pt idx="279">
                  <c:v>1.6837744285829401E-8</c:v>
                </c:pt>
                <c:pt idx="280">
                  <c:v>1.7180621414163167E-8</c:v>
                </c:pt>
                <c:pt idx="281">
                  <c:v>1.9103578324906868E-8</c:v>
                </c:pt>
                <c:pt idx="282">
                  <c:v>2.6583362365682781E-8</c:v>
                </c:pt>
              </c:numCache>
            </c:numRef>
          </c:val>
          <c:smooth val="0"/>
          <c:extLst>
            <c:ext xmlns:c16="http://schemas.microsoft.com/office/drawing/2014/chart" uri="{C3380CC4-5D6E-409C-BE32-E72D297353CC}">
              <c16:uniqueId val="{00000013-AEB9-4B6A-8D04-C714D4E0F550}"/>
            </c:ext>
          </c:extLst>
        </c:ser>
        <c:ser>
          <c:idx val="20"/>
          <c:order val="20"/>
          <c:tx>
            <c:strRef>
              <c:f>[1]Sheet1!$BE$1</c:f>
              <c:strCache>
                <c:ptCount val="1"/>
                <c:pt idx="0">
                  <c:v>Cache Misses for 1KI:</c:v>
                </c:pt>
              </c:strCache>
            </c:strRef>
          </c:tx>
          <c:spPr>
            <a:ln w="12700" cap="rnd">
              <a:solidFill>
                <a:schemeClr val="accent3">
                  <a:lumMod val="80000"/>
                </a:schemeClr>
              </a:solidFill>
              <a:round/>
            </a:ln>
            <a:effectLst/>
          </c:spPr>
          <c:marker>
            <c:symbol val="none"/>
          </c:marker>
          <c:val>
            <c:numRef>
              <c:f>[1]Sheet1!$BE$2:$BE$284</c:f>
              <c:numCache>
                <c:formatCode>General</c:formatCode>
                <c:ptCount val="283"/>
                <c:pt idx="0">
                  <c:v>1.6199163093128282E-9</c:v>
                </c:pt>
                <c:pt idx="1">
                  <c:v>2.0803064703362498E-9</c:v>
                </c:pt>
                <c:pt idx="2">
                  <c:v>4.8588239220158438E-9</c:v>
                </c:pt>
                <c:pt idx="3">
                  <c:v>3.9408135593064127E-9</c:v>
                </c:pt>
                <c:pt idx="4">
                  <c:v>4.214374746578781E-9</c:v>
                </c:pt>
                <c:pt idx="5">
                  <c:v>2.3610862073376225E-9</c:v>
                </c:pt>
                <c:pt idx="6">
                  <c:v>2.7766092633003075E-9</c:v>
                </c:pt>
                <c:pt idx="7">
                  <c:v>4.3322606895028058E-9</c:v>
                </c:pt>
                <c:pt idx="8">
                  <c:v>5.1891762462110886E-9</c:v>
                </c:pt>
                <c:pt idx="9">
                  <c:v>3.5645025579513508E-9</c:v>
                </c:pt>
                <c:pt idx="10">
                  <c:v>2.6944616468219509E-9</c:v>
                </c:pt>
                <c:pt idx="11">
                  <c:v>2.0511363153579089E-9</c:v>
                </c:pt>
                <c:pt idx="12">
                  <c:v>5.0281780532518258E-9</c:v>
                </c:pt>
                <c:pt idx="13">
                  <c:v>5.1262570580823867E-9</c:v>
                </c:pt>
                <c:pt idx="14">
                  <c:v>2.9653333052217658E-9</c:v>
                </c:pt>
                <c:pt idx="15">
                  <c:v>3.5411229267414033E-9</c:v>
                </c:pt>
                <c:pt idx="16">
                  <c:v>3.443593861780909E-9</c:v>
                </c:pt>
                <c:pt idx="17">
                  <c:v>4.198597313579518E-9</c:v>
                </c:pt>
                <c:pt idx="18">
                  <c:v>3.9653451144414612E-9</c:v>
                </c:pt>
                <c:pt idx="19">
                  <c:v>4.0204831376364258E-9</c:v>
                </c:pt>
                <c:pt idx="20">
                  <c:v>3.1069581941518873E-9</c:v>
                </c:pt>
                <c:pt idx="21">
                  <c:v>3.1723036047391177E-9</c:v>
                </c:pt>
                <c:pt idx="22">
                  <c:v>3.9998215468622529E-9</c:v>
                </c:pt>
                <c:pt idx="23">
                  <c:v>5.6551213126776073E-9</c:v>
                </c:pt>
                <c:pt idx="24">
                  <c:v>5.8065257955330995E-9</c:v>
                </c:pt>
                <c:pt idx="25">
                  <c:v>8.1472417142737718E-9</c:v>
                </c:pt>
                <c:pt idx="26">
                  <c:v>3.7533732255207921E-9</c:v>
                </c:pt>
                <c:pt idx="27">
                  <c:v>7.5442018469654468E-9</c:v>
                </c:pt>
                <c:pt idx="28">
                  <c:v>5.1127303346519955E-9</c:v>
                </c:pt>
                <c:pt idx="29">
                  <c:v>4.0836325898610618E-9</c:v>
                </c:pt>
                <c:pt idx="30">
                  <c:v>6.6110425773736464E-9</c:v>
                </c:pt>
                <c:pt idx="31">
                  <c:v>6.3496406562305984E-9</c:v>
                </c:pt>
                <c:pt idx="32">
                  <c:v>5.7807291450520077E-9</c:v>
                </c:pt>
                <c:pt idx="33">
                  <c:v>9.3750625180762998E-9</c:v>
                </c:pt>
                <c:pt idx="34">
                  <c:v>6.038576150526388E-9</c:v>
                </c:pt>
                <c:pt idx="35">
                  <c:v>5.1901497725979228E-9</c:v>
                </c:pt>
                <c:pt idx="36">
                  <c:v>4.9367993832772365E-9</c:v>
                </c:pt>
                <c:pt idx="37">
                  <c:v>7.3151240579621671E-9</c:v>
                </c:pt>
                <c:pt idx="38">
                  <c:v>9.4415869513344815E-9</c:v>
                </c:pt>
                <c:pt idx="39">
                  <c:v>6.8518546589328358E-9</c:v>
                </c:pt>
                <c:pt idx="40">
                  <c:v>1.1570135039095825E-8</c:v>
                </c:pt>
                <c:pt idx="41">
                  <c:v>5.398657485722627E-9</c:v>
                </c:pt>
                <c:pt idx="42">
                  <c:v>7.727830439016611E-9</c:v>
                </c:pt>
                <c:pt idx="43">
                  <c:v>4.6354585073062162E-9</c:v>
                </c:pt>
                <c:pt idx="44">
                  <c:v>7.8462029350613685E-9</c:v>
                </c:pt>
                <c:pt idx="45">
                  <c:v>5.9285923671385731E-9</c:v>
                </c:pt>
                <c:pt idx="46">
                  <c:v>6.4283600088821185E-9</c:v>
                </c:pt>
                <c:pt idx="47">
                  <c:v>5.5819062333092487E-9</c:v>
                </c:pt>
                <c:pt idx="48">
                  <c:v>9.2408098733107748E-9</c:v>
                </c:pt>
                <c:pt idx="49">
                  <c:v>3.8163030099393053E-9</c:v>
                </c:pt>
                <c:pt idx="50">
                  <c:v>7.8203265633559102E-9</c:v>
                </c:pt>
                <c:pt idx="51">
                  <c:v>8.784840086117561E-9</c:v>
                </c:pt>
                <c:pt idx="52">
                  <c:v>5.4429410580271192E-9</c:v>
                </c:pt>
                <c:pt idx="53">
                  <c:v>7.5356303796117152E-9</c:v>
                </c:pt>
                <c:pt idx="54">
                  <c:v>5.4283199756133847E-9</c:v>
                </c:pt>
                <c:pt idx="55">
                  <c:v>1.033449132897143E-8</c:v>
                </c:pt>
                <c:pt idx="56">
                  <c:v>1.1211235036027707E-8</c:v>
                </c:pt>
                <c:pt idx="57">
                  <c:v>4.0567248697293176E-9</c:v>
                </c:pt>
                <c:pt idx="58">
                  <c:v>7.6989919545974731E-9</c:v>
                </c:pt>
                <c:pt idx="59">
                  <c:v>6.6421948901939063E-9</c:v>
                </c:pt>
                <c:pt idx="60">
                  <c:v>7.4723564466285352E-9</c:v>
                </c:pt>
                <c:pt idx="61">
                  <c:v>1.1742297456726404E-8</c:v>
                </c:pt>
                <c:pt idx="62">
                  <c:v>5.6455103305412221E-9</c:v>
                </c:pt>
                <c:pt idx="63">
                  <c:v>1.052457132743526E-8</c:v>
                </c:pt>
                <c:pt idx="64">
                  <c:v>4.911955108360179E-9</c:v>
                </c:pt>
                <c:pt idx="65">
                  <c:v>1.1005189429695568E-8</c:v>
                </c:pt>
                <c:pt idx="66">
                  <c:v>9.6029819002250006E-9</c:v>
                </c:pt>
                <c:pt idx="67">
                  <c:v>4.7282233427457206E-9</c:v>
                </c:pt>
                <c:pt idx="68">
                  <c:v>6.0639533427657685E-9</c:v>
                </c:pt>
                <c:pt idx="69">
                  <c:v>1.0347199751462864E-8</c:v>
                </c:pt>
                <c:pt idx="70">
                  <c:v>9.7844341039776017E-9</c:v>
                </c:pt>
                <c:pt idx="71">
                  <c:v>9.888905626813415E-9</c:v>
                </c:pt>
                <c:pt idx="72">
                  <c:v>3.285735509884516E-9</c:v>
                </c:pt>
                <c:pt idx="73">
                  <c:v>5.0201164978424809E-9</c:v>
                </c:pt>
                <c:pt idx="74">
                  <c:v>6.5393664110951258E-9</c:v>
                </c:pt>
                <c:pt idx="75">
                  <c:v>4.3956821823382246E-9</c:v>
                </c:pt>
                <c:pt idx="76">
                  <c:v>6.8062327755551764E-9</c:v>
                </c:pt>
                <c:pt idx="77">
                  <c:v>3.4948822172383684E-9</c:v>
                </c:pt>
                <c:pt idx="78">
                  <c:v>2.9194972231594024E-9</c:v>
                </c:pt>
                <c:pt idx="79">
                  <c:v>5.7087121568838286E-9</c:v>
                </c:pt>
                <c:pt idx="80">
                  <c:v>3.3378976618451729E-9</c:v>
                </c:pt>
                <c:pt idx="81">
                  <c:v>6.3548676572242709E-9</c:v>
                </c:pt>
                <c:pt idx="82">
                  <c:v>3.7706040474992169E-9</c:v>
                </c:pt>
                <c:pt idx="83">
                  <c:v>6.6663159217477733E-9</c:v>
                </c:pt>
                <c:pt idx="84">
                  <c:v>5.5515484730210137E-9</c:v>
                </c:pt>
                <c:pt idx="85">
                  <c:v>5.8620472813146749E-9</c:v>
                </c:pt>
                <c:pt idx="86">
                  <c:v>4.0827540037101104E-9</c:v>
                </c:pt>
                <c:pt idx="87">
                  <c:v>8.1588880589461307E-9</c:v>
                </c:pt>
                <c:pt idx="88">
                  <c:v>2.7374342647461333E-9</c:v>
                </c:pt>
                <c:pt idx="89">
                  <c:v>4.9089436871269444E-9</c:v>
                </c:pt>
                <c:pt idx="90">
                  <c:v>7.308906344883276E-9</c:v>
                </c:pt>
                <c:pt idx="91">
                  <c:v>5.7023940253883843E-9</c:v>
                </c:pt>
                <c:pt idx="92">
                  <c:v>8.4947436322766953E-9</c:v>
                </c:pt>
                <c:pt idx="93">
                  <c:v>3.3051865130443789E-9</c:v>
                </c:pt>
                <c:pt idx="94">
                  <c:v>3.5428886024788195E-9</c:v>
                </c:pt>
                <c:pt idx="95">
                  <c:v>3.3497733207415496E-9</c:v>
                </c:pt>
                <c:pt idx="96">
                  <c:v>4.518295792607038E-9</c:v>
                </c:pt>
                <c:pt idx="97">
                  <c:v>5.3438646121577952E-9</c:v>
                </c:pt>
                <c:pt idx="98">
                  <c:v>3.1406672651355701E-9</c:v>
                </c:pt>
                <c:pt idx="99">
                  <c:v>2.0599271831774234E-9</c:v>
                </c:pt>
                <c:pt idx="100">
                  <c:v>4.9310438792401485E-9</c:v>
                </c:pt>
                <c:pt idx="101">
                  <c:v>5.3813843083004601E-9</c:v>
                </c:pt>
                <c:pt idx="102">
                  <c:v>2.9674741334695192E-9</c:v>
                </c:pt>
                <c:pt idx="103">
                  <c:v>3.9454291981271401E-9</c:v>
                </c:pt>
                <c:pt idx="104">
                  <c:v>1.7416231022167257E-9</c:v>
                </c:pt>
                <c:pt idx="105">
                  <c:v>4.1220311766262082E-9</c:v>
                </c:pt>
                <c:pt idx="106">
                  <c:v>4.0691065626271734E-9</c:v>
                </c:pt>
                <c:pt idx="107">
                  <c:v>4.1400751123445384E-9</c:v>
                </c:pt>
                <c:pt idx="108">
                  <c:v>3.7571090060841799E-9</c:v>
                </c:pt>
                <c:pt idx="109">
                  <c:v>3.0222823648086153E-9</c:v>
                </c:pt>
                <c:pt idx="110">
                  <c:v>4.4186511967353615E-9</c:v>
                </c:pt>
                <c:pt idx="111">
                  <c:v>2.6184821264946849E-9</c:v>
                </c:pt>
                <c:pt idx="112">
                  <c:v>7.8077003463713976E-9</c:v>
                </c:pt>
                <c:pt idx="113">
                  <c:v>3.8917674646287897E-9</c:v>
                </c:pt>
                <c:pt idx="114">
                  <c:v>4.9855909929084386E-9</c:v>
                </c:pt>
                <c:pt idx="115">
                  <c:v>5.9654216675742846E-9</c:v>
                </c:pt>
                <c:pt idx="116">
                  <c:v>4.0099267331786476E-9</c:v>
                </c:pt>
                <c:pt idx="117">
                  <c:v>4.4775472562413135E-9</c:v>
                </c:pt>
                <c:pt idx="118">
                  <c:v>4.5262335387245037E-9</c:v>
                </c:pt>
                <c:pt idx="119">
                  <c:v>4.8491948432838536E-9</c:v>
                </c:pt>
                <c:pt idx="120">
                  <c:v>5.3734189361112114E-9</c:v>
                </c:pt>
                <c:pt idx="121">
                  <c:v>6.7258625302968442E-9</c:v>
                </c:pt>
                <c:pt idx="122">
                  <c:v>6.5957485592444804E-9</c:v>
                </c:pt>
                <c:pt idx="123">
                  <c:v>8.0127575627351552E-9</c:v>
                </c:pt>
                <c:pt idx="124">
                  <c:v>4.4469779777423594E-9</c:v>
                </c:pt>
                <c:pt idx="125">
                  <c:v>9.5299643455523799E-9</c:v>
                </c:pt>
                <c:pt idx="126">
                  <c:v>7.319338784626221E-9</c:v>
                </c:pt>
                <c:pt idx="127">
                  <c:v>4.6447859704020227E-9</c:v>
                </c:pt>
                <c:pt idx="128">
                  <c:v>3.8824081176058104E-9</c:v>
                </c:pt>
                <c:pt idx="129">
                  <c:v>2.2520436171524233E-9</c:v>
                </c:pt>
                <c:pt idx="130">
                  <c:v>3.5776534261699384E-9</c:v>
                </c:pt>
                <c:pt idx="131">
                  <c:v>5.0595032602518837E-9</c:v>
                </c:pt>
                <c:pt idx="132">
                  <c:v>5.1203683353017049E-9</c:v>
                </c:pt>
                <c:pt idx="133">
                  <c:v>7.5314686988921523E-9</c:v>
                </c:pt>
                <c:pt idx="134">
                  <c:v>4.2458554062342244E-9</c:v>
                </c:pt>
                <c:pt idx="135">
                  <c:v>3.772768001107583E-9</c:v>
                </c:pt>
                <c:pt idx="136">
                  <c:v>5.9491598667868221E-9</c:v>
                </c:pt>
                <c:pt idx="137">
                  <c:v>5.4853115452461161E-9</c:v>
                </c:pt>
                <c:pt idx="138">
                  <c:v>4.4511539141317603E-9</c:v>
                </c:pt>
                <c:pt idx="139">
                  <c:v>3.2160239398618823E-9</c:v>
                </c:pt>
                <c:pt idx="140">
                  <c:v>5.0414311007010078E-9</c:v>
                </c:pt>
                <c:pt idx="141">
                  <c:v>1.149480545837707E-8</c:v>
                </c:pt>
                <c:pt idx="142">
                  <c:v>4.1318879558176854E-9</c:v>
                </c:pt>
                <c:pt idx="143">
                  <c:v>3.0546851239274747E-9</c:v>
                </c:pt>
                <c:pt idx="144">
                  <c:v>4.699207676053551E-9</c:v>
                </c:pt>
                <c:pt idx="145">
                  <c:v>1.896155622192595E-9</c:v>
                </c:pt>
                <c:pt idx="146">
                  <c:v>4.6055304888245791E-9</c:v>
                </c:pt>
                <c:pt idx="147">
                  <c:v>4.033366999483649E-9</c:v>
                </c:pt>
                <c:pt idx="148">
                  <c:v>3.8765616961886601E-9</c:v>
                </c:pt>
                <c:pt idx="149">
                  <c:v>4.4735018403430221E-9</c:v>
                </c:pt>
                <c:pt idx="150">
                  <c:v>2.2327226319068677E-9</c:v>
                </c:pt>
                <c:pt idx="151">
                  <c:v>4.600192300109182E-9</c:v>
                </c:pt>
                <c:pt idx="152">
                  <c:v>4.4948775950595428E-9</c:v>
                </c:pt>
                <c:pt idx="153">
                  <c:v>3.7610746091074996E-9</c:v>
                </c:pt>
                <c:pt idx="154">
                  <c:v>4.2159620474997794E-9</c:v>
                </c:pt>
                <c:pt idx="155">
                  <c:v>3.0784925527484447E-9</c:v>
                </c:pt>
                <c:pt idx="156">
                  <c:v>3.9239892220059672E-9</c:v>
                </c:pt>
                <c:pt idx="157">
                  <c:v>5.2825789585832486E-9</c:v>
                </c:pt>
                <c:pt idx="158">
                  <c:v>4.3121580715862169E-9</c:v>
                </c:pt>
                <c:pt idx="159">
                  <c:v>4.7708273524969966E-9</c:v>
                </c:pt>
                <c:pt idx="160">
                  <c:v>1.6639906513087285E-9</c:v>
                </c:pt>
                <c:pt idx="161">
                  <c:v>3.9274413151876261E-9</c:v>
                </c:pt>
                <c:pt idx="162">
                  <c:v>5.0936704221082374E-9</c:v>
                </c:pt>
                <c:pt idx="163">
                  <c:v>3.4276424526809477E-9</c:v>
                </c:pt>
                <c:pt idx="164">
                  <c:v>2.8040574464687337E-9</c:v>
                </c:pt>
                <c:pt idx="165">
                  <c:v>1.5801524799478804E-9</c:v>
                </c:pt>
                <c:pt idx="166">
                  <c:v>4.0228609929697806E-9</c:v>
                </c:pt>
                <c:pt idx="167">
                  <c:v>4.5165219113175793E-9</c:v>
                </c:pt>
                <c:pt idx="168">
                  <c:v>3.7189526141578441E-9</c:v>
                </c:pt>
                <c:pt idx="169">
                  <c:v>4.1919801445379261E-9</c:v>
                </c:pt>
                <c:pt idx="170">
                  <c:v>2.8734079084212893E-9</c:v>
                </c:pt>
                <c:pt idx="171">
                  <c:v>3.7156273484574321E-9</c:v>
                </c:pt>
                <c:pt idx="172">
                  <c:v>3.1688064381960024E-9</c:v>
                </c:pt>
                <c:pt idx="173">
                  <c:v>3.0878878057511079E-9</c:v>
                </c:pt>
                <c:pt idx="174">
                  <c:v>4.4311714618662568E-9</c:v>
                </c:pt>
                <c:pt idx="175">
                  <c:v>2.1523854438654375E-9</c:v>
                </c:pt>
                <c:pt idx="176">
                  <c:v>4.4628572375628117E-9</c:v>
                </c:pt>
                <c:pt idx="177">
                  <c:v>2.8277437047737726E-9</c:v>
                </c:pt>
                <c:pt idx="178">
                  <c:v>4.3861411207744978E-9</c:v>
                </c:pt>
                <c:pt idx="179">
                  <c:v>3.9249623148782363E-9</c:v>
                </c:pt>
                <c:pt idx="180">
                  <c:v>2.6381956462614035E-9</c:v>
                </c:pt>
                <c:pt idx="181">
                  <c:v>4.0258173108883708E-9</c:v>
                </c:pt>
                <c:pt idx="182">
                  <c:v>3.1079605896217183E-9</c:v>
                </c:pt>
                <c:pt idx="183">
                  <c:v>6.0973874068000162E-9</c:v>
                </c:pt>
                <c:pt idx="184">
                  <c:v>4.6187911171562928E-9</c:v>
                </c:pt>
                <c:pt idx="185">
                  <c:v>2.1107121863459045E-9</c:v>
                </c:pt>
                <c:pt idx="186">
                  <c:v>3.8655584028788494E-9</c:v>
                </c:pt>
                <c:pt idx="187">
                  <c:v>3.589321991041277E-9</c:v>
                </c:pt>
                <c:pt idx="188">
                  <c:v>3.752523773241398E-9</c:v>
                </c:pt>
                <c:pt idx="189">
                  <c:v>3.7351332176064702E-9</c:v>
                </c:pt>
                <c:pt idx="190">
                  <c:v>1.8785962109154023E-9</c:v>
                </c:pt>
                <c:pt idx="191">
                  <c:v>3.9771462762451696E-9</c:v>
                </c:pt>
                <c:pt idx="192">
                  <c:v>3.8151897672612666E-9</c:v>
                </c:pt>
                <c:pt idx="193">
                  <c:v>4.6369165030021117E-9</c:v>
                </c:pt>
                <c:pt idx="194">
                  <c:v>3.2299142082622817E-9</c:v>
                </c:pt>
                <c:pt idx="195">
                  <c:v>2.6408842007444098E-9</c:v>
                </c:pt>
                <c:pt idx="196">
                  <c:v>4.2863969391495066E-9</c:v>
                </c:pt>
                <c:pt idx="197">
                  <c:v>5.373394894233229E-9</c:v>
                </c:pt>
                <c:pt idx="198">
                  <c:v>3.149537118780298E-9</c:v>
                </c:pt>
                <c:pt idx="199">
                  <c:v>4.391747860659451E-9</c:v>
                </c:pt>
                <c:pt idx="200">
                  <c:v>2.6955786905187453E-9</c:v>
                </c:pt>
                <c:pt idx="201">
                  <c:v>4.7248163977192252E-9</c:v>
                </c:pt>
                <c:pt idx="202">
                  <c:v>3.2936705841897632E-9</c:v>
                </c:pt>
                <c:pt idx="203">
                  <c:v>2.8711464847637757E-9</c:v>
                </c:pt>
                <c:pt idx="204">
                  <c:v>5.2907547012174506E-9</c:v>
                </c:pt>
                <c:pt idx="205">
                  <c:v>1.8105104831724916E-9</c:v>
                </c:pt>
                <c:pt idx="206">
                  <c:v>4.212549439987789E-9</c:v>
                </c:pt>
                <c:pt idx="207">
                  <c:v>2.9330272952880435E-9</c:v>
                </c:pt>
                <c:pt idx="208">
                  <c:v>5.1815854704970466E-9</c:v>
                </c:pt>
                <c:pt idx="209">
                  <c:v>4.001809281745361E-9</c:v>
                </c:pt>
                <c:pt idx="210">
                  <c:v>2.7038164677085907E-9</c:v>
                </c:pt>
                <c:pt idx="211">
                  <c:v>2.9089861021168333E-9</c:v>
                </c:pt>
                <c:pt idx="212">
                  <c:v>3.9095839697130049E-9</c:v>
                </c:pt>
                <c:pt idx="213">
                  <c:v>3.0825182848653473E-9</c:v>
                </c:pt>
                <c:pt idx="214">
                  <c:v>4.8341384525797554E-9</c:v>
                </c:pt>
                <c:pt idx="215">
                  <c:v>1.4154278518959371E-9</c:v>
                </c:pt>
                <c:pt idx="216">
                  <c:v>3.6606037215065275E-9</c:v>
                </c:pt>
                <c:pt idx="217">
                  <c:v>3.1911184290259149E-9</c:v>
                </c:pt>
                <c:pt idx="218">
                  <c:v>5.0545369541559052E-9</c:v>
                </c:pt>
                <c:pt idx="219">
                  <c:v>4.772575195974812E-9</c:v>
                </c:pt>
                <c:pt idx="220">
                  <c:v>1.6977455990645653E-9</c:v>
                </c:pt>
                <c:pt idx="221">
                  <c:v>2.461154989505633E-9</c:v>
                </c:pt>
                <c:pt idx="222">
                  <c:v>4.9245923920319083E-9</c:v>
                </c:pt>
                <c:pt idx="223">
                  <c:v>4.0609070659174267E-9</c:v>
                </c:pt>
                <c:pt idx="224">
                  <c:v>3.9157053232248018E-9</c:v>
                </c:pt>
                <c:pt idx="225">
                  <c:v>1.8976356640560419E-9</c:v>
                </c:pt>
                <c:pt idx="226">
                  <c:v>3.5723242938855157E-9</c:v>
                </c:pt>
                <c:pt idx="227">
                  <c:v>3.8803152378055448E-9</c:v>
                </c:pt>
                <c:pt idx="228">
                  <c:v>4.398337355717019E-9</c:v>
                </c:pt>
                <c:pt idx="229">
                  <c:v>3.1825399326315237E-9</c:v>
                </c:pt>
                <c:pt idx="230">
                  <c:v>1.9672325056117161E-9</c:v>
                </c:pt>
                <c:pt idx="231">
                  <c:v>4.2779645258467138E-9</c:v>
                </c:pt>
                <c:pt idx="232">
                  <c:v>3.3595238652911028E-9</c:v>
                </c:pt>
                <c:pt idx="233">
                  <c:v>4.1021838883957892E-9</c:v>
                </c:pt>
                <c:pt idx="234">
                  <c:v>3.1359000930708535E-9</c:v>
                </c:pt>
                <c:pt idx="235">
                  <c:v>2.4821831315303212E-9</c:v>
                </c:pt>
                <c:pt idx="236">
                  <c:v>3.5659108249009091E-9</c:v>
                </c:pt>
                <c:pt idx="237">
                  <c:v>4.0163394846455964E-9</c:v>
                </c:pt>
                <c:pt idx="238">
                  <c:v>3.0119168120956821E-9</c:v>
                </c:pt>
                <c:pt idx="239">
                  <c:v>4.5749381175328422E-9</c:v>
                </c:pt>
                <c:pt idx="240">
                  <c:v>2.2911448503913229E-9</c:v>
                </c:pt>
                <c:pt idx="241">
                  <c:v>2.5734453460778621E-9</c:v>
                </c:pt>
                <c:pt idx="242">
                  <c:v>4.0993378492990606E-9</c:v>
                </c:pt>
                <c:pt idx="243">
                  <c:v>4.1540101683855105E-9</c:v>
                </c:pt>
                <c:pt idx="244">
                  <c:v>5.07853255304995E-9</c:v>
                </c:pt>
                <c:pt idx="245">
                  <c:v>1.7972946637836285E-9</c:v>
                </c:pt>
                <c:pt idx="246">
                  <c:v>3.5957626267229908E-9</c:v>
                </c:pt>
                <c:pt idx="247">
                  <c:v>3.0415057416610699E-9</c:v>
                </c:pt>
                <c:pt idx="248">
                  <c:v>5.0857945691542487E-9</c:v>
                </c:pt>
                <c:pt idx="249">
                  <c:v>3.8549999814213593E-9</c:v>
                </c:pt>
                <c:pt idx="250">
                  <c:v>2.5974924830335643E-9</c:v>
                </c:pt>
                <c:pt idx="251">
                  <c:v>2.1645450181188677E-9</c:v>
                </c:pt>
                <c:pt idx="252">
                  <c:v>5.4656160255172927E-9</c:v>
                </c:pt>
                <c:pt idx="253">
                  <c:v>4.1441203535653189E-9</c:v>
                </c:pt>
                <c:pt idx="254">
                  <c:v>2.5905108403626165E-9</c:v>
                </c:pt>
                <c:pt idx="255">
                  <c:v>2.2574724655487634E-9</c:v>
                </c:pt>
                <c:pt idx="256">
                  <c:v>3.45764083354497E-9</c:v>
                </c:pt>
                <c:pt idx="257">
                  <c:v>3.8457321299549454E-9</c:v>
                </c:pt>
                <c:pt idx="258">
                  <c:v>4.5087256007626484E-9</c:v>
                </c:pt>
                <c:pt idx="259">
                  <c:v>3.0316521022640974E-9</c:v>
                </c:pt>
                <c:pt idx="260">
                  <c:v>2.2347913213595478E-9</c:v>
                </c:pt>
                <c:pt idx="261">
                  <c:v>2.8056975734015735E-9</c:v>
                </c:pt>
                <c:pt idx="262">
                  <c:v>3.9117844049191865E-9</c:v>
                </c:pt>
                <c:pt idx="263">
                  <c:v>3.3510808252964787E-9</c:v>
                </c:pt>
                <c:pt idx="264">
                  <c:v>3.953524564106117E-9</c:v>
                </c:pt>
                <c:pt idx="265">
                  <c:v>2.674262022847112E-9</c:v>
                </c:pt>
                <c:pt idx="266">
                  <c:v>4.247464881192923E-9</c:v>
                </c:pt>
                <c:pt idx="267">
                  <c:v>3.3246832702298144E-9</c:v>
                </c:pt>
                <c:pt idx="268">
                  <c:v>3.2320990606501639E-9</c:v>
                </c:pt>
                <c:pt idx="269">
                  <c:v>5.563386007338431E-9</c:v>
                </c:pt>
                <c:pt idx="270">
                  <c:v>2.3218391466053298E-9</c:v>
                </c:pt>
                <c:pt idx="271">
                  <c:v>2.6063885176455492E-9</c:v>
                </c:pt>
                <c:pt idx="272">
                  <c:v>3.9995107534854725E-9</c:v>
                </c:pt>
                <c:pt idx="273">
                  <c:v>3.6572820457634061E-9</c:v>
                </c:pt>
                <c:pt idx="274">
                  <c:v>4.536586641055137E-9</c:v>
                </c:pt>
                <c:pt idx="275">
                  <c:v>1.635649743531673E-9</c:v>
                </c:pt>
                <c:pt idx="276">
                  <c:v>3.0044049829622867E-9</c:v>
                </c:pt>
                <c:pt idx="277">
                  <c:v>4.5671920603685912E-9</c:v>
                </c:pt>
                <c:pt idx="278">
                  <c:v>3.9326024092512618E-9</c:v>
                </c:pt>
                <c:pt idx="279">
                  <c:v>2.5368037421941237E-9</c:v>
                </c:pt>
                <c:pt idx="280">
                  <c:v>1.6359969753129063E-9</c:v>
                </c:pt>
                <c:pt idx="281">
                  <c:v>3.9867270115103905E-9</c:v>
                </c:pt>
                <c:pt idx="282">
                  <c:v>5.0104092487033982E-9</c:v>
                </c:pt>
              </c:numCache>
            </c:numRef>
          </c:val>
          <c:smooth val="0"/>
          <c:extLst>
            <c:ext xmlns:c16="http://schemas.microsoft.com/office/drawing/2014/chart" uri="{C3380CC4-5D6E-409C-BE32-E72D297353CC}">
              <c16:uniqueId val="{00000014-AEB9-4B6A-8D04-C714D4E0F550}"/>
            </c:ext>
          </c:extLst>
        </c:ser>
        <c:dLbls>
          <c:showLegendKey val="0"/>
          <c:showVal val="0"/>
          <c:showCatName val="0"/>
          <c:showSerName val="0"/>
          <c:showPercent val="0"/>
          <c:showBubbleSize val="0"/>
        </c:dLbls>
        <c:smooth val="0"/>
        <c:axId val="332521696"/>
        <c:axId val="332522256"/>
      </c:lineChart>
      <c:catAx>
        <c:axId val="3325216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522256"/>
        <c:crosses val="autoZero"/>
        <c:auto val="1"/>
        <c:lblAlgn val="ctr"/>
        <c:lblOffset val="100"/>
        <c:noMultiLvlLbl val="0"/>
      </c:catAx>
      <c:valAx>
        <c:axId val="3325222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521696"/>
        <c:crosses val="autoZero"/>
        <c:crossBetween val="between"/>
      </c:valAx>
      <c:spPr>
        <a:noFill/>
        <a:ln>
          <a:noFill/>
        </a:ln>
        <a:effectLst/>
      </c:spPr>
    </c:plotArea>
    <c:legend>
      <c:legendPos val="b"/>
      <c:layout>
        <c:manualLayout>
          <c:xMode val="edge"/>
          <c:yMode val="edge"/>
          <c:x val="1.748333383113425E-3"/>
          <c:y val="0.81308585903418296"/>
          <c:w val="0.99383203463349157"/>
          <c:h val="0.166836729557906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cap="all" baseline="0">
                <a:effectLst/>
              </a:rPr>
              <a:t>inTERVAL ((x*1000)/instructions) [0 - 40]</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8747447986389601E-2"/>
          <c:y val="0.12061282107351487"/>
          <c:w val="0.92298126028943628"/>
          <c:h val="0.63905965852100588"/>
        </c:manualLayout>
      </c:layout>
      <c:lineChart>
        <c:grouping val="standard"/>
        <c:varyColors val="0"/>
        <c:ser>
          <c:idx val="1"/>
          <c:order val="0"/>
          <c:tx>
            <c:strRef>
              <c:f>[1]Sheet1!$AL$1</c:f>
              <c:strCache>
                <c:ptCount val="1"/>
                <c:pt idx="0">
                  <c:v>Cache-References:</c:v>
                </c:pt>
              </c:strCache>
            </c:strRef>
          </c:tx>
          <c:spPr>
            <a:ln w="12700" cap="rnd">
              <a:solidFill>
                <a:schemeClr val="accent2"/>
              </a:solidFill>
              <a:round/>
            </a:ln>
            <a:effectLst/>
          </c:spPr>
          <c:marker>
            <c:symbol val="none"/>
          </c:marker>
          <c:val>
            <c:numRef>
              <c:f>[1]Sheet1!$AL$2:$AL$284</c:f>
              <c:numCache>
                <c:formatCode>General</c:formatCode>
                <c:ptCount val="283"/>
                <c:pt idx="0">
                  <c:v>0.42469552046343445</c:v>
                </c:pt>
                <c:pt idx="1">
                  <c:v>0.27434277961234116</c:v>
                </c:pt>
                <c:pt idx="2">
                  <c:v>0.19803387174582007</c:v>
                </c:pt>
                <c:pt idx="3">
                  <c:v>0.24317031509507933</c:v>
                </c:pt>
                <c:pt idx="4">
                  <c:v>0.18679369872931917</c:v>
                </c:pt>
                <c:pt idx="5">
                  <c:v>0.21129542974693152</c:v>
                </c:pt>
                <c:pt idx="6">
                  <c:v>0.19194740633598978</c:v>
                </c:pt>
                <c:pt idx="7">
                  <c:v>0.22704400716844403</c:v>
                </c:pt>
                <c:pt idx="8">
                  <c:v>0.24852095168332439</c:v>
                </c:pt>
                <c:pt idx="9">
                  <c:v>0.20660455784737697</c:v>
                </c:pt>
                <c:pt idx="10">
                  <c:v>0.16970458003013014</c:v>
                </c:pt>
                <c:pt idx="11">
                  <c:v>0.15809646917968109</c:v>
                </c:pt>
                <c:pt idx="12">
                  <c:v>0.26639763370075825</c:v>
                </c:pt>
                <c:pt idx="13">
                  <c:v>0.23317256408886614</c:v>
                </c:pt>
                <c:pt idx="14">
                  <c:v>0.18860781698324613</c:v>
                </c:pt>
                <c:pt idx="15">
                  <c:v>0.20549468563246606</c:v>
                </c:pt>
                <c:pt idx="16">
                  <c:v>0.24479799029186336</c:v>
                </c:pt>
                <c:pt idx="17">
                  <c:v>0.20232215881320045</c:v>
                </c:pt>
                <c:pt idx="18">
                  <c:v>0.21440932498215198</c:v>
                </c:pt>
                <c:pt idx="19">
                  <c:v>0.19498627373386987</c:v>
                </c:pt>
                <c:pt idx="20">
                  <c:v>0.23042173060713836</c:v>
                </c:pt>
                <c:pt idx="21">
                  <c:v>0.20913290656416703</c:v>
                </c:pt>
                <c:pt idx="22">
                  <c:v>0.23717502870840962</c:v>
                </c:pt>
                <c:pt idx="23">
                  <c:v>0.20764485883616915</c:v>
                </c:pt>
                <c:pt idx="24">
                  <c:v>0.22244203952520611</c:v>
                </c:pt>
                <c:pt idx="25">
                  <c:v>0.23776316194738542</c:v>
                </c:pt>
                <c:pt idx="26">
                  <c:v>0.17059860386424508</c:v>
                </c:pt>
                <c:pt idx="27">
                  <c:v>0.2516946114088045</c:v>
                </c:pt>
                <c:pt idx="28">
                  <c:v>0.19683800491232939</c:v>
                </c:pt>
                <c:pt idx="29">
                  <c:v>0.25996622722002954</c:v>
                </c:pt>
                <c:pt idx="30">
                  <c:v>0.24876577331332669</c:v>
                </c:pt>
                <c:pt idx="31">
                  <c:v>0.23533812551899361</c:v>
                </c:pt>
                <c:pt idx="32">
                  <c:v>0.2276667046970004</c:v>
                </c:pt>
                <c:pt idx="33">
                  <c:v>0.27725529863494569</c:v>
                </c:pt>
                <c:pt idx="34">
                  <c:v>0.26128672202927733</c:v>
                </c:pt>
                <c:pt idx="35">
                  <c:v>0.23070259977329202</c:v>
                </c:pt>
                <c:pt idx="36">
                  <c:v>0.23722993306481996</c:v>
                </c:pt>
                <c:pt idx="37">
                  <c:v>0.20835338376706677</c:v>
                </c:pt>
                <c:pt idx="38">
                  <c:v>0.29621419487380135</c:v>
                </c:pt>
                <c:pt idx="39">
                  <c:v>0.2407419038211551</c:v>
                </c:pt>
                <c:pt idx="40">
                  <c:v>0.26677324458097312</c:v>
                </c:pt>
                <c:pt idx="41">
                  <c:v>0.19046001234487944</c:v>
                </c:pt>
                <c:pt idx="42">
                  <c:v>0.20853767373532134</c:v>
                </c:pt>
                <c:pt idx="43">
                  <c:v>0.23658396965743458</c:v>
                </c:pt>
                <c:pt idx="44">
                  <c:v>0.21388174129308854</c:v>
                </c:pt>
                <c:pt idx="45">
                  <c:v>0.24368222204179293</c:v>
                </c:pt>
                <c:pt idx="46">
                  <c:v>0.2185734479044919</c:v>
                </c:pt>
                <c:pt idx="47">
                  <c:v>0.25192238842488479</c:v>
                </c:pt>
                <c:pt idx="48">
                  <c:v>0.23692980256045379</c:v>
                </c:pt>
                <c:pt idx="49">
                  <c:v>0.19236522970513592</c:v>
                </c:pt>
                <c:pt idx="50">
                  <c:v>0.22867183729450657</c:v>
                </c:pt>
                <c:pt idx="51">
                  <c:v>0.2964146430576895</c:v>
                </c:pt>
                <c:pt idx="52">
                  <c:v>0.26163570572518274</c:v>
                </c:pt>
                <c:pt idx="53">
                  <c:v>0.22173010942289817</c:v>
                </c:pt>
                <c:pt idx="54">
                  <c:v>0.24602751724528615</c:v>
                </c:pt>
                <c:pt idx="55">
                  <c:v>0.25403006362242564</c:v>
                </c:pt>
                <c:pt idx="56">
                  <c:v>0.29978926452768362</c:v>
                </c:pt>
                <c:pt idx="57">
                  <c:v>0.15332455547951479</c:v>
                </c:pt>
                <c:pt idx="58">
                  <c:v>0.20125701615316074</c:v>
                </c:pt>
                <c:pt idx="59">
                  <c:v>0.2331249029133606</c:v>
                </c:pt>
                <c:pt idx="60">
                  <c:v>0.24289721699049202</c:v>
                </c:pt>
                <c:pt idx="61">
                  <c:v>0.29568153699821531</c:v>
                </c:pt>
                <c:pt idx="62">
                  <c:v>0.21311139864618109</c:v>
                </c:pt>
                <c:pt idx="63">
                  <c:v>0.26213413595035256</c:v>
                </c:pt>
                <c:pt idx="64">
                  <c:v>0.18450975648804721</c:v>
                </c:pt>
                <c:pt idx="65">
                  <c:v>0.31011525621184283</c:v>
                </c:pt>
                <c:pt idx="66">
                  <c:v>0.23820716889571583</c:v>
                </c:pt>
                <c:pt idx="67">
                  <c:v>0.22004713440528109</c:v>
                </c:pt>
                <c:pt idx="68">
                  <c:v>0.22944194177229008</c:v>
                </c:pt>
                <c:pt idx="69">
                  <c:v>0.22171221815412026</c:v>
                </c:pt>
                <c:pt idx="70">
                  <c:v>0.2862061584408731</c:v>
                </c:pt>
                <c:pt idx="71">
                  <c:v>0.22736327340663351</c:v>
                </c:pt>
                <c:pt idx="72">
                  <c:v>0.20911285982108088</c:v>
                </c:pt>
                <c:pt idx="73">
                  <c:v>0.14918455977465092</c:v>
                </c:pt>
                <c:pt idx="74">
                  <c:v>0.23438695301143278</c:v>
                </c:pt>
                <c:pt idx="75">
                  <c:v>0.21587777936491878</c:v>
                </c:pt>
                <c:pt idx="76">
                  <c:v>0.23592306568876006</c:v>
                </c:pt>
                <c:pt idx="77">
                  <c:v>0.18685261249236326</c:v>
                </c:pt>
                <c:pt idx="78">
                  <c:v>0.21344174065401747</c:v>
                </c:pt>
                <c:pt idx="79">
                  <c:v>0.25588882091777027</c:v>
                </c:pt>
                <c:pt idx="80">
                  <c:v>0.19747492987979084</c:v>
                </c:pt>
                <c:pt idx="81">
                  <c:v>0.23597815348057477</c:v>
                </c:pt>
                <c:pt idx="82">
                  <c:v>0.1943929905031391</c:v>
                </c:pt>
                <c:pt idx="83">
                  <c:v>0.28016189576915618</c:v>
                </c:pt>
                <c:pt idx="84">
                  <c:v>0.22024343293726112</c:v>
                </c:pt>
                <c:pt idx="85">
                  <c:v>0.21853943292612107</c:v>
                </c:pt>
                <c:pt idx="86">
                  <c:v>0.18523546129490548</c:v>
                </c:pt>
                <c:pt idx="87">
                  <c:v>0.28110451612893839</c:v>
                </c:pt>
                <c:pt idx="88">
                  <c:v>0.16799538646117843</c:v>
                </c:pt>
                <c:pt idx="89">
                  <c:v>0.19280903571827568</c:v>
                </c:pt>
                <c:pt idx="90">
                  <c:v>0.24499838391076467</c:v>
                </c:pt>
                <c:pt idx="91">
                  <c:v>0.21941455967743864</c:v>
                </c:pt>
                <c:pt idx="92">
                  <c:v>0.26523767106891655</c:v>
                </c:pt>
                <c:pt idx="93">
                  <c:v>0.19796579864201291</c:v>
                </c:pt>
                <c:pt idx="94">
                  <c:v>0.21293444829373109</c:v>
                </c:pt>
                <c:pt idx="95">
                  <c:v>0.17600528919616873</c:v>
                </c:pt>
                <c:pt idx="96">
                  <c:v>0.26503456674159365</c:v>
                </c:pt>
                <c:pt idx="97">
                  <c:v>0.2331769042699256</c:v>
                </c:pt>
                <c:pt idx="98">
                  <c:v>0.23522630177142018</c:v>
                </c:pt>
                <c:pt idx="99">
                  <c:v>0.1861331430333604</c:v>
                </c:pt>
                <c:pt idx="100">
                  <c:v>0.25214737321038622</c:v>
                </c:pt>
                <c:pt idx="101">
                  <c:v>0.25536153279263535</c:v>
                </c:pt>
                <c:pt idx="102">
                  <c:v>0.18652274444403355</c:v>
                </c:pt>
                <c:pt idx="103">
                  <c:v>0.2080379317153328</c:v>
                </c:pt>
                <c:pt idx="104">
                  <c:v>0.14282923530484407</c:v>
                </c:pt>
                <c:pt idx="105">
                  <c:v>0.25400004819307898</c:v>
                </c:pt>
                <c:pt idx="106">
                  <c:v>0.19720804858933319</c:v>
                </c:pt>
                <c:pt idx="107">
                  <c:v>0.23524962338323141</c:v>
                </c:pt>
                <c:pt idx="108">
                  <c:v>0.19421939631080717</c:v>
                </c:pt>
                <c:pt idx="109">
                  <c:v>0.22959409788926594</c:v>
                </c:pt>
                <c:pt idx="110">
                  <c:v>0.23442017447413571</c:v>
                </c:pt>
                <c:pt idx="111">
                  <c:v>0.18873322969626952</c:v>
                </c:pt>
                <c:pt idx="112">
                  <c:v>0.2022407339708891</c:v>
                </c:pt>
                <c:pt idx="113">
                  <c:v>0.2247422366515365</c:v>
                </c:pt>
                <c:pt idx="114">
                  <c:v>0.23894877037232645</c:v>
                </c:pt>
                <c:pt idx="115">
                  <c:v>0.22067038465322331</c:v>
                </c:pt>
                <c:pt idx="116">
                  <c:v>0.20299066917872749</c:v>
                </c:pt>
                <c:pt idx="117">
                  <c:v>0.21500363409118614</c:v>
                </c:pt>
                <c:pt idx="118">
                  <c:v>0.24519752582311433</c:v>
                </c:pt>
                <c:pt idx="119">
                  <c:v>0.18307014344198644</c:v>
                </c:pt>
                <c:pt idx="120">
                  <c:v>0.2133885231990667</c:v>
                </c:pt>
                <c:pt idx="121">
                  <c:v>0.21601885366474219</c:v>
                </c:pt>
                <c:pt idx="122">
                  <c:v>0.27260296400667006</c:v>
                </c:pt>
                <c:pt idx="123">
                  <c:v>0.2247518016201831</c:v>
                </c:pt>
                <c:pt idx="124">
                  <c:v>0.20171433397844182</c:v>
                </c:pt>
                <c:pt idx="125">
                  <c:v>0.27975476992239562</c:v>
                </c:pt>
                <c:pt idx="126">
                  <c:v>0.19981723606668192</c:v>
                </c:pt>
                <c:pt idx="127">
                  <c:v>0.23521304832231149</c:v>
                </c:pt>
                <c:pt idx="128">
                  <c:v>0.21653690257695765</c:v>
                </c:pt>
                <c:pt idx="129">
                  <c:v>0.21475525878272353</c:v>
                </c:pt>
                <c:pt idx="130">
                  <c:v>0.2029442394273844</c:v>
                </c:pt>
                <c:pt idx="131">
                  <c:v>0.26545365588249731</c:v>
                </c:pt>
                <c:pt idx="132">
                  <c:v>0.22972709720392043</c:v>
                </c:pt>
                <c:pt idx="133">
                  <c:v>0.24352645657026367</c:v>
                </c:pt>
                <c:pt idx="134">
                  <c:v>0.1788115823229959</c:v>
                </c:pt>
                <c:pt idx="135">
                  <c:v>0.18488962063509728</c:v>
                </c:pt>
                <c:pt idx="136">
                  <c:v>0.26685759708806106</c:v>
                </c:pt>
                <c:pt idx="137">
                  <c:v>0.23599096908042255</c:v>
                </c:pt>
                <c:pt idx="138">
                  <c:v>0.22236577724860213</c:v>
                </c:pt>
                <c:pt idx="139">
                  <c:v>0.18231438839642225</c:v>
                </c:pt>
                <c:pt idx="140">
                  <c:v>0.23652736623606468</c:v>
                </c:pt>
                <c:pt idx="141">
                  <c:v>0.26054604377027335</c:v>
                </c:pt>
                <c:pt idx="142">
                  <c:v>0.19966868303609325</c:v>
                </c:pt>
                <c:pt idx="143">
                  <c:v>0.18808787893568021</c:v>
                </c:pt>
                <c:pt idx="144">
                  <c:v>0.24738205996529866</c:v>
                </c:pt>
                <c:pt idx="145">
                  <c:v>0.22240960710276253</c:v>
                </c:pt>
                <c:pt idx="146">
                  <c:v>0.21892800925182493</c:v>
                </c:pt>
                <c:pt idx="147">
                  <c:v>0.22774284512911402</c:v>
                </c:pt>
                <c:pt idx="148">
                  <c:v>0.20734908790445908</c:v>
                </c:pt>
                <c:pt idx="149">
                  <c:v>0.24792064792481824</c:v>
                </c:pt>
                <c:pt idx="150">
                  <c:v>0.15389199667111139</c:v>
                </c:pt>
                <c:pt idx="151">
                  <c:v>0.23962953236325227</c:v>
                </c:pt>
                <c:pt idx="152">
                  <c:v>0.20083696375197271</c:v>
                </c:pt>
                <c:pt idx="153">
                  <c:v>0.23905833431453494</c:v>
                </c:pt>
                <c:pt idx="154">
                  <c:v>0.21190714155208371</c:v>
                </c:pt>
                <c:pt idx="155">
                  <c:v>0.20743475647534299</c:v>
                </c:pt>
                <c:pt idx="156">
                  <c:v>0.20908388305692008</c:v>
                </c:pt>
                <c:pt idx="157">
                  <c:v>0.21443909510735504</c:v>
                </c:pt>
                <c:pt idx="158">
                  <c:v>0.20505975380476876</c:v>
                </c:pt>
                <c:pt idx="159">
                  <c:v>0.20827310228154533</c:v>
                </c:pt>
                <c:pt idx="160">
                  <c:v>0.16750705379188474</c:v>
                </c:pt>
                <c:pt idx="161">
                  <c:v>0.18488861848293398</c:v>
                </c:pt>
                <c:pt idx="162">
                  <c:v>0.23789170813307736</c:v>
                </c:pt>
                <c:pt idx="163">
                  <c:v>0.17217741853961432</c:v>
                </c:pt>
                <c:pt idx="164">
                  <c:v>0.16852314855551059</c:v>
                </c:pt>
                <c:pt idx="165">
                  <c:v>0.12342327518945989</c:v>
                </c:pt>
                <c:pt idx="166">
                  <c:v>0.19746843980521572</c:v>
                </c:pt>
                <c:pt idx="167">
                  <c:v>0.18461043092119384</c:v>
                </c:pt>
                <c:pt idx="168">
                  <c:v>0.17556535183486502</c:v>
                </c:pt>
                <c:pt idx="169">
                  <c:v>0.19028732857201119</c:v>
                </c:pt>
                <c:pt idx="170">
                  <c:v>0.16507244267958102</c:v>
                </c:pt>
                <c:pt idx="171">
                  <c:v>0.19607300754689491</c:v>
                </c:pt>
                <c:pt idx="172">
                  <c:v>0.16667334164813841</c:v>
                </c:pt>
                <c:pt idx="173">
                  <c:v>0.17340607830290544</c:v>
                </c:pt>
                <c:pt idx="174">
                  <c:v>0.21460563944576741</c:v>
                </c:pt>
                <c:pt idx="175">
                  <c:v>0.18285509703680927</c:v>
                </c:pt>
                <c:pt idx="176">
                  <c:v>0.1766579193944047</c:v>
                </c:pt>
                <c:pt idx="177">
                  <c:v>0.17868783654243486</c:v>
                </c:pt>
                <c:pt idx="178">
                  <c:v>0.18452370668696638</c:v>
                </c:pt>
                <c:pt idx="179">
                  <c:v>0.20860565238416209</c:v>
                </c:pt>
                <c:pt idx="180">
                  <c:v>0.15938039398327891</c:v>
                </c:pt>
                <c:pt idx="181">
                  <c:v>0.18113136716290471</c:v>
                </c:pt>
                <c:pt idx="182">
                  <c:v>0.16892415144192802</c:v>
                </c:pt>
                <c:pt idx="183">
                  <c:v>0.24931560358810123</c:v>
                </c:pt>
                <c:pt idx="184">
                  <c:v>0.21121619539217829</c:v>
                </c:pt>
                <c:pt idx="185">
                  <c:v>0.17482752104675645</c:v>
                </c:pt>
                <c:pt idx="186">
                  <c:v>0.18953953991474776</c:v>
                </c:pt>
                <c:pt idx="187">
                  <c:v>0.17567869017602628</c:v>
                </c:pt>
                <c:pt idx="188">
                  <c:v>0.19649600998131114</c:v>
                </c:pt>
                <c:pt idx="189">
                  <c:v>0.20643426782700161</c:v>
                </c:pt>
                <c:pt idx="190">
                  <c:v>0.16415341354433455</c:v>
                </c:pt>
                <c:pt idx="191">
                  <c:v>0.17895082969790216</c:v>
                </c:pt>
                <c:pt idx="192">
                  <c:v>0.21365916223955456</c:v>
                </c:pt>
                <c:pt idx="193">
                  <c:v>0.17238871844454556</c:v>
                </c:pt>
                <c:pt idx="194">
                  <c:v>0.17914442635691288</c:v>
                </c:pt>
                <c:pt idx="195">
                  <c:v>0.1507578974136807</c:v>
                </c:pt>
                <c:pt idx="196">
                  <c:v>0.20125177314474413</c:v>
                </c:pt>
                <c:pt idx="197">
                  <c:v>0.23030271924365028</c:v>
                </c:pt>
                <c:pt idx="198">
                  <c:v>0.16383258276697435</c:v>
                </c:pt>
                <c:pt idx="199">
                  <c:v>0.19583327503112663</c:v>
                </c:pt>
                <c:pt idx="200">
                  <c:v>0.16395762474045222</c:v>
                </c:pt>
                <c:pt idx="201">
                  <c:v>0.21428496465933675</c:v>
                </c:pt>
                <c:pt idx="202">
                  <c:v>0.17061047456918796</c:v>
                </c:pt>
                <c:pt idx="203">
                  <c:v>0.1575963955664022</c:v>
                </c:pt>
                <c:pt idx="204">
                  <c:v>0.22050249660355975</c:v>
                </c:pt>
                <c:pt idx="205">
                  <c:v>0.1742245735904954</c:v>
                </c:pt>
                <c:pt idx="206">
                  <c:v>0.18782285792102865</c:v>
                </c:pt>
                <c:pt idx="207">
                  <c:v>0.17098352900570254</c:v>
                </c:pt>
                <c:pt idx="208">
                  <c:v>0.20215920110008698</c:v>
                </c:pt>
                <c:pt idx="209">
                  <c:v>0.21013979888686593</c:v>
                </c:pt>
                <c:pt idx="210">
                  <c:v>0.15757858817842954</c:v>
                </c:pt>
                <c:pt idx="211">
                  <c:v>0.17758108430425595</c:v>
                </c:pt>
                <c:pt idx="212">
                  <c:v>0.1892429897054422</c:v>
                </c:pt>
                <c:pt idx="213">
                  <c:v>0.17530181934723502</c:v>
                </c:pt>
                <c:pt idx="214">
                  <c:v>0.19601761967137413</c:v>
                </c:pt>
                <c:pt idx="215">
                  <c:v>0.14088311834641085</c:v>
                </c:pt>
                <c:pt idx="216">
                  <c:v>0.19136203005612976</c:v>
                </c:pt>
                <c:pt idx="217">
                  <c:v>0.16011367730989692</c:v>
                </c:pt>
                <c:pt idx="218">
                  <c:v>0.22243899348002447</c:v>
                </c:pt>
                <c:pt idx="219">
                  <c:v>0.21081530075267302</c:v>
                </c:pt>
                <c:pt idx="220">
                  <c:v>0.15874468836110883</c:v>
                </c:pt>
                <c:pt idx="221">
                  <c:v>0.15539011636237227</c:v>
                </c:pt>
                <c:pt idx="222">
                  <c:v>0.2257129422151275</c:v>
                </c:pt>
                <c:pt idx="223">
                  <c:v>0.18469184523619006</c:v>
                </c:pt>
                <c:pt idx="224">
                  <c:v>0.19391737280285576</c:v>
                </c:pt>
                <c:pt idx="225">
                  <c:v>0.1266143003821659</c:v>
                </c:pt>
                <c:pt idx="226">
                  <c:v>0.19101543752204686</c:v>
                </c:pt>
                <c:pt idx="227">
                  <c:v>0.19768370233063495</c:v>
                </c:pt>
                <c:pt idx="228">
                  <c:v>0.20001850256876455</c:v>
                </c:pt>
                <c:pt idx="229">
                  <c:v>0.16406487916104734</c:v>
                </c:pt>
                <c:pt idx="230">
                  <c:v>0.15364108244465041</c:v>
                </c:pt>
                <c:pt idx="231">
                  <c:v>0.21968780531558024</c:v>
                </c:pt>
                <c:pt idx="232">
                  <c:v>0.16766060448370182</c:v>
                </c:pt>
                <c:pt idx="233">
                  <c:v>0.20223960679648686</c:v>
                </c:pt>
                <c:pt idx="234">
                  <c:v>0.15926340405572412</c:v>
                </c:pt>
                <c:pt idx="235">
                  <c:v>0.18551719240211825</c:v>
                </c:pt>
                <c:pt idx="236">
                  <c:v>0.18142122147336731</c:v>
                </c:pt>
                <c:pt idx="237">
                  <c:v>0.194466336405136</c:v>
                </c:pt>
                <c:pt idx="238">
                  <c:v>0.15805843104851627</c:v>
                </c:pt>
                <c:pt idx="239">
                  <c:v>0.23215282169518142</c:v>
                </c:pt>
                <c:pt idx="240">
                  <c:v>0.14495955681379288</c:v>
                </c:pt>
                <c:pt idx="241">
                  <c:v>0.15814695999794301</c:v>
                </c:pt>
                <c:pt idx="242">
                  <c:v>0.18885709476037948</c:v>
                </c:pt>
                <c:pt idx="243">
                  <c:v>0.19968566796414461</c:v>
                </c:pt>
                <c:pt idx="244">
                  <c:v>0.21950757864085887</c:v>
                </c:pt>
                <c:pt idx="245">
                  <c:v>0.14580297732058964</c:v>
                </c:pt>
                <c:pt idx="246">
                  <c:v>0.19348757143193232</c:v>
                </c:pt>
                <c:pt idx="247">
                  <c:v>0.15708330004045326</c:v>
                </c:pt>
                <c:pt idx="248">
                  <c:v>0.24333055716147331</c:v>
                </c:pt>
                <c:pt idx="249">
                  <c:v>0.17010562701660731</c:v>
                </c:pt>
                <c:pt idx="250">
                  <c:v>0.18598659674014409</c:v>
                </c:pt>
                <c:pt idx="251">
                  <c:v>0.15188833281243891</c:v>
                </c:pt>
                <c:pt idx="252">
                  <c:v>0.24556117512768122</c:v>
                </c:pt>
                <c:pt idx="253">
                  <c:v>0.20188559987865029</c:v>
                </c:pt>
                <c:pt idx="254">
                  <c:v>0.16957396940544026</c:v>
                </c:pt>
                <c:pt idx="255">
                  <c:v>0.13667862466225389</c:v>
                </c:pt>
                <c:pt idx="256">
                  <c:v>0.19003704556535442</c:v>
                </c:pt>
                <c:pt idx="257">
                  <c:v>0.19543280655191841</c:v>
                </c:pt>
                <c:pt idx="258">
                  <c:v>0.20820991416072052</c:v>
                </c:pt>
                <c:pt idx="259">
                  <c:v>0.15637396956694913</c:v>
                </c:pt>
                <c:pt idx="260">
                  <c:v>0.16061830179037936</c:v>
                </c:pt>
                <c:pt idx="261">
                  <c:v>0.19327457499485506</c:v>
                </c:pt>
                <c:pt idx="262">
                  <c:v>0.1865362860715637</c:v>
                </c:pt>
                <c:pt idx="263">
                  <c:v>0.20138271843950506</c:v>
                </c:pt>
                <c:pt idx="264">
                  <c:v>0.16399326139136025</c:v>
                </c:pt>
                <c:pt idx="265">
                  <c:v>0.21678810301967</c:v>
                </c:pt>
                <c:pt idx="266">
                  <c:v>0.18514038497623417</c:v>
                </c:pt>
                <c:pt idx="267">
                  <c:v>0.17316894930586707</c:v>
                </c:pt>
                <c:pt idx="268">
                  <c:v>0.16290033713143418</c:v>
                </c:pt>
                <c:pt idx="269">
                  <c:v>0.24083489893716314</c:v>
                </c:pt>
                <c:pt idx="270">
                  <c:v>0.15514233613317246</c:v>
                </c:pt>
                <c:pt idx="271">
                  <c:v>0.15597492005929517</c:v>
                </c:pt>
                <c:pt idx="272">
                  <c:v>0.19387516429314064</c:v>
                </c:pt>
                <c:pt idx="273">
                  <c:v>0.16869438587455499</c:v>
                </c:pt>
                <c:pt idx="274">
                  <c:v>0.22328809043190834</c:v>
                </c:pt>
                <c:pt idx="275">
                  <c:v>0.1678704463739463</c:v>
                </c:pt>
                <c:pt idx="276">
                  <c:v>0.15658090049220369</c:v>
                </c:pt>
                <c:pt idx="277">
                  <c:v>0.22916799716408334</c:v>
                </c:pt>
                <c:pt idx="278">
                  <c:v>0.20242455742902299</c:v>
                </c:pt>
                <c:pt idx="279">
                  <c:v>0.16019505791148941</c:v>
                </c:pt>
                <c:pt idx="280">
                  <c:v>0.16255033150413867</c:v>
                </c:pt>
                <c:pt idx="281">
                  <c:v>0.18044216456759288</c:v>
                </c:pt>
                <c:pt idx="282">
                  <c:v>0.23588129980806863</c:v>
                </c:pt>
              </c:numCache>
            </c:numRef>
          </c:val>
          <c:smooth val="0"/>
          <c:extLst>
            <c:ext xmlns:c16="http://schemas.microsoft.com/office/drawing/2014/chart" uri="{C3380CC4-5D6E-409C-BE32-E72D297353CC}">
              <c16:uniqueId val="{00000000-DAE7-4963-A0FC-F25F0622F42D}"/>
            </c:ext>
          </c:extLst>
        </c:ser>
        <c:ser>
          <c:idx val="2"/>
          <c:order val="1"/>
          <c:tx>
            <c:strRef>
              <c:f>[1]Sheet1!$AM$1</c:f>
              <c:strCache>
                <c:ptCount val="1"/>
                <c:pt idx="0">
                  <c:v>Cache Misses</c:v>
                </c:pt>
              </c:strCache>
            </c:strRef>
          </c:tx>
          <c:spPr>
            <a:ln w="12700" cap="rnd">
              <a:solidFill>
                <a:schemeClr val="accent3"/>
              </a:solidFill>
              <a:round/>
            </a:ln>
            <a:effectLst/>
          </c:spPr>
          <c:marker>
            <c:symbol val="none"/>
          </c:marker>
          <c:val>
            <c:numRef>
              <c:f>[1]Sheet1!$AM$2:$AM$284</c:f>
              <c:numCache>
                <c:formatCode>General</c:formatCode>
                <c:ptCount val="283"/>
                <c:pt idx="0">
                  <c:v>1.4843342522142301E-2</c:v>
                </c:pt>
                <c:pt idx="1">
                  <c:v>1.9177305850010953E-2</c:v>
                </c:pt>
                <c:pt idx="2">
                  <c:v>4.5173690549160983E-2</c:v>
                </c:pt>
                <c:pt idx="3">
                  <c:v>3.5317678663306103E-2</c:v>
                </c:pt>
                <c:pt idx="4">
                  <c:v>3.9023516167216617E-2</c:v>
                </c:pt>
                <c:pt idx="5">
                  <c:v>2.2121934298534152E-2</c:v>
                </c:pt>
                <c:pt idx="6">
                  <c:v>2.647429640043043E-2</c:v>
                </c:pt>
                <c:pt idx="7">
                  <c:v>4.0696829435698079E-2</c:v>
                </c:pt>
                <c:pt idx="8">
                  <c:v>4.516159208154142E-2</c:v>
                </c:pt>
                <c:pt idx="9">
                  <c:v>3.3614794955133878E-2</c:v>
                </c:pt>
                <c:pt idx="10">
                  <c:v>2.4935720089672854E-2</c:v>
                </c:pt>
                <c:pt idx="11">
                  <c:v>1.9946143873149937E-2</c:v>
                </c:pt>
                <c:pt idx="12">
                  <c:v>4.4504546342306196E-2</c:v>
                </c:pt>
                <c:pt idx="13">
                  <c:v>4.7800101094487145E-2</c:v>
                </c:pt>
                <c:pt idx="14">
                  <c:v>2.6919661088693057E-2</c:v>
                </c:pt>
                <c:pt idx="15">
                  <c:v>3.3882099132437109E-2</c:v>
                </c:pt>
                <c:pt idx="16">
                  <c:v>3.2406200451187847E-2</c:v>
                </c:pt>
                <c:pt idx="17">
                  <c:v>3.8323495838410715E-2</c:v>
                </c:pt>
                <c:pt idx="18">
                  <c:v>3.622900949398792E-2</c:v>
                </c:pt>
                <c:pt idx="19">
                  <c:v>3.7365722255700333E-2</c:v>
                </c:pt>
                <c:pt idx="20">
                  <c:v>2.9037112234107623E-2</c:v>
                </c:pt>
                <c:pt idx="21">
                  <c:v>2.936767824714159E-2</c:v>
                </c:pt>
                <c:pt idx="22">
                  <c:v>3.7325940588900819E-2</c:v>
                </c:pt>
                <c:pt idx="23">
                  <c:v>5.0174655054977736E-2</c:v>
                </c:pt>
                <c:pt idx="24">
                  <c:v>5.2999176032415184E-2</c:v>
                </c:pt>
                <c:pt idx="25">
                  <c:v>6.9130907486696119E-2</c:v>
                </c:pt>
                <c:pt idx="26">
                  <c:v>3.5320301137720327E-2</c:v>
                </c:pt>
                <c:pt idx="27">
                  <c:v>6.5773510255464657E-2</c:v>
                </c:pt>
                <c:pt idx="28">
                  <c:v>4.7269182733682677E-2</c:v>
                </c:pt>
                <c:pt idx="29">
                  <c:v>3.6139848220187822E-2</c:v>
                </c:pt>
                <c:pt idx="30">
                  <c:v>5.9654212372317626E-2</c:v>
                </c:pt>
                <c:pt idx="31">
                  <c:v>5.8403291133279016E-2</c:v>
                </c:pt>
                <c:pt idx="32">
                  <c:v>5.167117848327344E-2</c:v>
                </c:pt>
                <c:pt idx="33">
                  <c:v>8.4140398060104718E-2</c:v>
                </c:pt>
                <c:pt idx="34">
                  <c:v>5.2197812192597268E-2</c:v>
                </c:pt>
                <c:pt idx="35">
                  <c:v>4.7702383219291121E-2</c:v>
                </c:pt>
                <c:pt idx="36">
                  <c:v>4.4665092683001319E-2</c:v>
                </c:pt>
                <c:pt idx="37">
                  <c:v>6.5616246671773487E-2</c:v>
                </c:pt>
                <c:pt idx="38">
                  <c:v>8.0395148929150492E-2</c:v>
                </c:pt>
                <c:pt idx="39">
                  <c:v>6.129925126856544E-2</c:v>
                </c:pt>
                <c:pt idx="40">
                  <c:v>9.825573824175253E-2</c:v>
                </c:pt>
                <c:pt idx="41">
                  <c:v>4.9396890777173401E-2</c:v>
                </c:pt>
                <c:pt idx="42">
                  <c:v>6.9352956509190683E-2</c:v>
                </c:pt>
                <c:pt idx="43">
                  <c:v>4.06240237090401E-2</c:v>
                </c:pt>
                <c:pt idx="44">
                  <c:v>6.8616041480117351E-2</c:v>
                </c:pt>
                <c:pt idx="45">
                  <c:v>5.1332120469976761E-2</c:v>
                </c:pt>
                <c:pt idx="46">
                  <c:v>5.8349453638095412E-2</c:v>
                </c:pt>
                <c:pt idx="47">
                  <c:v>5.1507353532392365E-2</c:v>
                </c:pt>
                <c:pt idx="48">
                  <c:v>7.8553735780364828E-2</c:v>
                </c:pt>
                <c:pt idx="49">
                  <c:v>3.5049615853893212E-2</c:v>
                </c:pt>
                <c:pt idx="50">
                  <c:v>6.8867601445956272E-2</c:v>
                </c:pt>
                <c:pt idx="51">
                  <c:v>7.9693382909869215E-2</c:v>
                </c:pt>
                <c:pt idx="52">
                  <c:v>4.8137262925187135E-2</c:v>
                </c:pt>
                <c:pt idx="53">
                  <c:v>6.6554234606273591E-2</c:v>
                </c:pt>
                <c:pt idx="54">
                  <c:v>4.8374578929507493E-2</c:v>
                </c:pt>
                <c:pt idx="55">
                  <c:v>9.1937691508980249E-2</c:v>
                </c:pt>
                <c:pt idx="56">
                  <c:v>9.363612517322252E-2</c:v>
                </c:pt>
                <c:pt idx="57">
                  <c:v>3.7834264855861395E-2</c:v>
                </c:pt>
                <c:pt idx="58">
                  <c:v>6.8480614639476634E-2</c:v>
                </c:pt>
                <c:pt idx="59">
                  <c:v>5.8802161380461099E-2</c:v>
                </c:pt>
                <c:pt idx="60">
                  <c:v>6.7297754568374044E-2</c:v>
                </c:pt>
                <c:pt idx="61">
                  <c:v>9.5892428853742551E-2</c:v>
                </c:pt>
                <c:pt idx="62">
                  <c:v>5.2013641273810494E-2</c:v>
                </c:pt>
                <c:pt idx="63">
                  <c:v>9.0160383372549807E-2</c:v>
                </c:pt>
                <c:pt idx="64">
                  <c:v>4.4254162351003344E-2</c:v>
                </c:pt>
                <c:pt idx="65">
                  <c:v>9.2698527413048723E-2</c:v>
                </c:pt>
                <c:pt idx="66">
                  <c:v>8.365973285471863E-2</c:v>
                </c:pt>
                <c:pt idx="67">
                  <c:v>4.2149807590545305E-2</c:v>
                </c:pt>
                <c:pt idx="68">
                  <c:v>5.4570123102958994E-2</c:v>
                </c:pt>
                <c:pt idx="69">
                  <c:v>8.948793818860544E-2</c:v>
                </c:pt>
                <c:pt idx="70">
                  <c:v>8.2318925693863176E-2</c:v>
                </c:pt>
                <c:pt idx="71">
                  <c:v>8.4940544504935531E-2</c:v>
                </c:pt>
                <c:pt idx="72">
                  <c:v>2.9428574935822516E-2</c:v>
                </c:pt>
                <c:pt idx="73">
                  <c:v>4.6502261907289295E-2</c:v>
                </c:pt>
                <c:pt idx="74">
                  <c:v>5.8313665743994235E-2</c:v>
                </c:pt>
                <c:pt idx="75">
                  <c:v>3.8709400990511116E-2</c:v>
                </c:pt>
                <c:pt idx="76">
                  <c:v>6.1652266378485782E-2</c:v>
                </c:pt>
                <c:pt idx="77">
                  <c:v>3.1789348334395916E-2</c:v>
                </c:pt>
                <c:pt idx="78">
                  <c:v>2.8562842681157562E-2</c:v>
                </c:pt>
                <c:pt idx="79">
                  <c:v>5.1475446403758916E-2</c:v>
                </c:pt>
                <c:pt idx="80">
                  <c:v>3.0785374722758951E-2</c:v>
                </c:pt>
                <c:pt idx="81">
                  <c:v>5.5126255709528317E-2</c:v>
                </c:pt>
                <c:pt idx="82">
                  <c:v>3.4966553147917565E-2</c:v>
                </c:pt>
                <c:pt idx="83">
                  <c:v>5.9901735153131234E-2</c:v>
                </c:pt>
                <c:pt idx="84">
                  <c:v>5.0898996224030567E-2</c:v>
                </c:pt>
                <c:pt idx="85">
                  <c:v>5.1421210689335951E-2</c:v>
                </c:pt>
                <c:pt idx="86">
                  <c:v>3.7073478449330781E-2</c:v>
                </c:pt>
                <c:pt idx="87">
                  <c:v>7.177819557747904E-2</c:v>
                </c:pt>
                <c:pt idx="88">
                  <c:v>2.5345540758528708E-2</c:v>
                </c:pt>
                <c:pt idx="89">
                  <c:v>4.4952665372448949E-2</c:v>
                </c:pt>
                <c:pt idx="90">
                  <c:v>6.3388892253054663E-2</c:v>
                </c:pt>
                <c:pt idx="91">
                  <c:v>5.2162111771150682E-2</c:v>
                </c:pt>
                <c:pt idx="92">
                  <c:v>7.3266045673776925E-2</c:v>
                </c:pt>
                <c:pt idx="93">
                  <c:v>3.1312252196265135E-2</c:v>
                </c:pt>
                <c:pt idx="94">
                  <c:v>3.3239281139685016E-2</c:v>
                </c:pt>
                <c:pt idx="95">
                  <c:v>3.0349804256659531E-2</c:v>
                </c:pt>
                <c:pt idx="96">
                  <c:v>4.1246063671870399E-2</c:v>
                </c:pt>
                <c:pt idx="97">
                  <c:v>4.8500237243840803E-2</c:v>
                </c:pt>
                <c:pt idx="98">
                  <c:v>2.9428807344122173E-2</c:v>
                </c:pt>
                <c:pt idx="99">
                  <c:v>1.9585910235677906E-2</c:v>
                </c:pt>
                <c:pt idx="100">
                  <c:v>4.5926615587750137E-2</c:v>
                </c:pt>
                <c:pt idx="101">
                  <c:v>4.7306985857361532E-2</c:v>
                </c:pt>
                <c:pt idx="102">
                  <c:v>2.7899255638978163E-2</c:v>
                </c:pt>
                <c:pt idx="103">
                  <c:v>3.6023753895200704E-2</c:v>
                </c:pt>
                <c:pt idx="104">
                  <c:v>1.7123759772182407E-2</c:v>
                </c:pt>
                <c:pt idx="105">
                  <c:v>3.6095532857638148E-2</c:v>
                </c:pt>
                <c:pt idx="106">
                  <c:v>3.8212282638779224E-2</c:v>
                </c:pt>
                <c:pt idx="107">
                  <c:v>3.7347514591671432E-2</c:v>
                </c:pt>
                <c:pt idx="108">
                  <c:v>3.5888414502241853E-2</c:v>
                </c:pt>
                <c:pt idx="109">
                  <c:v>2.9118122364923865E-2</c:v>
                </c:pt>
                <c:pt idx="110">
                  <c:v>3.9228044378671958E-2</c:v>
                </c:pt>
                <c:pt idx="111">
                  <c:v>2.4392950272123147E-2</c:v>
                </c:pt>
                <c:pt idx="112">
                  <c:v>6.8224282728284971E-2</c:v>
                </c:pt>
                <c:pt idx="113">
                  <c:v>3.6220472054644653E-2</c:v>
                </c:pt>
                <c:pt idx="114">
                  <c:v>4.4572560397121867E-2</c:v>
                </c:pt>
                <c:pt idx="115">
                  <c:v>5.481649855285825E-2</c:v>
                </c:pt>
                <c:pt idx="116">
                  <c:v>3.6236924091416468E-2</c:v>
                </c:pt>
                <c:pt idx="117">
                  <c:v>4.1805485678226381E-2</c:v>
                </c:pt>
                <c:pt idx="118">
                  <c:v>4.0714767559891597E-2</c:v>
                </c:pt>
                <c:pt idx="119">
                  <c:v>4.5572012444994849E-2</c:v>
                </c:pt>
                <c:pt idx="120">
                  <c:v>4.7740912741168526E-2</c:v>
                </c:pt>
                <c:pt idx="121">
                  <c:v>6.0003063790051263E-2</c:v>
                </c:pt>
                <c:pt idx="122">
                  <c:v>5.8568400600962599E-2</c:v>
                </c:pt>
                <c:pt idx="123">
                  <c:v>6.889055252981105E-2</c:v>
                </c:pt>
                <c:pt idx="124">
                  <c:v>4.1842956881067546E-2</c:v>
                </c:pt>
                <c:pt idx="125">
                  <c:v>8.1848308574411721E-2</c:v>
                </c:pt>
                <c:pt idx="126">
                  <c:v>6.5324958289829149E-2</c:v>
                </c:pt>
                <c:pt idx="127">
                  <c:v>4.0755123699993033E-2</c:v>
                </c:pt>
                <c:pt idx="128">
                  <c:v>3.5620465490094171E-2</c:v>
                </c:pt>
                <c:pt idx="129">
                  <c:v>2.1015483001905498E-2</c:v>
                </c:pt>
                <c:pt idx="130">
                  <c:v>3.3516962175453593E-2</c:v>
                </c:pt>
                <c:pt idx="131">
                  <c:v>4.5901460991742658E-2</c:v>
                </c:pt>
                <c:pt idx="132">
                  <c:v>4.5933357970028101E-2</c:v>
                </c:pt>
                <c:pt idx="133">
                  <c:v>6.5511772797920031E-2</c:v>
                </c:pt>
                <c:pt idx="134">
                  <c:v>3.8497013850446404E-2</c:v>
                </c:pt>
                <c:pt idx="135">
                  <c:v>3.5276300018870006E-2</c:v>
                </c:pt>
                <c:pt idx="136">
                  <c:v>5.2117080433378642E-2</c:v>
                </c:pt>
                <c:pt idx="137">
                  <c:v>5.0400761958331403E-2</c:v>
                </c:pt>
                <c:pt idx="138">
                  <c:v>4.016577620437152E-2</c:v>
                </c:pt>
                <c:pt idx="139">
                  <c:v>3.0808930031836476E-2</c:v>
                </c:pt>
                <c:pt idx="140">
                  <c:v>4.4043006291415061E-2</c:v>
                </c:pt>
                <c:pt idx="141">
                  <c:v>8.5651034970926229E-2</c:v>
                </c:pt>
                <c:pt idx="142">
                  <c:v>3.6479884117934597E-2</c:v>
                </c:pt>
                <c:pt idx="143">
                  <c:v>2.7894418058496549E-2</c:v>
                </c:pt>
                <c:pt idx="144">
                  <c:v>4.4021016151783811E-2</c:v>
                </c:pt>
                <c:pt idx="145">
                  <c:v>1.7632607437916701E-2</c:v>
                </c:pt>
                <c:pt idx="146">
                  <c:v>4.2658269956520625E-2</c:v>
                </c:pt>
                <c:pt idx="147">
                  <c:v>3.6589499515183428E-2</c:v>
                </c:pt>
                <c:pt idx="148">
                  <c:v>3.623426097478142E-2</c:v>
                </c:pt>
                <c:pt idx="149">
                  <c:v>4.0178895730481515E-2</c:v>
                </c:pt>
                <c:pt idx="150">
                  <c:v>2.1621974745498596E-2</c:v>
                </c:pt>
                <c:pt idx="151">
                  <c:v>4.1990183440451266E-2</c:v>
                </c:pt>
                <c:pt idx="152">
                  <c:v>4.1697177515867809E-2</c:v>
                </c:pt>
                <c:pt idx="153">
                  <c:v>3.3716350970292734E-2</c:v>
                </c:pt>
                <c:pt idx="154">
                  <c:v>3.9168827158969986E-2</c:v>
                </c:pt>
                <c:pt idx="155">
                  <c:v>2.9459635936574725E-2</c:v>
                </c:pt>
                <c:pt idx="156">
                  <c:v>3.5867969810799614E-2</c:v>
                </c:pt>
                <c:pt idx="157">
                  <c:v>4.9221161860324283E-2</c:v>
                </c:pt>
                <c:pt idx="158">
                  <c:v>3.792064546038023E-2</c:v>
                </c:pt>
                <c:pt idx="159">
                  <c:v>4.5025613083170435E-2</c:v>
                </c:pt>
                <c:pt idx="160">
                  <c:v>1.5770490249128567E-2</c:v>
                </c:pt>
                <c:pt idx="161">
                  <c:v>3.7212216290256062E-2</c:v>
                </c:pt>
                <c:pt idx="162">
                  <c:v>4.5048351266843013E-2</c:v>
                </c:pt>
                <c:pt idx="163">
                  <c:v>3.2101991240588025E-2</c:v>
                </c:pt>
                <c:pt idx="164">
                  <c:v>2.5389240834237468E-2</c:v>
                </c:pt>
                <c:pt idx="165">
                  <c:v>1.5523465903254067E-2</c:v>
                </c:pt>
                <c:pt idx="166">
                  <c:v>3.7122436404588545E-2</c:v>
                </c:pt>
                <c:pt idx="167">
                  <c:v>4.1052179435729204E-2</c:v>
                </c:pt>
                <c:pt idx="168">
                  <c:v>3.4154793209023974E-2</c:v>
                </c:pt>
                <c:pt idx="169">
                  <c:v>3.8854423086860164E-2</c:v>
                </c:pt>
                <c:pt idx="170">
                  <c:v>2.8141887184607348E-2</c:v>
                </c:pt>
                <c:pt idx="171">
                  <c:v>3.3165468651081942E-2</c:v>
                </c:pt>
                <c:pt idx="172">
                  <c:v>2.9659714983803681E-2</c:v>
                </c:pt>
                <c:pt idx="173">
                  <c:v>2.8199547566435629E-2</c:v>
                </c:pt>
                <c:pt idx="174">
                  <c:v>4.1576861794100355E-2</c:v>
                </c:pt>
                <c:pt idx="175">
                  <c:v>1.9868253330499921E-2</c:v>
                </c:pt>
                <c:pt idx="176">
                  <c:v>4.1842469846647481E-2</c:v>
                </c:pt>
                <c:pt idx="177">
                  <c:v>2.5590733631915916E-2</c:v>
                </c:pt>
                <c:pt idx="178">
                  <c:v>4.134931748445466E-2</c:v>
                </c:pt>
                <c:pt idx="179">
                  <c:v>3.4727844311051546E-2</c:v>
                </c:pt>
                <c:pt idx="180">
                  <c:v>2.5660668143016659E-2</c:v>
                </c:pt>
                <c:pt idx="181">
                  <c:v>3.7614536615850576E-2</c:v>
                </c:pt>
                <c:pt idx="182">
                  <c:v>2.8594227390774579E-2</c:v>
                </c:pt>
                <c:pt idx="183">
                  <c:v>5.5853708971545721E-2</c:v>
                </c:pt>
                <c:pt idx="184">
                  <c:v>4.1910216147975368E-2</c:v>
                </c:pt>
                <c:pt idx="185">
                  <c:v>2.0432582499783882E-2</c:v>
                </c:pt>
                <c:pt idx="186">
                  <c:v>3.5284553597958491E-2</c:v>
                </c:pt>
                <c:pt idx="187">
                  <c:v>3.3553341647442614E-2</c:v>
                </c:pt>
                <c:pt idx="188">
                  <c:v>3.3464674393564577E-2</c:v>
                </c:pt>
                <c:pt idx="189">
                  <c:v>3.4903078722685818E-2</c:v>
                </c:pt>
                <c:pt idx="190">
                  <c:v>1.7762819258442211E-2</c:v>
                </c:pt>
                <c:pt idx="191">
                  <c:v>3.789197155897403E-2</c:v>
                </c:pt>
                <c:pt idx="192">
                  <c:v>3.3754812220537396E-2</c:v>
                </c:pt>
                <c:pt idx="193">
                  <c:v>4.3210712976412137E-2</c:v>
                </c:pt>
                <c:pt idx="194">
                  <c:v>2.9239448887935504E-2</c:v>
                </c:pt>
                <c:pt idx="195">
                  <c:v>2.5717676499630259E-2</c:v>
                </c:pt>
                <c:pt idx="196">
                  <c:v>4.0620947316826819E-2</c:v>
                </c:pt>
                <c:pt idx="197">
                  <c:v>4.7570828940924993E-2</c:v>
                </c:pt>
                <c:pt idx="198">
                  <c:v>2.9410960915743894E-2</c:v>
                </c:pt>
                <c:pt idx="199">
                  <c:v>4.0214421110066893E-2</c:v>
                </c:pt>
                <c:pt idx="200">
                  <c:v>2.6491037031904238E-2</c:v>
                </c:pt>
                <c:pt idx="201">
                  <c:v>4.2689958501341635E-2</c:v>
                </c:pt>
                <c:pt idx="202">
                  <c:v>3.0718561734384614E-2</c:v>
                </c:pt>
                <c:pt idx="203">
                  <c:v>2.6152989720734616E-2</c:v>
                </c:pt>
                <c:pt idx="204">
                  <c:v>4.9320312789922965E-2</c:v>
                </c:pt>
                <c:pt idx="205">
                  <c:v>1.6893244653116937E-2</c:v>
                </c:pt>
                <c:pt idx="206">
                  <c:v>3.9506056558055447E-2</c:v>
                </c:pt>
                <c:pt idx="207">
                  <c:v>2.6780123882498126E-2</c:v>
                </c:pt>
                <c:pt idx="208">
                  <c:v>4.8716323140893948E-2</c:v>
                </c:pt>
                <c:pt idx="209">
                  <c:v>3.5275580760180295E-2</c:v>
                </c:pt>
                <c:pt idx="210">
                  <c:v>2.6094670778612997E-2</c:v>
                </c:pt>
                <c:pt idx="211">
                  <c:v>2.7336914487363164E-2</c:v>
                </c:pt>
                <c:pt idx="212">
                  <c:v>3.566744867512537E-2</c:v>
                </c:pt>
                <c:pt idx="213">
                  <c:v>2.8898317792173212E-2</c:v>
                </c:pt>
                <c:pt idx="214">
                  <c:v>4.2623650495064697E-2</c:v>
                </c:pt>
                <c:pt idx="215">
                  <c:v>1.3852982479881473E-2</c:v>
                </c:pt>
                <c:pt idx="216">
                  <c:v>3.3180048032393258E-2</c:v>
                </c:pt>
                <c:pt idx="217">
                  <c:v>3.0034668520048474E-2</c:v>
                </c:pt>
                <c:pt idx="218">
                  <c:v>4.4949247970059274E-2</c:v>
                </c:pt>
                <c:pt idx="219">
                  <c:v>4.4564852002745237E-2</c:v>
                </c:pt>
                <c:pt idx="220">
                  <c:v>1.6100161289762785E-2</c:v>
                </c:pt>
                <c:pt idx="221">
                  <c:v>2.3260756093642095E-2</c:v>
                </c:pt>
                <c:pt idx="222">
                  <c:v>4.4522155233981245E-2</c:v>
                </c:pt>
                <c:pt idx="223">
                  <c:v>3.7457112401523149E-2</c:v>
                </c:pt>
                <c:pt idx="224">
                  <c:v>3.5743047277653685E-2</c:v>
                </c:pt>
                <c:pt idx="225">
                  <c:v>1.8287214952317381E-2</c:v>
                </c:pt>
                <c:pt idx="226">
                  <c:v>3.4263601192013667E-2</c:v>
                </c:pt>
                <c:pt idx="227">
                  <c:v>3.4095393845264318E-2</c:v>
                </c:pt>
                <c:pt idx="228">
                  <c:v>4.1416696778653485E-2</c:v>
                </c:pt>
                <c:pt idx="229">
                  <c:v>2.900480944380918E-2</c:v>
                </c:pt>
                <c:pt idx="230">
                  <c:v>1.9187590493864034E-2</c:v>
                </c:pt>
                <c:pt idx="231">
                  <c:v>3.8630956666687963E-2</c:v>
                </c:pt>
                <c:pt idx="232">
                  <c:v>3.1420211378258477E-2</c:v>
                </c:pt>
                <c:pt idx="233">
                  <c:v>3.7025121302385063E-2</c:v>
                </c:pt>
                <c:pt idx="234">
                  <c:v>2.9506641525932981E-2</c:v>
                </c:pt>
                <c:pt idx="235">
                  <c:v>2.3157197760136559E-2</c:v>
                </c:pt>
                <c:pt idx="236">
                  <c:v>3.3355763644368611E-2</c:v>
                </c:pt>
                <c:pt idx="237">
                  <c:v>3.6876936579169524E-2</c:v>
                </c:pt>
                <c:pt idx="238">
                  <c:v>2.7849302301829727E-2</c:v>
                </c:pt>
                <c:pt idx="239">
                  <c:v>4.1384684769030976E-2</c:v>
                </c:pt>
                <c:pt idx="240">
                  <c:v>2.1621670865085738E-2</c:v>
                </c:pt>
                <c:pt idx="241">
                  <c:v>2.4461072279859799E-2</c:v>
                </c:pt>
                <c:pt idx="242">
                  <c:v>3.7285664039230122E-2</c:v>
                </c:pt>
                <c:pt idx="243">
                  <c:v>3.9075274222492122E-2</c:v>
                </c:pt>
                <c:pt idx="244">
                  <c:v>4.4634086429296178E-2</c:v>
                </c:pt>
                <c:pt idx="245">
                  <c:v>1.7446616645481836E-2</c:v>
                </c:pt>
                <c:pt idx="246">
                  <c:v>3.2900832594116247E-2</c:v>
                </c:pt>
                <c:pt idx="247">
                  <c:v>2.86373784093189E-2</c:v>
                </c:pt>
                <c:pt idx="248">
                  <c:v>4.4659268735998126E-2</c:v>
                </c:pt>
                <c:pt idx="249">
                  <c:v>3.6168221876332243E-2</c:v>
                </c:pt>
                <c:pt idx="250">
                  <c:v>2.453627162529259E-2</c:v>
                </c:pt>
                <c:pt idx="251">
                  <c:v>2.05362554226729E-2</c:v>
                </c:pt>
                <c:pt idx="252">
                  <c:v>5.0494651953487284E-2</c:v>
                </c:pt>
                <c:pt idx="253">
                  <c:v>3.7276424758701826E-2</c:v>
                </c:pt>
                <c:pt idx="254">
                  <c:v>2.3984021642457724E-2</c:v>
                </c:pt>
                <c:pt idx="255">
                  <c:v>2.129456489705249E-2</c:v>
                </c:pt>
                <c:pt idx="256">
                  <c:v>3.2924388386835431E-2</c:v>
                </c:pt>
                <c:pt idx="257">
                  <c:v>3.4331998659765661E-2</c:v>
                </c:pt>
                <c:pt idx="258">
                  <c:v>4.2243123146522253E-2</c:v>
                </c:pt>
                <c:pt idx="259">
                  <c:v>2.7678977060416408E-2</c:v>
                </c:pt>
                <c:pt idx="260">
                  <c:v>2.154840520306503E-2</c:v>
                </c:pt>
                <c:pt idx="261">
                  <c:v>2.556326726410588E-2</c:v>
                </c:pt>
                <c:pt idx="262">
                  <c:v>3.6457617043035823E-2</c:v>
                </c:pt>
                <c:pt idx="263">
                  <c:v>3.036025264593864E-2</c:v>
                </c:pt>
                <c:pt idx="264">
                  <c:v>3.7290549144612183E-2</c:v>
                </c:pt>
                <c:pt idx="265">
                  <c:v>2.4993670002200152E-2</c:v>
                </c:pt>
                <c:pt idx="266">
                  <c:v>3.900577412862187E-2</c:v>
                </c:pt>
                <c:pt idx="267">
                  <c:v>3.1272812965430566E-2</c:v>
                </c:pt>
                <c:pt idx="268">
                  <c:v>2.9533328369930029E-2</c:v>
                </c:pt>
                <c:pt idx="269">
                  <c:v>5.1305397039240253E-2</c:v>
                </c:pt>
                <c:pt idx="270">
                  <c:v>2.1467963606393244E-2</c:v>
                </c:pt>
                <c:pt idx="271">
                  <c:v>2.4803624026956392E-2</c:v>
                </c:pt>
                <c:pt idx="272">
                  <c:v>3.6296981118050881E-2</c:v>
                </c:pt>
                <c:pt idx="273">
                  <c:v>3.417201003493512E-2</c:v>
                </c:pt>
                <c:pt idx="274">
                  <c:v>4.0449372408024112E-2</c:v>
                </c:pt>
                <c:pt idx="275">
                  <c:v>2.4643399156293107E-2</c:v>
                </c:pt>
                <c:pt idx="276">
                  <c:v>2.7404801243778702E-2</c:v>
                </c:pt>
                <c:pt idx="277">
                  <c:v>4.2861490108985503E-2</c:v>
                </c:pt>
                <c:pt idx="278">
                  <c:v>3.4250249170918658E-2</c:v>
                </c:pt>
                <c:pt idx="279">
                  <c:v>2.4135265121758731E-2</c:v>
                </c:pt>
                <c:pt idx="280">
                  <c:v>1.5478593251444047E-2</c:v>
                </c:pt>
                <c:pt idx="281">
                  <c:v>3.7656487138805851E-2</c:v>
                </c:pt>
                <c:pt idx="282">
                  <c:v>4.4458704278892321E-2</c:v>
                </c:pt>
              </c:numCache>
            </c:numRef>
          </c:val>
          <c:smooth val="0"/>
          <c:extLst>
            <c:ext xmlns:c16="http://schemas.microsoft.com/office/drawing/2014/chart" uri="{C3380CC4-5D6E-409C-BE32-E72D297353CC}">
              <c16:uniqueId val="{00000001-DAE7-4963-A0FC-F25F0622F42D}"/>
            </c:ext>
          </c:extLst>
        </c:ser>
        <c:ser>
          <c:idx val="3"/>
          <c:order val="2"/>
          <c:tx>
            <c:strRef>
              <c:f>[1]Sheet1!$AN$1</c:f>
              <c:strCache>
                <c:ptCount val="1"/>
                <c:pt idx="0">
                  <c:v>Branch-Instructions:</c:v>
                </c:pt>
              </c:strCache>
            </c:strRef>
          </c:tx>
          <c:spPr>
            <a:ln w="12700" cap="rnd">
              <a:solidFill>
                <a:schemeClr val="accent6">
                  <a:lumMod val="75000"/>
                </a:schemeClr>
              </a:solidFill>
              <a:round/>
            </a:ln>
            <a:effectLst/>
          </c:spPr>
          <c:marker>
            <c:symbol val="none"/>
          </c:marker>
          <c:val>
            <c:numRef>
              <c:f>[1]Sheet1!$AN$2:$AN$284</c:f>
              <c:numCache>
                <c:formatCode>General</c:formatCode>
                <c:ptCount val="283"/>
                <c:pt idx="0">
                  <c:v>64.094606810444233</c:v>
                </c:pt>
                <c:pt idx="1">
                  <c:v>17.974028242789515</c:v>
                </c:pt>
                <c:pt idx="2">
                  <c:v>9.5554018640291805</c:v>
                </c:pt>
                <c:pt idx="3">
                  <c:v>10.827141656695401</c:v>
                </c:pt>
                <c:pt idx="4">
                  <c:v>12.285236889417682</c:v>
                </c:pt>
                <c:pt idx="5">
                  <c:v>23.993335162157031</c:v>
                </c:pt>
                <c:pt idx="6">
                  <c:v>22.784753329721365</c:v>
                </c:pt>
                <c:pt idx="7">
                  <c:v>11.388668380398528</c:v>
                </c:pt>
                <c:pt idx="8">
                  <c:v>12.103672182452881</c:v>
                </c:pt>
                <c:pt idx="9">
                  <c:v>8.9706713484418632</c:v>
                </c:pt>
                <c:pt idx="10">
                  <c:v>20.819047151400536</c:v>
                </c:pt>
                <c:pt idx="11">
                  <c:v>27.350467664236696</c:v>
                </c:pt>
                <c:pt idx="12">
                  <c:v>10.699280421091148</c:v>
                </c:pt>
                <c:pt idx="13">
                  <c:v>11.357903619267626</c:v>
                </c:pt>
                <c:pt idx="14">
                  <c:v>7.5966909065539605</c:v>
                </c:pt>
                <c:pt idx="15">
                  <c:v>24.360958796341489</c:v>
                </c:pt>
                <c:pt idx="16">
                  <c:v>25.64433555054595</c:v>
                </c:pt>
                <c:pt idx="17">
                  <c:v>11.536917326082083</c:v>
                </c:pt>
                <c:pt idx="18">
                  <c:v>8.3560327874616611</c:v>
                </c:pt>
                <c:pt idx="19">
                  <c:v>9.5883510286213856</c:v>
                </c:pt>
                <c:pt idx="20">
                  <c:v>25.344089341275982</c:v>
                </c:pt>
                <c:pt idx="21">
                  <c:v>25.799387706074299</c:v>
                </c:pt>
                <c:pt idx="22">
                  <c:v>10.88029254090258</c:v>
                </c:pt>
                <c:pt idx="23">
                  <c:v>8.1435691940474886</c:v>
                </c:pt>
                <c:pt idx="24">
                  <c:v>11.327631205677676</c:v>
                </c:pt>
                <c:pt idx="25">
                  <c:v>23.430100679994478</c:v>
                </c:pt>
                <c:pt idx="26">
                  <c:v>28.123204198044064</c:v>
                </c:pt>
                <c:pt idx="27">
                  <c:v>8.1322666023795342</c:v>
                </c:pt>
                <c:pt idx="28">
                  <c:v>9.8428525040491976</c:v>
                </c:pt>
                <c:pt idx="29">
                  <c:v>10.663708126686499</c:v>
                </c:pt>
                <c:pt idx="30">
                  <c:v>22.327170725437053</c:v>
                </c:pt>
                <c:pt idx="31">
                  <c:v>29.16597488249344</c:v>
                </c:pt>
                <c:pt idx="32">
                  <c:v>8.1328659918993456</c:v>
                </c:pt>
                <c:pt idx="33">
                  <c:v>11.48167823013114</c:v>
                </c:pt>
                <c:pt idx="34">
                  <c:v>10.939468408163712</c:v>
                </c:pt>
                <c:pt idx="35">
                  <c:v>14.553982758244667</c:v>
                </c:pt>
                <c:pt idx="36">
                  <c:v>28.442870884253509</c:v>
                </c:pt>
                <c:pt idx="37">
                  <c:v>15.314691548667049</c:v>
                </c:pt>
                <c:pt idx="38">
                  <c:v>11.054025344308309</c:v>
                </c:pt>
                <c:pt idx="39">
                  <c:v>12.625860345153773</c:v>
                </c:pt>
                <c:pt idx="40">
                  <c:v>8.3069254958302174</c:v>
                </c:pt>
                <c:pt idx="41">
                  <c:v>26.194073761894966</c:v>
                </c:pt>
                <c:pt idx="42">
                  <c:v>24.446511127475976</c:v>
                </c:pt>
                <c:pt idx="43">
                  <c:v>10.712705181780416</c:v>
                </c:pt>
                <c:pt idx="44">
                  <c:v>10.574717272226286</c:v>
                </c:pt>
                <c:pt idx="45">
                  <c:v>7.6258405404747958</c:v>
                </c:pt>
                <c:pt idx="46">
                  <c:v>23.398349155670076</c:v>
                </c:pt>
                <c:pt idx="47">
                  <c:v>27.790674490208207</c:v>
                </c:pt>
                <c:pt idx="48">
                  <c:v>11.409276149734007</c:v>
                </c:pt>
                <c:pt idx="49">
                  <c:v>8.7402473868440538</c:v>
                </c:pt>
                <c:pt idx="50">
                  <c:v>8.7588907057254453</c:v>
                </c:pt>
                <c:pt idx="51">
                  <c:v>20.830776005987431</c:v>
                </c:pt>
                <c:pt idx="52">
                  <c:v>31.21516623531797</c:v>
                </c:pt>
                <c:pt idx="53">
                  <c:v>12.358372708663557</c:v>
                </c:pt>
                <c:pt idx="54">
                  <c:v>7.5555640692302859</c:v>
                </c:pt>
                <c:pt idx="55">
                  <c:v>11.024037559389994</c:v>
                </c:pt>
                <c:pt idx="56">
                  <c:v>12.271216143842885</c:v>
                </c:pt>
                <c:pt idx="57">
                  <c:v>38.216322264932664</c:v>
                </c:pt>
                <c:pt idx="58">
                  <c:v>9.6304990646869477</c:v>
                </c:pt>
                <c:pt idx="59">
                  <c:v>8.3949883659935285</c:v>
                </c:pt>
                <c:pt idx="60">
                  <c:v>11.426427209791477</c:v>
                </c:pt>
                <c:pt idx="61">
                  <c:v>11.193392218855744</c:v>
                </c:pt>
                <c:pt idx="62">
                  <c:v>33.860374026122301</c:v>
                </c:pt>
                <c:pt idx="63">
                  <c:v>15.213673126872285</c:v>
                </c:pt>
                <c:pt idx="64">
                  <c:v>9.6536693519961307</c:v>
                </c:pt>
                <c:pt idx="65">
                  <c:v>10.963716371846632</c:v>
                </c:pt>
                <c:pt idx="66">
                  <c:v>11.45061312777654</c:v>
                </c:pt>
                <c:pt idx="67">
                  <c:v>21.598102325102083</c:v>
                </c:pt>
                <c:pt idx="68">
                  <c:v>26.326392916957548</c:v>
                </c:pt>
                <c:pt idx="69">
                  <c:v>11.185237115249935</c:v>
                </c:pt>
                <c:pt idx="70">
                  <c:v>10.59597487173103</c:v>
                </c:pt>
                <c:pt idx="71">
                  <c:v>10.804204767291719</c:v>
                </c:pt>
                <c:pt idx="72">
                  <c:v>9.0161665827730033</c:v>
                </c:pt>
                <c:pt idx="73">
                  <c:v>33.970257978529517</c:v>
                </c:pt>
                <c:pt idx="74">
                  <c:v>15.370926832158714</c:v>
                </c:pt>
                <c:pt idx="75">
                  <c:v>11.194856106602401</c:v>
                </c:pt>
                <c:pt idx="76">
                  <c:v>8.7634220219314418</c:v>
                </c:pt>
                <c:pt idx="77">
                  <c:v>8.7449233735197449</c:v>
                </c:pt>
                <c:pt idx="78">
                  <c:v>35.808013318699693</c:v>
                </c:pt>
                <c:pt idx="79">
                  <c:v>13.968158721970171</c:v>
                </c:pt>
                <c:pt idx="80">
                  <c:v>10.603600458676267</c:v>
                </c:pt>
                <c:pt idx="81">
                  <c:v>7.7186709979335921</c:v>
                </c:pt>
                <c:pt idx="82">
                  <c:v>11.255137682968609</c:v>
                </c:pt>
                <c:pt idx="83">
                  <c:v>33.130384919332592</c:v>
                </c:pt>
                <c:pt idx="84">
                  <c:v>19.017932692850732</c:v>
                </c:pt>
                <c:pt idx="85">
                  <c:v>8.5694822859643462</c:v>
                </c:pt>
                <c:pt idx="86">
                  <c:v>8.9160687093771305</c:v>
                </c:pt>
                <c:pt idx="87">
                  <c:v>11.387676223901757</c:v>
                </c:pt>
                <c:pt idx="88">
                  <c:v>32.006653140348405</c:v>
                </c:pt>
                <c:pt idx="89">
                  <c:v>18.823817265458022</c:v>
                </c:pt>
                <c:pt idx="90">
                  <c:v>7.5811771167132767</c:v>
                </c:pt>
                <c:pt idx="91">
                  <c:v>11.208930056108692</c:v>
                </c:pt>
                <c:pt idx="92">
                  <c:v>10.612813096113047</c:v>
                </c:pt>
                <c:pt idx="93">
                  <c:v>28.097196966644333</c:v>
                </c:pt>
                <c:pt idx="94">
                  <c:v>20.271794993685489</c:v>
                </c:pt>
                <c:pt idx="95">
                  <c:v>8.963971862672711</c:v>
                </c:pt>
                <c:pt idx="96">
                  <c:v>11.233141235493411</c:v>
                </c:pt>
                <c:pt idx="97">
                  <c:v>12.345687890857505</c:v>
                </c:pt>
                <c:pt idx="98">
                  <c:v>21.895815461444421</c:v>
                </c:pt>
                <c:pt idx="99">
                  <c:v>24.90935378039482</c:v>
                </c:pt>
                <c:pt idx="100">
                  <c:v>11.319840928709533</c:v>
                </c:pt>
                <c:pt idx="101">
                  <c:v>10.942780313588372</c:v>
                </c:pt>
                <c:pt idx="102">
                  <c:v>9.5524316691534601</c:v>
                </c:pt>
                <c:pt idx="103">
                  <c:v>17.514308532862227</c:v>
                </c:pt>
                <c:pt idx="104">
                  <c:v>29.860264346296685</c:v>
                </c:pt>
                <c:pt idx="105">
                  <c:v>10.474632567882088</c:v>
                </c:pt>
                <c:pt idx="106">
                  <c:v>12.589629833591278</c:v>
                </c:pt>
                <c:pt idx="107">
                  <c:v>7.632976819997487</c:v>
                </c:pt>
                <c:pt idx="108">
                  <c:v>20.64738078387089</c:v>
                </c:pt>
                <c:pt idx="109">
                  <c:v>29.151730817332318</c:v>
                </c:pt>
                <c:pt idx="110">
                  <c:v>11.210949078532011</c:v>
                </c:pt>
                <c:pt idx="111">
                  <c:v>8.69143756931709</c:v>
                </c:pt>
                <c:pt idx="112">
                  <c:v>8.8493065049708992</c:v>
                </c:pt>
                <c:pt idx="113">
                  <c:v>21.441008327020896</c:v>
                </c:pt>
                <c:pt idx="114">
                  <c:v>30.1276535061135</c:v>
                </c:pt>
                <c:pt idx="115">
                  <c:v>11.283834389656642</c:v>
                </c:pt>
                <c:pt idx="116">
                  <c:v>7.6300993039427185</c:v>
                </c:pt>
                <c:pt idx="117">
                  <c:v>11.217585724142131</c:v>
                </c:pt>
                <c:pt idx="118">
                  <c:v>18.551637742300819</c:v>
                </c:pt>
                <c:pt idx="119">
                  <c:v>33.116024658086907</c:v>
                </c:pt>
                <c:pt idx="120">
                  <c:v>8.5294073111524717</c:v>
                </c:pt>
                <c:pt idx="121">
                  <c:v>9.0165633756342487</c:v>
                </c:pt>
                <c:pt idx="122">
                  <c:v>11.282919579697275</c:v>
                </c:pt>
                <c:pt idx="123">
                  <c:v>16.663383079143465</c:v>
                </c:pt>
                <c:pt idx="124">
                  <c:v>34.09737837722507</c:v>
                </c:pt>
                <c:pt idx="125">
                  <c:v>7.6685915099990094</c:v>
                </c:pt>
                <c:pt idx="126">
                  <c:v>10.994389225703326</c:v>
                </c:pt>
                <c:pt idx="127">
                  <c:v>10.625469144752756</c:v>
                </c:pt>
                <c:pt idx="128">
                  <c:v>11.358742150388641</c:v>
                </c:pt>
                <c:pt idx="129">
                  <c:v>28.117456898552103</c:v>
                </c:pt>
                <c:pt idx="130">
                  <c:v>18.364737850685703</c:v>
                </c:pt>
                <c:pt idx="131">
                  <c:v>11.286441583369591</c:v>
                </c:pt>
                <c:pt idx="132">
                  <c:v>11.818119101675423</c:v>
                </c:pt>
                <c:pt idx="133">
                  <c:v>8.4909123218479614</c:v>
                </c:pt>
                <c:pt idx="134">
                  <c:v>24.754286537153778</c:v>
                </c:pt>
                <c:pt idx="135">
                  <c:v>25.062553442170234</c:v>
                </c:pt>
                <c:pt idx="136">
                  <c:v>10.694506590602503</c:v>
                </c:pt>
                <c:pt idx="137">
                  <c:v>11.770973786770469</c:v>
                </c:pt>
                <c:pt idx="138">
                  <c:v>7.8708766084138304</c:v>
                </c:pt>
                <c:pt idx="139">
                  <c:v>25.775256677903041</c:v>
                </c:pt>
                <c:pt idx="140">
                  <c:v>25.149634519648494</c:v>
                </c:pt>
                <c:pt idx="141">
                  <c:v>12.615649123596436</c:v>
                </c:pt>
                <c:pt idx="142">
                  <c:v>8.9941750292315152</c:v>
                </c:pt>
                <c:pt idx="143">
                  <c:v>8.6009482385260441</c:v>
                </c:pt>
                <c:pt idx="144">
                  <c:v>20.121260968009647</c:v>
                </c:pt>
                <c:pt idx="145">
                  <c:v>30.558541492722803</c:v>
                </c:pt>
                <c:pt idx="146">
                  <c:v>12.235492250952705</c:v>
                </c:pt>
                <c:pt idx="147">
                  <c:v>7.5966519248441129</c:v>
                </c:pt>
                <c:pt idx="148">
                  <c:v>11.236344124899075</c:v>
                </c:pt>
                <c:pt idx="149">
                  <c:v>18.763462360195472</c:v>
                </c:pt>
                <c:pt idx="150">
                  <c:v>31.405874741384434</c:v>
                </c:pt>
                <c:pt idx="151">
                  <c:v>8.4511486834365055</c:v>
                </c:pt>
                <c:pt idx="152">
                  <c:v>9.4227081418320733</c:v>
                </c:pt>
                <c:pt idx="153">
                  <c:v>10.959719570378272</c:v>
                </c:pt>
                <c:pt idx="154">
                  <c:v>21.639241152286054</c:v>
                </c:pt>
                <c:pt idx="155">
                  <c:v>29.031192047366879</c:v>
                </c:pt>
                <c:pt idx="156">
                  <c:v>8.1780564046150719</c:v>
                </c:pt>
                <c:pt idx="157">
                  <c:v>11.356113497068094</c:v>
                </c:pt>
                <c:pt idx="158">
                  <c:v>11.074606299636075</c:v>
                </c:pt>
                <c:pt idx="159">
                  <c:v>17.024210499583237</c:v>
                </c:pt>
                <c:pt idx="160">
                  <c:v>28.622911604435181</c:v>
                </c:pt>
                <c:pt idx="161">
                  <c:v>12.777277575050034</c:v>
                </c:pt>
                <c:pt idx="162">
                  <c:v>10.61389583333532</c:v>
                </c:pt>
                <c:pt idx="163">
                  <c:v>11.088766220130875</c:v>
                </c:pt>
                <c:pt idx="164">
                  <c:v>9.1159512252567527</c:v>
                </c:pt>
                <c:pt idx="165">
                  <c:v>34.00182760775165</c:v>
                </c:pt>
                <c:pt idx="166">
                  <c:v>13.881848730116248</c:v>
                </c:pt>
                <c:pt idx="167">
                  <c:v>11.345435957931549</c:v>
                </c:pt>
                <c:pt idx="168">
                  <c:v>8.4697786318778512</c:v>
                </c:pt>
                <c:pt idx="169">
                  <c:v>10.960205354401738</c:v>
                </c:pt>
                <c:pt idx="170">
                  <c:v>37.638941397730868</c:v>
                </c:pt>
                <c:pt idx="171">
                  <c:v>10.781322925701037</c:v>
                </c:pt>
                <c:pt idx="172">
                  <c:v>9.8781861738375749</c:v>
                </c:pt>
                <c:pt idx="173">
                  <c:v>8.1606554050747189</c:v>
                </c:pt>
                <c:pt idx="174">
                  <c:v>15.848073946985467</c:v>
                </c:pt>
                <c:pt idx="175">
                  <c:v>32.920753164100589</c:v>
                </c:pt>
                <c:pt idx="176">
                  <c:v>13.928863348266162</c:v>
                </c:pt>
                <c:pt idx="177">
                  <c:v>7.7915911426779028</c:v>
                </c:pt>
                <c:pt idx="178">
                  <c:v>10.590615328137648</c:v>
                </c:pt>
                <c:pt idx="179">
                  <c:v>13.080586651019338</c:v>
                </c:pt>
                <c:pt idx="180">
                  <c:v>37.288820201750077</c:v>
                </c:pt>
                <c:pt idx="181">
                  <c:v>8.873592680507107</c:v>
                </c:pt>
                <c:pt idx="182">
                  <c:v>8.678588983017999</c:v>
                </c:pt>
                <c:pt idx="183">
                  <c:v>11.313323196340654</c:v>
                </c:pt>
                <c:pt idx="184">
                  <c:v>16.522755592447826</c:v>
                </c:pt>
                <c:pt idx="185">
                  <c:v>33.151941342253394</c:v>
                </c:pt>
                <c:pt idx="186">
                  <c:v>7.7616669686187825</c:v>
                </c:pt>
                <c:pt idx="187">
                  <c:v>11.249399949869407</c:v>
                </c:pt>
                <c:pt idx="188">
                  <c:v>10.765502829405673</c:v>
                </c:pt>
                <c:pt idx="189">
                  <c:v>15.037849026106683</c:v>
                </c:pt>
                <c:pt idx="190">
                  <c:v>28.431914388215741</c:v>
                </c:pt>
                <c:pt idx="191">
                  <c:v>14.990614800486536</c:v>
                </c:pt>
                <c:pt idx="192">
                  <c:v>10.720344693108746</c:v>
                </c:pt>
                <c:pt idx="193">
                  <c:v>12.266094778201898</c:v>
                </c:pt>
                <c:pt idx="194">
                  <c:v>7.7582247404036879</c:v>
                </c:pt>
                <c:pt idx="195">
                  <c:v>31.94098792618734</c:v>
                </c:pt>
                <c:pt idx="196">
                  <c:v>17.469944335495697</c:v>
                </c:pt>
                <c:pt idx="197">
                  <c:v>11.286087615663261</c:v>
                </c:pt>
                <c:pt idx="198">
                  <c:v>8.8132489578781854</c:v>
                </c:pt>
                <c:pt idx="199">
                  <c:v>8.8042302002081119</c:v>
                </c:pt>
                <c:pt idx="200">
                  <c:v>35.990184549542938</c:v>
                </c:pt>
                <c:pt idx="201">
                  <c:v>13.708378251833324</c:v>
                </c:pt>
                <c:pt idx="202">
                  <c:v>10.517606847413825</c:v>
                </c:pt>
                <c:pt idx="203">
                  <c:v>7.8220904224689702</c:v>
                </c:pt>
                <c:pt idx="204">
                  <c:v>12.610559149606985</c:v>
                </c:pt>
                <c:pt idx="205">
                  <c:v>33.136086365491884</c:v>
                </c:pt>
                <c:pt idx="206">
                  <c:v>15.923803394535659</c:v>
                </c:pt>
                <c:pt idx="207">
                  <c:v>8.1356606142753236</c:v>
                </c:pt>
                <c:pt idx="208">
                  <c:v>10.019044484958703</c:v>
                </c:pt>
                <c:pt idx="209">
                  <c:v>10.560781203259173</c:v>
                </c:pt>
                <c:pt idx="210">
                  <c:v>37.683120714216734</c:v>
                </c:pt>
                <c:pt idx="211">
                  <c:v>12.310021715266629</c:v>
                </c:pt>
                <c:pt idx="212">
                  <c:v>8.4361271720844275</c:v>
                </c:pt>
                <c:pt idx="213">
                  <c:v>11.278825624393184</c:v>
                </c:pt>
                <c:pt idx="214">
                  <c:v>14.345459438894787</c:v>
                </c:pt>
                <c:pt idx="215">
                  <c:v>33.959441525803989</c:v>
                </c:pt>
                <c:pt idx="216">
                  <c:v>9.5789793714997682</c:v>
                </c:pt>
                <c:pt idx="217">
                  <c:v>11.101436841042981</c:v>
                </c:pt>
                <c:pt idx="218">
                  <c:v>10.773894395989181</c:v>
                </c:pt>
                <c:pt idx="219">
                  <c:v>12.387127531027277</c:v>
                </c:pt>
                <c:pt idx="220">
                  <c:v>28.151623407400852</c:v>
                </c:pt>
                <c:pt idx="221">
                  <c:v>17.051202234307013</c:v>
                </c:pt>
                <c:pt idx="222">
                  <c:v>11.213704643721195</c:v>
                </c:pt>
                <c:pt idx="223">
                  <c:v>11.733968602698544</c:v>
                </c:pt>
                <c:pt idx="224">
                  <c:v>8.1234057136429385</c:v>
                </c:pt>
                <c:pt idx="225">
                  <c:v>28.970083536409032</c:v>
                </c:pt>
                <c:pt idx="226">
                  <c:v>20.287894409298996</c:v>
                </c:pt>
                <c:pt idx="227">
                  <c:v>11.040027935925767</c:v>
                </c:pt>
                <c:pt idx="228">
                  <c:v>10.502498341343586</c:v>
                </c:pt>
                <c:pt idx="229">
                  <c:v>8.3980630950300572</c:v>
                </c:pt>
                <c:pt idx="230">
                  <c:v>33.078191895071825</c:v>
                </c:pt>
                <c:pt idx="231">
                  <c:v>16.732031805072619</c:v>
                </c:pt>
                <c:pt idx="232">
                  <c:v>11.578276041047079</c:v>
                </c:pt>
                <c:pt idx="233">
                  <c:v>7.6088899997698185</c:v>
                </c:pt>
                <c:pt idx="234">
                  <c:v>11.111407388738701</c:v>
                </c:pt>
                <c:pt idx="235">
                  <c:v>31.935048680746281</c:v>
                </c:pt>
                <c:pt idx="236">
                  <c:v>19.835499416825659</c:v>
                </c:pt>
                <c:pt idx="237">
                  <c:v>8.5045323999622404</c:v>
                </c:pt>
                <c:pt idx="238">
                  <c:v>9.2099753269749467</c:v>
                </c:pt>
                <c:pt idx="239">
                  <c:v>11.089108884316113</c:v>
                </c:pt>
                <c:pt idx="240">
                  <c:v>34.655275098519226</c:v>
                </c:pt>
                <c:pt idx="241">
                  <c:v>15.178169467100744</c:v>
                </c:pt>
                <c:pt idx="242">
                  <c:v>8.1465218488732631</c:v>
                </c:pt>
                <c:pt idx="243">
                  <c:v>11.29371963229919</c:v>
                </c:pt>
                <c:pt idx="244">
                  <c:v>11.032448538110348</c:v>
                </c:pt>
                <c:pt idx="245">
                  <c:v>33.587395288127979</c:v>
                </c:pt>
                <c:pt idx="246">
                  <c:v>13.376620992406233</c:v>
                </c:pt>
                <c:pt idx="247">
                  <c:v>10.442463444549382</c:v>
                </c:pt>
                <c:pt idx="248">
                  <c:v>10.629235186056295</c:v>
                </c:pt>
                <c:pt idx="249">
                  <c:v>11.365197992991371</c:v>
                </c:pt>
                <c:pt idx="250">
                  <c:v>27.057088047739395</c:v>
                </c:pt>
                <c:pt idx="251">
                  <c:v>19.487865243518463</c:v>
                </c:pt>
                <c:pt idx="252">
                  <c:v>11.310502966362828</c:v>
                </c:pt>
                <c:pt idx="253">
                  <c:v>11.24389808744337</c:v>
                </c:pt>
                <c:pt idx="254">
                  <c:v>8.4898635575985306</c:v>
                </c:pt>
                <c:pt idx="255">
                  <c:v>25.601474131674397</c:v>
                </c:pt>
                <c:pt idx="256">
                  <c:v>23.745977243968493</c:v>
                </c:pt>
                <c:pt idx="257">
                  <c:v>10.767896362272595</c:v>
                </c:pt>
                <c:pt idx="258">
                  <c:v>10.638222776752194</c:v>
                </c:pt>
                <c:pt idx="259">
                  <c:v>8.092864261466266</c:v>
                </c:pt>
                <c:pt idx="260">
                  <c:v>29.442643510904929</c:v>
                </c:pt>
                <c:pt idx="261">
                  <c:v>20.576761870906676</c:v>
                </c:pt>
                <c:pt idx="262">
                  <c:v>12.575145031217245</c:v>
                </c:pt>
                <c:pt idx="263">
                  <c:v>7.7958211232524421</c:v>
                </c:pt>
                <c:pt idx="264">
                  <c:v>10.556239647711481</c:v>
                </c:pt>
                <c:pt idx="265">
                  <c:v>29.349466395101576</c:v>
                </c:pt>
                <c:pt idx="266">
                  <c:v>22.062743650597898</c:v>
                </c:pt>
                <c:pt idx="267">
                  <c:v>8.8755492098408357</c:v>
                </c:pt>
                <c:pt idx="268">
                  <c:v>8.6875291526378344</c:v>
                </c:pt>
                <c:pt idx="269">
                  <c:v>11.310301815982232</c:v>
                </c:pt>
                <c:pt idx="270">
                  <c:v>30.849949420538969</c:v>
                </c:pt>
                <c:pt idx="271">
                  <c:v>19.650202605644964</c:v>
                </c:pt>
                <c:pt idx="272">
                  <c:v>7.772210305884971</c:v>
                </c:pt>
                <c:pt idx="273">
                  <c:v>11.23896163314306</c:v>
                </c:pt>
                <c:pt idx="274">
                  <c:v>10.812551159927573</c:v>
                </c:pt>
                <c:pt idx="275">
                  <c:v>28.530258128592273</c:v>
                </c:pt>
                <c:pt idx="276">
                  <c:v>8.1662141743411318</c:v>
                </c:pt>
                <c:pt idx="277">
                  <c:v>11.41351879315973</c:v>
                </c:pt>
                <c:pt idx="278">
                  <c:v>11.14797489588457</c:v>
                </c:pt>
                <c:pt idx="279">
                  <c:v>16.33742839711233</c:v>
                </c:pt>
                <c:pt idx="280">
                  <c:v>28.793734665905863</c:v>
                </c:pt>
                <c:pt idx="281">
                  <c:v>12.12279682091291</c:v>
                </c:pt>
                <c:pt idx="282">
                  <c:v>10.693840929720274</c:v>
                </c:pt>
              </c:numCache>
            </c:numRef>
          </c:val>
          <c:smooth val="0"/>
          <c:extLst>
            <c:ext xmlns:c16="http://schemas.microsoft.com/office/drawing/2014/chart" uri="{C3380CC4-5D6E-409C-BE32-E72D297353CC}">
              <c16:uniqueId val="{00000002-DAE7-4963-A0FC-F25F0622F42D}"/>
            </c:ext>
          </c:extLst>
        </c:ser>
        <c:ser>
          <c:idx val="4"/>
          <c:order val="3"/>
          <c:tx>
            <c:strRef>
              <c:f>[1]Sheet1!$AO$1</c:f>
              <c:strCache>
                <c:ptCount val="1"/>
                <c:pt idx="0">
                  <c:v>Branch-Misses:</c:v>
                </c:pt>
              </c:strCache>
            </c:strRef>
          </c:tx>
          <c:spPr>
            <a:ln w="12700" cap="rnd">
              <a:solidFill>
                <a:schemeClr val="accent5"/>
              </a:solidFill>
              <a:round/>
            </a:ln>
            <a:effectLst/>
          </c:spPr>
          <c:marker>
            <c:symbol val="none"/>
          </c:marker>
          <c:val>
            <c:numRef>
              <c:f>[1]Sheet1!$AO$2:$AO$284</c:f>
              <c:numCache>
                <c:formatCode>General</c:formatCode>
                <c:ptCount val="283"/>
                <c:pt idx="0">
                  <c:v>1.4433231477878954</c:v>
                </c:pt>
                <c:pt idx="1">
                  <c:v>0.87169178567975036</c:v>
                </c:pt>
                <c:pt idx="2">
                  <c:v>0.38453454559807843</c:v>
                </c:pt>
                <c:pt idx="3">
                  <c:v>0.46386111819126141</c:v>
                </c:pt>
                <c:pt idx="4">
                  <c:v>0.45223812615739784</c:v>
                </c:pt>
                <c:pt idx="5">
                  <c:v>1.0998540450767964</c:v>
                </c:pt>
                <c:pt idx="6">
                  <c:v>1.1110188003105768</c:v>
                </c:pt>
                <c:pt idx="7">
                  <c:v>0.45247154004436263</c:v>
                </c:pt>
                <c:pt idx="8">
                  <c:v>0.50989040693534249</c:v>
                </c:pt>
                <c:pt idx="9">
                  <c:v>0.3302827880578359</c:v>
                </c:pt>
                <c:pt idx="10">
                  <c:v>0.92969781816944363</c:v>
                </c:pt>
                <c:pt idx="11">
                  <c:v>1.3568236727346505</c:v>
                </c:pt>
                <c:pt idx="12">
                  <c:v>0.43534738124477579</c:v>
                </c:pt>
                <c:pt idx="13">
                  <c:v>0.47239291903292319</c:v>
                </c:pt>
                <c:pt idx="14">
                  <c:v>0.29363326976349408</c:v>
                </c:pt>
                <c:pt idx="15">
                  <c:v>1.0982651616616919</c:v>
                </c:pt>
                <c:pt idx="16">
                  <c:v>1.2722530990280956</c:v>
                </c:pt>
                <c:pt idx="17">
                  <c:v>0.44496470418577527</c:v>
                </c:pt>
                <c:pt idx="18">
                  <c:v>0.36684845108286313</c:v>
                </c:pt>
                <c:pt idx="19">
                  <c:v>0.38651014612565771</c:v>
                </c:pt>
                <c:pt idx="20">
                  <c:v>1.2061242772439287</c:v>
                </c:pt>
                <c:pt idx="21">
                  <c:v>1.2777186858464766</c:v>
                </c:pt>
                <c:pt idx="22">
                  <c:v>0.38521656170670371</c:v>
                </c:pt>
                <c:pt idx="23">
                  <c:v>0.33330234921689694</c:v>
                </c:pt>
                <c:pt idx="24">
                  <c:v>0.47549480602246352</c:v>
                </c:pt>
                <c:pt idx="25">
                  <c:v>1.0367890729313303</c:v>
                </c:pt>
                <c:pt idx="26">
                  <c:v>1.4125752832141243</c:v>
                </c:pt>
                <c:pt idx="27">
                  <c:v>0.34742642141980556</c:v>
                </c:pt>
                <c:pt idx="28">
                  <c:v>0.38171512905838423</c:v>
                </c:pt>
                <c:pt idx="29">
                  <c:v>0.48137021321677792</c:v>
                </c:pt>
                <c:pt idx="30">
                  <c:v>0.89235203443181665</c:v>
                </c:pt>
                <c:pt idx="31">
                  <c:v>1.4520557628457542</c:v>
                </c:pt>
                <c:pt idx="32">
                  <c:v>0.317936319737463</c:v>
                </c:pt>
                <c:pt idx="33">
                  <c:v>0.47990477318724456</c:v>
                </c:pt>
                <c:pt idx="34">
                  <c:v>0.47027417490710116</c:v>
                </c:pt>
                <c:pt idx="35">
                  <c:v>0.58739419726080044</c:v>
                </c:pt>
                <c:pt idx="36">
                  <c:v>1.4221778138079419</c:v>
                </c:pt>
                <c:pt idx="37">
                  <c:v>0.68547892911419861</c:v>
                </c:pt>
                <c:pt idx="38">
                  <c:v>0.46226884738929064</c:v>
                </c:pt>
                <c:pt idx="39">
                  <c:v>0.4479262998518298</c:v>
                </c:pt>
                <c:pt idx="40">
                  <c:v>0.35817844983524449</c:v>
                </c:pt>
                <c:pt idx="41">
                  <c:v>1.1983314942250143</c:v>
                </c:pt>
                <c:pt idx="42">
                  <c:v>1.2092137310139361</c:v>
                </c:pt>
                <c:pt idx="43">
                  <c:v>0.4186793111190163</c:v>
                </c:pt>
                <c:pt idx="44">
                  <c:v>0.46781264347747537</c:v>
                </c:pt>
                <c:pt idx="45">
                  <c:v>0.30065429949024303</c:v>
                </c:pt>
                <c:pt idx="46">
                  <c:v>1.034232335383211</c:v>
                </c:pt>
                <c:pt idx="47">
                  <c:v>1.3866107891867709</c:v>
                </c:pt>
                <c:pt idx="48">
                  <c:v>0.47699956650769709</c:v>
                </c:pt>
                <c:pt idx="49">
                  <c:v>0.35201638126681845</c:v>
                </c:pt>
                <c:pt idx="50">
                  <c:v>0.37763715680504423</c:v>
                </c:pt>
                <c:pt idx="51">
                  <c:v>0.90446975103869598</c:v>
                </c:pt>
                <c:pt idx="52">
                  <c:v>1.6016251377865478</c:v>
                </c:pt>
                <c:pt idx="53">
                  <c:v>0.46280828982153926</c:v>
                </c:pt>
                <c:pt idx="54">
                  <c:v>0.3205729418827708</c:v>
                </c:pt>
                <c:pt idx="55">
                  <c:v>0.42175821343766412</c:v>
                </c:pt>
                <c:pt idx="56">
                  <c:v>0.52722164340489253</c:v>
                </c:pt>
                <c:pt idx="57">
                  <c:v>1.8834910179296929</c:v>
                </c:pt>
                <c:pt idx="58">
                  <c:v>0.34862989184733623</c:v>
                </c:pt>
                <c:pt idx="59">
                  <c:v>0.36237059985370118</c:v>
                </c:pt>
                <c:pt idx="60">
                  <c:v>0.44937763912102524</c:v>
                </c:pt>
                <c:pt idx="61">
                  <c:v>0.51424535501479007</c:v>
                </c:pt>
                <c:pt idx="62">
                  <c:v>1.5542041702324809</c:v>
                </c:pt>
                <c:pt idx="63">
                  <c:v>0.72273322440775178</c:v>
                </c:pt>
                <c:pt idx="64">
                  <c:v>0.38678757464371244</c:v>
                </c:pt>
                <c:pt idx="65">
                  <c:v>0.47069563016246191</c:v>
                </c:pt>
                <c:pt idx="66">
                  <c:v>0.44586261617684947</c:v>
                </c:pt>
                <c:pt idx="67">
                  <c:v>0.96229969894046319</c:v>
                </c:pt>
                <c:pt idx="68">
                  <c:v>1.3240448349519109</c:v>
                </c:pt>
                <c:pt idx="69">
                  <c:v>0.48263369960275826</c:v>
                </c:pt>
                <c:pt idx="70">
                  <c:v>0.40078573050268645</c:v>
                </c:pt>
                <c:pt idx="71">
                  <c:v>0.49102828408355736</c:v>
                </c:pt>
                <c:pt idx="72">
                  <c:v>0.37072919034407004</c:v>
                </c:pt>
                <c:pt idx="73">
                  <c:v>1.6351241967764651</c:v>
                </c:pt>
                <c:pt idx="74">
                  <c:v>0.66424112250807221</c:v>
                </c:pt>
                <c:pt idx="75">
                  <c:v>0.48219313013521409</c:v>
                </c:pt>
                <c:pt idx="76">
                  <c:v>0.34663007245239036</c:v>
                </c:pt>
                <c:pt idx="77">
                  <c:v>0.38626067357521038</c:v>
                </c:pt>
                <c:pt idx="78">
                  <c:v>1.7419971223908046</c:v>
                </c:pt>
                <c:pt idx="79">
                  <c:v>0.58621416672496196</c:v>
                </c:pt>
                <c:pt idx="80">
                  <c:v>0.47227483901491951</c:v>
                </c:pt>
                <c:pt idx="81">
                  <c:v>0.30303238258313364</c:v>
                </c:pt>
                <c:pt idx="82">
                  <c:v>0.48840411772580966</c:v>
                </c:pt>
                <c:pt idx="83">
                  <c:v>1.6236432747932739</c:v>
                </c:pt>
                <c:pt idx="84">
                  <c:v>0.83306652290613858</c:v>
                </c:pt>
                <c:pt idx="85">
                  <c:v>0.36695586180549872</c:v>
                </c:pt>
                <c:pt idx="86">
                  <c:v>0.39307868977214228</c:v>
                </c:pt>
                <c:pt idx="87">
                  <c:v>0.44758627678790458</c:v>
                </c:pt>
                <c:pt idx="88">
                  <c:v>1.5156163769724025</c:v>
                </c:pt>
                <c:pt idx="89">
                  <c:v>0.907764555115678</c:v>
                </c:pt>
                <c:pt idx="90">
                  <c:v>0.29891654828046388</c:v>
                </c:pt>
                <c:pt idx="91">
                  <c:v>0.47559681174776025</c:v>
                </c:pt>
                <c:pt idx="92">
                  <c:v>0.40578022173273121</c:v>
                </c:pt>
                <c:pt idx="93">
                  <c:v>1.2925477348551333</c:v>
                </c:pt>
                <c:pt idx="94">
                  <c:v>0.98525833873768665</c:v>
                </c:pt>
                <c:pt idx="95">
                  <c:v>0.39227952828134438</c:v>
                </c:pt>
                <c:pt idx="96">
                  <c:v>0.45167573800198496</c:v>
                </c:pt>
                <c:pt idx="97">
                  <c:v>0.44384897654469524</c:v>
                </c:pt>
                <c:pt idx="98">
                  <c:v>0.98625399015735837</c:v>
                </c:pt>
                <c:pt idx="99">
                  <c:v>1.2279165893558512</c:v>
                </c:pt>
                <c:pt idx="100">
                  <c:v>0.4889182685758432</c:v>
                </c:pt>
                <c:pt idx="101">
                  <c:v>0.460764688962155</c:v>
                </c:pt>
                <c:pt idx="102">
                  <c:v>0.377041368551983</c:v>
                </c:pt>
                <c:pt idx="103">
                  <c:v>0.73095204702252481</c:v>
                </c:pt>
                <c:pt idx="104">
                  <c:v>1.4864564035598224</c:v>
                </c:pt>
                <c:pt idx="105">
                  <c:v>0.47754250991907909</c:v>
                </c:pt>
                <c:pt idx="106">
                  <c:v>0.45140435858107569</c:v>
                </c:pt>
                <c:pt idx="107">
                  <c:v>0.32379492909547125</c:v>
                </c:pt>
                <c:pt idx="108">
                  <c:v>0.85832502659575427</c:v>
                </c:pt>
                <c:pt idx="109">
                  <c:v>1.467723568366528</c:v>
                </c:pt>
                <c:pt idx="110">
                  <c:v>0.47904193834495085</c:v>
                </c:pt>
                <c:pt idx="111">
                  <c:v>0.35295757559597274</c:v>
                </c:pt>
                <c:pt idx="112">
                  <c:v>0.38472895141550834</c:v>
                </c:pt>
                <c:pt idx="113">
                  <c:v>0.95451347920651197</c:v>
                </c:pt>
                <c:pt idx="114">
                  <c:v>1.5280092834894949</c:v>
                </c:pt>
                <c:pt idx="115">
                  <c:v>0.47711403817945647</c:v>
                </c:pt>
                <c:pt idx="116">
                  <c:v>0.29497008476625525</c:v>
                </c:pt>
                <c:pt idx="117">
                  <c:v>0.47467243865559933</c:v>
                </c:pt>
                <c:pt idx="118">
                  <c:v>0.73353372142862339</c:v>
                </c:pt>
                <c:pt idx="119">
                  <c:v>1.6287055820230163</c:v>
                </c:pt>
                <c:pt idx="120">
                  <c:v>0.36406164459780271</c:v>
                </c:pt>
                <c:pt idx="121">
                  <c:v>0.39446189581954727</c:v>
                </c:pt>
                <c:pt idx="122">
                  <c:v>0.44801558901761729</c:v>
                </c:pt>
                <c:pt idx="123">
                  <c:v>0.69001234471190442</c:v>
                </c:pt>
                <c:pt idx="124">
                  <c:v>1.7181857627340817</c:v>
                </c:pt>
                <c:pt idx="125">
                  <c:v>0.30859360850210193</c:v>
                </c:pt>
                <c:pt idx="126">
                  <c:v>0.44465395261947893</c:v>
                </c:pt>
                <c:pt idx="127">
                  <c:v>0.42063899721406867</c:v>
                </c:pt>
                <c:pt idx="128">
                  <c:v>0.50591977809953681</c:v>
                </c:pt>
                <c:pt idx="129">
                  <c:v>1.3115210514973508</c:v>
                </c:pt>
                <c:pt idx="130">
                  <c:v>0.88656640487974125</c:v>
                </c:pt>
                <c:pt idx="131">
                  <c:v>0.44939425414855549</c:v>
                </c:pt>
                <c:pt idx="132">
                  <c:v>0.44400235792567833</c:v>
                </c:pt>
                <c:pt idx="133">
                  <c:v>0.36973509701890223</c:v>
                </c:pt>
                <c:pt idx="134">
                  <c:v>1.119299704387952</c:v>
                </c:pt>
                <c:pt idx="135">
                  <c:v>1.2408142977841761</c:v>
                </c:pt>
                <c:pt idx="136">
                  <c:v>0.41394454611369497</c:v>
                </c:pt>
                <c:pt idx="137">
                  <c:v>0.45709618132999985</c:v>
                </c:pt>
                <c:pt idx="138">
                  <c:v>0.29673856155723272</c:v>
                </c:pt>
                <c:pt idx="139">
                  <c:v>1.1908961920358831</c:v>
                </c:pt>
                <c:pt idx="140">
                  <c:v>1.2645010389738649</c:v>
                </c:pt>
                <c:pt idx="141">
                  <c:v>0.48763301218649935</c:v>
                </c:pt>
                <c:pt idx="142">
                  <c:v>0.34766844141728775</c:v>
                </c:pt>
                <c:pt idx="143">
                  <c:v>0.37465095690306738</c:v>
                </c:pt>
                <c:pt idx="144">
                  <c:v>0.8818904728362047</c:v>
                </c:pt>
                <c:pt idx="145">
                  <c:v>1.5543680925858896</c:v>
                </c:pt>
                <c:pt idx="146">
                  <c:v>0.47802335763839865</c:v>
                </c:pt>
                <c:pt idx="147">
                  <c:v>0.29816591118170827</c:v>
                </c:pt>
                <c:pt idx="148">
                  <c:v>0.47631777388845631</c:v>
                </c:pt>
                <c:pt idx="149">
                  <c:v>0.73871870563472519</c:v>
                </c:pt>
                <c:pt idx="150">
                  <c:v>1.5863547937275231</c:v>
                </c:pt>
                <c:pt idx="151">
                  <c:v>0.37139998067517943</c:v>
                </c:pt>
                <c:pt idx="152">
                  <c:v>0.38897078074166308</c:v>
                </c:pt>
                <c:pt idx="153">
                  <c:v>0.46156737637988798</c:v>
                </c:pt>
                <c:pt idx="154">
                  <c:v>0.84233988870050036</c:v>
                </c:pt>
                <c:pt idx="155">
                  <c:v>1.460487414248387</c:v>
                </c:pt>
                <c:pt idx="156">
                  <c:v>0.32574159457925472</c:v>
                </c:pt>
                <c:pt idx="157">
                  <c:v>0.46344574667427541</c:v>
                </c:pt>
                <c:pt idx="158">
                  <c:v>0.50039297749273581</c:v>
                </c:pt>
                <c:pt idx="159">
                  <c:v>0.61175488793663357</c:v>
                </c:pt>
                <c:pt idx="160">
                  <c:v>1.4767772376249724</c:v>
                </c:pt>
                <c:pt idx="161">
                  <c:v>0.53175696968867459</c:v>
                </c:pt>
                <c:pt idx="162">
                  <c:v>0.45390007156894879</c:v>
                </c:pt>
                <c:pt idx="163">
                  <c:v>0.47416868891745118</c:v>
                </c:pt>
                <c:pt idx="164">
                  <c:v>0.37881066283329323</c:v>
                </c:pt>
                <c:pt idx="165">
                  <c:v>1.6529546876025787</c:v>
                </c:pt>
                <c:pt idx="166">
                  <c:v>0.59379816528866891</c:v>
                </c:pt>
                <c:pt idx="167">
                  <c:v>0.4519303255061784</c:v>
                </c:pt>
                <c:pt idx="168">
                  <c:v>0.36657596507527412</c:v>
                </c:pt>
                <c:pt idx="169">
                  <c:v>0.46554931452803394</c:v>
                </c:pt>
                <c:pt idx="170">
                  <c:v>1.8584287873832663</c:v>
                </c:pt>
                <c:pt idx="171">
                  <c:v>0.4371260370617942</c:v>
                </c:pt>
                <c:pt idx="172">
                  <c:v>0.40161930612066887</c:v>
                </c:pt>
                <c:pt idx="173">
                  <c:v>0.32498361509509116</c:v>
                </c:pt>
                <c:pt idx="174">
                  <c:v>0.69183918062013916</c:v>
                </c:pt>
                <c:pt idx="175">
                  <c:v>1.6902932770857377</c:v>
                </c:pt>
                <c:pt idx="176">
                  <c:v>0.54511127314737551</c:v>
                </c:pt>
                <c:pt idx="177">
                  <c:v>0.33516542726563042</c:v>
                </c:pt>
                <c:pt idx="178">
                  <c:v>0.41513320500692569</c:v>
                </c:pt>
                <c:pt idx="179">
                  <c:v>0.55472936387321758</c:v>
                </c:pt>
                <c:pt idx="180">
                  <c:v>1.812872418796881</c:v>
                </c:pt>
                <c:pt idx="181">
                  <c:v>0.33785002296576999</c:v>
                </c:pt>
                <c:pt idx="182">
                  <c:v>0.38066790732327738</c:v>
                </c:pt>
                <c:pt idx="183">
                  <c:v>0.45328625070737433</c:v>
                </c:pt>
                <c:pt idx="184">
                  <c:v>0.68121704022764484</c:v>
                </c:pt>
                <c:pt idx="185">
                  <c:v>1.6702035023535777</c:v>
                </c:pt>
                <c:pt idx="186">
                  <c:v>0.29689934692569914</c:v>
                </c:pt>
                <c:pt idx="187">
                  <c:v>0.48510862095853868</c:v>
                </c:pt>
                <c:pt idx="188">
                  <c:v>0.42190192829593187</c:v>
                </c:pt>
                <c:pt idx="189">
                  <c:v>0.57921434035434993</c:v>
                </c:pt>
                <c:pt idx="190">
                  <c:v>1.4082039355504097</c:v>
                </c:pt>
                <c:pt idx="191">
                  <c:v>0.65788096586583766</c:v>
                </c:pt>
                <c:pt idx="192">
                  <c:v>0.47701202690215433</c:v>
                </c:pt>
                <c:pt idx="193">
                  <c:v>0.45373845513171945</c:v>
                </c:pt>
                <c:pt idx="194">
                  <c:v>0.33829415810034597</c:v>
                </c:pt>
                <c:pt idx="195">
                  <c:v>1.5014463732638268</c:v>
                </c:pt>
                <c:pt idx="196">
                  <c:v>0.77753701511185658</c:v>
                </c:pt>
                <c:pt idx="197">
                  <c:v>0.49182796727987332</c:v>
                </c:pt>
                <c:pt idx="198">
                  <c:v>0.34847402676304301</c:v>
                </c:pt>
                <c:pt idx="199">
                  <c:v>0.38184042563715798</c:v>
                </c:pt>
                <c:pt idx="200">
                  <c:v>1.7506651524454222</c:v>
                </c:pt>
                <c:pt idx="201">
                  <c:v>0.58123311233914876</c:v>
                </c:pt>
                <c:pt idx="202">
                  <c:v>0.46325801560686369</c:v>
                </c:pt>
                <c:pt idx="203">
                  <c:v>0.2976304094449681</c:v>
                </c:pt>
                <c:pt idx="204">
                  <c:v>0.55463921357090318</c:v>
                </c:pt>
                <c:pt idx="205">
                  <c:v>1.6506911554110584</c:v>
                </c:pt>
                <c:pt idx="206">
                  <c:v>0.69760469534468761</c:v>
                </c:pt>
                <c:pt idx="207">
                  <c:v>0.35844571045371698</c:v>
                </c:pt>
                <c:pt idx="208">
                  <c:v>0.37891086910585248</c:v>
                </c:pt>
                <c:pt idx="209">
                  <c:v>0.48823640437513549</c:v>
                </c:pt>
                <c:pt idx="210">
                  <c:v>1.818103012445808</c:v>
                </c:pt>
                <c:pt idx="211">
                  <c:v>0.45909758655523281</c:v>
                </c:pt>
                <c:pt idx="212">
                  <c:v>0.36849582295676958</c:v>
                </c:pt>
                <c:pt idx="213">
                  <c:v>0.45129030635871831</c:v>
                </c:pt>
                <c:pt idx="214">
                  <c:v>0.58498760630957047</c:v>
                </c:pt>
                <c:pt idx="215">
                  <c:v>1.6535503143495691</c:v>
                </c:pt>
                <c:pt idx="216">
                  <c:v>0.41953160893204244</c:v>
                </c:pt>
                <c:pt idx="217">
                  <c:v>0.44763848033647452</c:v>
                </c:pt>
                <c:pt idx="218">
                  <c:v>0.41900327257270298</c:v>
                </c:pt>
                <c:pt idx="219">
                  <c:v>0.52344330691347729</c:v>
                </c:pt>
                <c:pt idx="220">
                  <c:v>1.3329111811330914</c:v>
                </c:pt>
                <c:pt idx="221">
                  <c:v>0.82540117049124329</c:v>
                </c:pt>
                <c:pt idx="222">
                  <c:v>0.45281470268825247</c:v>
                </c:pt>
                <c:pt idx="223">
                  <c:v>0.44779852223214622</c:v>
                </c:pt>
                <c:pt idx="224">
                  <c:v>0.35061965449196708</c:v>
                </c:pt>
                <c:pt idx="225">
                  <c:v>1.3545255886343328</c:v>
                </c:pt>
                <c:pt idx="226">
                  <c:v>0.94709952243536211</c:v>
                </c:pt>
                <c:pt idx="227">
                  <c:v>0.48952476394519756</c:v>
                </c:pt>
                <c:pt idx="228">
                  <c:v>0.33711813587706518</c:v>
                </c:pt>
                <c:pt idx="229">
                  <c:v>0.36529928194497219</c:v>
                </c:pt>
                <c:pt idx="230">
                  <c:v>1.5882000328471069</c:v>
                </c:pt>
                <c:pt idx="231">
                  <c:v>0.78711401984533202</c:v>
                </c:pt>
                <c:pt idx="232">
                  <c:v>0.47306867305690925</c:v>
                </c:pt>
                <c:pt idx="233">
                  <c:v>0.30838305941787703</c:v>
                </c:pt>
                <c:pt idx="234">
                  <c:v>0.46074867785423196</c:v>
                </c:pt>
                <c:pt idx="235">
                  <c:v>1.5732448695321992</c:v>
                </c:pt>
                <c:pt idx="236">
                  <c:v>0.8522433317535475</c:v>
                </c:pt>
                <c:pt idx="237">
                  <c:v>0.36170174189572529</c:v>
                </c:pt>
                <c:pt idx="238">
                  <c:v>0.39392684261808814</c:v>
                </c:pt>
                <c:pt idx="239">
                  <c:v>0.4558897271925812</c:v>
                </c:pt>
                <c:pt idx="240">
                  <c:v>1.6455128397890466</c:v>
                </c:pt>
                <c:pt idx="241">
                  <c:v>0.69100248856069202</c:v>
                </c:pt>
                <c:pt idx="242">
                  <c:v>0.32207402179900535</c:v>
                </c:pt>
                <c:pt idx="243">
                  <c:v>0.46494810541810694</c:v>
                </c:pt>
                <c:pt idx="244">
                  <c:v>0.49119409385880836</c:v>
                </c:pt>
                <c:pt idx="245">
                  <c:v>1.5630306794694333</c:v>
                </c:pt>
                <c:pt idx="246">
                  <c:v>0.62281327795272456</c:v>
                </c:pt>
                <c:pt idx="247">
                  <c:v>0.40994743446036935</c:v>
                </c:pt>
                <c:pt idx="248">
                  <c:v>0.45710437465340487</c:v>
                </c:pt>
                <c:pt idx="249">
                  <c:v>0.46655882811639071</c:v>
                </c:pt>
                <c:pt idx="250">
                  <c:v>1.2456968546178242</c:v>
                </c:pt>
                <c:pt idx="251">
                  <c:v>0.94844216476373577</c:v>
                </c:pt>
                <c:pt idx="252">
                  <c:v>0.45269196930461864</c:v>
                </c:pt>
                <c:pt idx="253">
                  <c:v>0.45862180309488232</c:v>
                </c:pt>
                <c:pt idx="254">
                  <c:v>0.36228451508506421</c:v>
                </c:pt>
                <c:pt idx="255">
                  <c:v>1.1752654508960492</c:v>
                </c:pt>
                <c:pt idx="256">
                  <c:v>1.1667577049692286</c:v>
                </c:pt>
                <c:pt idx="257">
                  <c:v>0.42785407049080032</c:v>
                </c:pt>
                <c:pt idx="258">
                  <c:v>0.40323192710263406</c:v>
                </c:pt>
                <c:pt idx="259">
                  <c:v>0.32293687914412833</c:v>
                </c:pt>
                <c:pt idx="260">
                  <c:v>1.3982220064941284</c:v>
                </c:pt>
                <c:pt idx="261">
                  <c:v>1.0194555736865916</c:v>
                </c:pt>
                <c:pt idx="262">
                  <c:v>0.45134695780078588</c:v>
                </c:pt>
                <c:pt idx="263">
                  <c:v>0.33497504875298573</c:v>
                </c:pt>
                <c:pt idx="264">
                  <c:v>0.41287621300098787</c:v>
                </c:pt>
                <c:pt idx="265">
                  <c:v>1.4356271988552225</c:v>
                </c:pt>
                <c:pt idx="266">
                  <c:v>1.0674762328615233</c:v>
                </c:pt>
                <c:pt idx="267">
                  <c:v>0.33814536992010696</c:v>
                </c:pt>
                <c:pt idx="268">
                  <c:v>0.38099078138081316</c:v>
                </c:pt>
                <c:pt idx="269">
                  <c:v>0.45250575757795619</c:v>
                </c:pt>
                <c:pt idx="270">
                  <c:v>1.4558533669198284</c:v>
                </c:pt>
                <c:pt idx="271">
                  <c:v>0.94588580243494558</c:v>
                </c:pt>
                <c:pt idx="272">
                  <c:v>0.29690837555451871</c:v>
                </c:pt>
                <c:pt idx="273">
                  <c:v>0.48747642495408899</c:v>
                </c:pt>
                <c:pt idx="274">
                  <c:v>0.42561323644250726</c:v>
                </c:pt>
                <c:pt idx="275">
                  <c:v>1.3242433408687682</c:v>
                </c:pt>
                <c:pt idx="276">
                  <c:v>0.33698782070770028</c:v>
                </c:pt>
                <c:pt idx="277">
                  <c:v>0.45929149100131522</c:v>
                </c:pt>
                <c:pt idx="278">
                  <c:v>0.51459249527489093</c:v>
                </c:pt>
                <c:pt idx="279">
                  <c:v>0.62520998796900373</c:v>
                </c:pt>
                <c:pt idx="280">
                  <c:v>1.4899630214814412</c:v>
                </c:pt>
                <c:pt idx="281">
                  <c:v>0.49772482494078685</c:v>
                </c:pt>
                <c:pt idx="282">
                  <c:v>0.43712733350658067</c:v>
                </c:pt>
              </c:numCache>
            </c:numRef>
          </c:val>
          <c:smooth val="0"/>
          <c:extLst>
            <c:ext xmlns:c16="http://schemas.microsoft.com/office/drawing/2014/chart" uri="{C3380CC4-5D6E-409C-BE32-E72D297353CC}">
              <c16:uniqueId val="{00000003-DAE7-4963-A0FC-F25F0622F42D}"/>
            </c:ext>
          </c:extLst>
        </c:ser>
        <c:ser>
          <c:idx val="6"/>
          <c:order val="4"/>
          <c:tx>
            <c:strRef>
              <c:f>[1]Sheet1!$AQ$1</c:f>
              <c:strCache>
                <c:ptCount val="1"/>
                <c:pt idx="0">
                  <c:v>L1-dcache-load-misses</c:v>
                </c:pt>
              </c:strCache>
            </c:strRef>
          </c:tx>
          <c:spPr>
            <a:ln w="12700" cap="rnd">
              <a:solidFill>
                <a:schemeClr val="accent1">
                  <a:lumMod val="60000"/>
                </a:schemeClr>
              </a:solidFill>
              <a:round/>
            </a:ln>
            <a:effectLst/>
          </c:spPr>
          <c:marker>
            <c:symbol val="none"/>
          </c:marker>
          <c:val>
            <c:numRef>
              <c:f>[1]Sheet1!$AQ$2:$AQ$284</c:f>
              <c:numCache>
                <c:formatCode>General</c:formatCode>
                <c:ptCount val="283"/>
                <c:pt idx="0">
                  <c:v>9.5566086091781912</c:v>
                </c:pt>
                <c:pt idx="1">
                  <c:v>11.290620757687812</c:v>
                </c:pt>
                <c:pt idx="2">
                  <c:v>11.587119764303146</c:v>
                </c:pt>
                <c:pt idx="3">
                  <c:v>14.331675618006292</c:v>
                </c:pt>
                <c:pt idx="4">
                  <c:v>13.414991457727764</c:v>
                </c:pt>
                <c:pt idx="5">
                  <c:v>11.1878126719748</c:v>
                </c:pt>
                <c:pt idx="6">
                  <c:v>10.521860831209413</c:v>
                </c:pt>
                <c:pt idx="7">
                  <c:v>14.288676487211379</c:v>
                </c:pt>
                <c:pt idx="8">
                  <c:v>13.194087076212732</c:v>
                </c:pt>
                <c:pt idx="9">
                  <c:v>12.310244209691158</c:v>
                </c:pt>
                <c:pt idx="10">
                  <c:v>10.683111645442789</c:v>
                </c:pt>
                <c:pt idx="11">
                  <c:v>10.450788586570148</c:v>
                </c:pt>
                <c:pt idx="12">
                  <c:v>15.558469370659349</c:v>
                </c:pt>
                <c:pt idx="13">
                  <c:v>11.251482533329094</c:v>
                </c:pt>
                <c:pt idx="14">
                  <c:v>12.144452494242174</c:v>
                </c:pt>
                <c:pt idx="15">
                  <c:v>11.66303518668181</c:v>
                </c:pt>
                <c:pt idx="16">
                  <c:v>12.572921119811504</c:v>
                </c:pt>
                <c:pt idx="17">
                  <c:v>13.74676224936076</c:v>
                </c:pt>
                <c:pt idx="18">
                  <c:v>11.144946870225382</c:v>
                </c:pt>
                <c:pt idx="19">
                  <c:v>11.836537855068649</c:v>
                </c:pt>
                <c:pt idx="20">
                  <c:v>13.746001113518727</c:v>
                </c:pt>
                <c:pt idx="21">
                  <c:v>12.098813388283704</c:v>
                </c:pt>
                <c:pt idx="22">
                  <c:v>12.179883844324438</c:v>
                </c:pt>
                <c:pt idx="23">
                  <c:v>11.396036605838054</c:v>
                </c:pt>
                <c:pt idx="24">
                  <c:v>13.605699584138703</c:v>
                </c:pt>
                <c:pt idx="25">
                  <c:v>13.60528124263649</c:v>
                </c:pt>
                <c:pt idx="26">
                  <c:v>10.399663181449496</c:v>
                </c:pt>
                <c:pt idx="27">
                  <c:v>11.423444059693185</c:v>
                </c:pt>
                <c:pt idx="28">
                  <c:v>12.333176497573668</c:v>
                </c:pt>
                <c:pt idx="29">
                  <c:v>13.99361386582329</c:v>
                </c:pt>
                <c:pt idx="30">
                  <c:v>13.319636446456084</c:v>
                </c:pt>
                <c:pt idx="31">
                  <c:v>9.6381394902317172</c:v>
                </c:pt>
                <c:pt idx="32">
                  <c:v>11.741945837533992</c:v>
                </c:pt>
                <c:pt idx="33">
                  <c:v>13.123243910920715</c:v>
                </c:pt>
                <c:pt idx="34">
                  <c:v>14.438953184044264</c:v>
                </c:pt>
                <c:pt idx="35">
                  <c:v>11.855554479211198</c:v>
                </c:pt>
                <c:pt idx="36">
                  <c:v>9.9695403293360396</c:v>
                </c:pt>
                <c:pt idx="37">
                  <c:v>11.260373752243174</c:v>
                </c:pt>
                <c:pt idx="38">
                  <c:v>14.861196391639856</c:v>
                </c:pt>
                <c:pt idx="39">
                  <c:v>13.632493027400749</c:v>
                </c:pt>
                <c:pt idx="40">
                  <c:v>11.320873158383709</c:v>
                </c:pt>
                <c:pt idx="41">
                  <c:v>10.5080159795946</c:v>
                </c:pt>
                <c:pt idx="42">
                  <c:v>10.954546092093411</c:v>
                </c:pt>
                <c:pt idx="43">
                  <c:v>15.874016154516003</c:v>
                </c:pt>
                <c:pt idx="44">
                  <c:v>11.079033559206461</c:v>
                </c:pt>
                <c:pt idx="45">
                  <c:v>12.096320626422331</c:v>
                </c:pt>
                <c:pt idx="46">
                  <c:v>11.583664625328607</c:v>
                </c:pt>
                <c:pt idx="47">
                  <c:v>12.420120710115933</c:v>
                </c:pt>
                <c:pt idx="48">
                  <c:v>13.359471793596873</c:v>
                </c:pt>
                <c:pt idx="49">
                  <c:v>11.840801199301859</c:v>
                </c:pt>
                <c:pt idx="50">
                  <c:v>10.598067554508917</c:v>
                </c:pt>
                <c:pt idx="51">
                  <c:v>14.904153174671064</c:v>
                </c:pt>
                <c:pt idx="52">
                  <c:v>11.135841195635351</c:v>
                </c:pt>
                <c:pt idx="53">
                  <c:v>12.194552413608374</c:v>
                </c:pt>
                <c:pt idx="54">
                  <c:v>11.563205671152669</c:v>
                </c:pt>
                <c:pt idx="55">
                  <c:v>12.916186215783899</c:v>
                </c:pt>
                <c:pt idx="56">
                  <c:v>14.727649700851504</c:v>
                </c:pt>
                <c:pt idx="57">
                  <c:v>10.505453920619926</c:v>
                </c:pt>
                <c:pt idx="58">
                  <c:v>12.499164264104783</c:v>
                </c:pt>
                <c:pt idx="59">
                  <c:v>10.891936218777055</c:v>
                </c:pt>
                <c:pt idx="60">
                  <c:v>14.481321049698014</c:v>
                </c:pt>
                <c:pt idx="61">
                  <c:v>13.475439701190023</c:v>
                </c:pt>
                <c:pt idx="62">
                  <c:v>10.06152473331116</c:v>
                </c:pt>
                <c:pt idx="63">
                  <c:v>11.275042285694083</c:v>
                </c:pt>
                <c:pt idx="64">
                  <c:v>11.838842029747054</c:v>
                </c:pt>
                <c:pt idx="65">
                  <c:v>14.594668000268294</c:v>
                </c:pt>
                <c:pt idx="66">
                  <c:v>13.891238284776067</c:v>
                </c:pt>
                <c:pt idx="67">
                  <c:v>11.245016980494405</c:v>
                </c:pt>
                <c:pt idx="68">
                  <c:v>10.062088102599331</c:v>
                </c:pt>
                <c:pt idx="69">
                  <c:v>11.83143040746711</c:v>
                </c:pt>
                <c:pt idx="70">
                  <c:v>16.253669400106787</c:v>
                </c:pt>
                <c:pt idx="71">
                  <c:v>11.006968294108329</c:v>
                </c:pt>
                <c:pt idx="72">
                  <c:v>11.949453001108557</c:v>
                </c:pt>
                <c:pt idx="73">
                  <c:v>9.6931329188916244</c:v>
                </c:pt>
                <c:pt idx="74">
                  <c:v>14.817050738231829</c:v>
                </c:pt>
                <c:pt idx="75">
                  <c:v>13.55566421480623</c:v>
                </c:pt>
                <c:pt idx="76">
                  <c:v>11.904092856146283</c:v>
                </c:pt>
                <c:pt idx="77">
                  <c:v>10.655452379446972</c:v>
                </c:pt>
                <c:pt idx="78">
                  <c:v>10.894996876733021</c:v>
                </c:pt>
                <c:pt idx="79">
                  <c:v>15.504236352084748</c:v>
                </c:pt>
                <c:pt idx="80">
                  <c:v>11.325957174695334</c:v>
                </c:pt>
                <c:pt idx="81">
                  <c:v>12.107692334490107</c:v>
                </c:pt>
                <c:pt idx="82">
                  <c:v>11.922417608850994</c:v>
                </c:pt>
                <c:pt idx="83">
                  <c:v>12.86799203133414</c:v>
                </c:pt>
                <c:pt idx="84">
                  <c:v>13.479832672113057</c:v>
                </c:pt>
                <c:pt idx="85">
                  <c:v>11.334546366876671</c:v>
                </c:pt>
                <c:pt idx="86">
                  <c:v>10.47270207625016</c:v>
                </c:pt>
                <c:pt idx="87">
                  <c:v>15.480233138164502</c:v>
                </c:pt>
                <c:pt idx="88">
                  <c:v>11.801228462959907</c:v>
                </c:pt>
                <c:pt idx="89">
                  <c:v>10.617838780613408</c:v>
                </c:pt>
                <c:pt idx="90">
                  <c:v>11.981383392805528</c:v>
                </c:pt>
                <c:pt idx="91">
                  <c:v>12.0735864663726</c:v>
                </c:pt>
                <c:pt idx="92">
                  <c:v>15.958078903880352</c:v>
                </c:pt>
                <c:pt idx="93">
                  <c:v>10.572254488639251</c:v>
                </c:pt>
                <c:pt idx="94">
                  <c:v>10.828536645968668</c:v>
                </c:pt>
                <c:pt idx="95">
                  <c:v>10.702015443067173</c:v>
                </c:pt>
                <c:pt idx="96">
                  <c:v>15.253332364664324</c:v>
                </c:pt>
                <c:pt idx="97">
                  <c:v>13.787012027128236</c:v>
                </c:pt>
                <c:pt idx="98">
                  <c:v>11.178763653701033</c:v>
                </c:pt>
                <c:pt idx="99">
                  <c:v>10.422489356262975</c:v>
                </c:pt>
                <c:pt idx="100">
                  <c:v>12.632773728901604</c:v>
                </c:pt>
                <c:pt idx="101">
                  <c:v>14.676409228047302</c:v>
                </c:pt>
                <c:pt idx="102">
                  <c:v>12.339951068502801</c:v>
                </c:pt>
                <c:pt idx="103">
                  <c:v>11.33414016743402</c:v>
                </c:pt>
                <c:pt idx="104">
                  <c:v>10.137645461040025</c:v>
                </c:pt>
                <c:pt idx="105">
                  <c:v>14.084592740479803</c:v>
                </c:pt>
                <c:pt idx="106">
                  <c:v>12.690624860932466</c:v>
                </c:pt>
                <c:pt idx="107">
                  <c:v>11.500521129582603</c:v>
                </c:pt>
                <c:pt idx="108">
                  <c:v>12.341867992021951</c:v>
                </c:pt>
                <c:pt idx="109">
                  <c:v>12.223277165271943</c:v>
                </c:pt>
                <c:pt idx="110">
                  <c:v>13.364114099440965</c:v>
                </c:pt>
                <c:pt idx="111">
                  <c:v>11.793499866224145</c:v>
                </c:pt>
                <c:pt idx="112">
                  <c:v>10.591249373267674</c:v>
                </c:pt>
                <c:pt idx="113">
                  <c:v>14.516238730236079</c:v>
                </c:pt>
                <c:pt idx="114">
                  <c:v>11.652440361188036</c:v>
                </c:pt>
                <c:pt idx="115">
                  <c:v>11.177703717044386</c:v>
                </c:pt>
                <c:pt idx="116">
                  <c:v>12.177780825246346</c:v>
                </c:pt>
                <c:pt idx="117">
                  <c:v>12.173167713226814</c:v>
                </c:pt>
                <c:pt idx="118">
                  <c:v>15.523052946887647</c:v>
                </c:pt>
                <c:pt idx="119">
                  <c:v>10.082628909384033</c:v>
                </c:pt>
                <c:pt idx="120">
                  <c:v>11.432546350568861</c:v>
                </c:pt>
                <c:pt idx="121">
                  <c:v>10.616550358974902</c:v>
                </c:pt>
                <c:pt idx="122">
                  <c:v>15.420841819556687</c:v>
                </c:pt>
                <c:pt idx="123">
                  <c:v>13.511605814570412</c:v>
                </c:pt>
                <c:pt idx="124">
                  <c:v>8.7224447386728485</c:v>
                </c:pt>
                <c:pt idx="125">
                  <c:v>12.057525943485345</c:v>
                </c:pt>
                <c:pt idx="126">
                  <c:v>12.415103987053127</c:v>
                </c:pt>
                <c:pt idx="127">
                  <c:v>15.510984483968778</c:v>
                </c:pt>
                <c:pt idx="128">
                  <c:v>11.365839605414113</c:v>
                </c:pt>
                <c:pt idx="129">
                  <c:v>11.185790370007426</c:v>
                </c:pt>
                <c:pt idx="130">
                  <c:v>10.398395718575333</c:v>
                </c:pt>
                <c:pt idx="131">
                  <c:v>15.187765734344662</c:v>
                </c:pt>
                <c:pt idx="132">
                  <c:v>14.057900555958456</c:v>
                </c:pt>
                <c:pt idx="133">
                  <c:v>11.258962916127205</c:v>
                </c:pt>
                <c:pt idx="134">
                  <c:v>10.659389263339548</c:v>
                </c:pt>
                <c:pt idx="135">
                  <c:v>10.758147043078074</c:v>
                </c:pt>
                <c:pt idx="136">
                  <c:v>16.010290468886588</c:v>
                </c:pt>
                <c:pt idx="137">
                  <c:v>11.298563043039062</c:v>
                </c:pt>
                <c:pt idx="138">
                  <c:v>12.136221438025093</c:v>
                </c:pt>
                <c:pt idx="139">
                  <c:v>11.10950127221218</c:v>
                </c:pt>
                <c:pt idx="140">
                  <c:v>12.664555132675945</c:v>
                </c:pt>
                <c:pt idx="141">
                  <c:v>13.597314449610773</c:v>
                </c:pt>
                <c:pt idx="142">
                  <c:v>12.168370191547476</c:v>
                </c:pt>
                <c:pt idx="143">
                  <c:v>10.677699561115642</c:v>
                </c:pt>
                <c:pt idx="144">
                  <c:v>14.499216836245699</c:v>
                </c:pt>
                <c:pt idx="145">
                  <c:v>11.387453998824396</c:v>
                </c:pt>
                <c:pt idx="146">
                  <c:v>11.47668705120207</c:v>
                </c:pt>
                <c:pt idx="147">
                  <c:v>12.174075598486617</c:v>
                </c:pt>
                <c:pt idx="148">
                  <c:v>12.145130035240555</c:v>
                </c:pt>
                <c:pt idx="149">
                  <c:v>15.792845010125383</c:v>
                </c:pt>
                <c:pt idx="150">
                  <c:v>10.400529306685254</c:v>
                </c:pt>
                <c:pt idx="151">
                  <c:v>11.204736939058876</c:v>
                </c:pt>
                <c:pt idx="152">
                  <c:v>11.341844862220485</c:v>
                </c:pt>
                <c:pt idx="153">
                  <c:v>14.761016268405056</c:v>
                </c:pt>
                <c:pt idx="154">
                  <c:v>13.53801243981982</c:v>
                </c:pt>
                <c:pt idx="155">
                  <c:v>9.5501998528978174</c:v>
                </c:pt>
                <c:pt idx="156">
                  <c:v>11.625876681227366</c:v>
                </c:pt>
                <c:pt idx="157">
                  <c:v>13.79329204201108</c:v>
                </c:pt>
                <c:pt idx="158">
                  <c:v>13.649447010085423</c:v>
                </c:pt>
                <c:pt idx="159">
                  <c:v>12.06685233302704</c:v>
                </c:pt>
                <c:pt idx="160">
                  <c:v>9.4084464691859626</c:v>
                </c:pt>
                <c:pt idx="161">
                  <c:v>12.427811314404574</c:v>
                </c:pt>
                <c:pt idx="162">
                  <c:v>14.770745118936226</c:v>
                </c:pt>
                <c:pt idx="163">
                  <c:v>11.785591962733827</c:v>
                </c:pt>
                <c:pt idx="164">
                  <c:v>11.87402905606918</c:v>
                </c:pt>
                <c:pt idx="165">
                  <c:v>9.5490139752101992</c:v>
                </c:pt>
                <c:pt idx="166">
                  <c:v>14.872977285230661</c:v>
                </c:pt>
                <c:pt idx="167">
                  <c:v>13.831368612917128</c:v>
                </c:pt>
                <c:pt idx="168">
                  <c:v>11.101261518688004</c:v>
                </c:pt>
                <c:pt idx="169">
                  <c:v>11.044349479234011</c:v>
                </c:pt>
                <c:pt idx="170">
                  <c:v>10.933201638380424</c:v>
                </c:pt>
                <c:pt idx="171">
                  <c:v>15.417634021077312</c:v>
                </c:pt>
                <c:pt idx="172">
                  <c:v>11.944154896900168</c:v>
                </c:pt>
                <c:pt idx="173">
                  <c:v>11.695193247420987</c:v>
                </c:pt>
                <c:pt idx="174">
                  <c:v>13.194035030174003</c:v>
                </c:pt>
                <c:pt idx="175">
                  <c:v>11.414453996131909</c:v>
                </c:pt>
                <c:pt idx="176">
                  <c:v>13.111785033763205</c:v>
                </c:pt>
                <c:pt idx="177">
                  <c:v>11.42703987000476</c:v>
                </c:pt>
                <c:pt idx="178">
                  <c:v>12.451320825149537</c:v>
                </c:pt>
                <c:pt idx="179">
                  <c:v>14.682243375003516</c:v>
                </c:pt>
                <c:pt idx="180">
                  <c:v>10.450038584950789</c:v>
                </c:pt>
                <c:pt idx="181">
                  <c:v>12.095595588743485</c:v>
                </c:pt>
                <c:pt idx="182">
                  <c:v>10.538045256369204</c:v>
                </c:pt>
                <c:pt idx="183">
                  <c:v>15.066412098116917</c:v>
                </c:pt>
                <c:pt idx="184">
                  <c:v>13.45676220680715</c:v>
                </c:pt>
                <c:pt idx="185">
                  <c:v>8.9968986178278243</c:v>
                </c:pt>
                <c:pt idx="186">
                  <c:v>12.268992916349708</c:v>
                </c:pt>
                <c:pt idx="187">
                  <c:v>12.127036241557482</c:v>
                </c:pt>
                <c:pt idx="188">
                  <c:v>15.576172644179282</c:v>
                </c:pt>
                <c:pt idx="189">
                  <c:v>11.764671728381552</c:v>
                </c:pt>
                <c:pt idx="190">
                  <c:v>10.18185636734056</c:v>
                </c:pt>
                <c:pt idx="191">
                  <c:v>11.863987599320815</c:v>
                </c:pt>
                <c:pt idx="192">
                  <c:v>14.304677945460934</c:v>
                </c:pt>
                <c:pt idx="193">
                  <c:v>13.240255800295476</c:v>
                </c:pt>
                <c:pt idx="194">
                  <c:v>11.356413893710704</c:v>
                </c:pt>
                <c:pt idx="195">
                  <c:v>10.137470914880383</c:v>
                </c:pt>
                <c:pt idx="196">
                  <c:v>14.269166419235109</c:v>
                </c:pt>
                <c:pt idx="197">
                  <c:v>13.513552434374247</c:v>
                </c:pt>
                <c:pt idx="198">
                  <c:v>12.080141864806848</c:v>
                </c:pt>
                <c:pt idx="199">
                  <c:v>10.59163396905983</c:v>
                </c:pt>
                <c:pt idx="200">
                  <c:v>10.825518737306533</c:v>
                </c:pt>
                <c:pt idx="201">
                  <c:v>15.431163089601112</c:v>
                </c:pt>
                <c:pt idx="202">
                  <c:v>11.282566133413724</c:v>
                </c:pt>
                <c:pt idx="203">
                  <c:v>12.235789509172458</c:v>
                </c:pt>
                <c:pt idx="204">
                  <c:v>12.258593174376283</c:v>
                </c:pt>
                <c:pt idx="205">
                  <c:v>12.483323930666785</c:v>
                </c:pt>
                <c:pt idx="206">
                  <c:v>13.359174210148652</c:v>
                </c:pt>
                <c:pt idx="207">
                  <c:v>11.157002192415824</c:v>
                </c:pt>
                <c:pt idx="208">
                  <c:v>12.500298131172423</c:v>
                </c:pt>
                <c:pt idx="209">
                  <c:v>13.802269930365547</c:v>
                </c:pt>
                <c:pt idx="210">
                  <c:v>11.178435733354757</c:v>
                </c:pt>
                <c:pt idx="211">
                  <c:v>12.397588036205816</c:v>
                </c:pt>
                <c:pt idx="212">
                  <c:v>10.913690028352622</c:v>
                </c:pt>
                <c:pt idx="213">
                  <c:v>14.451339291385533</c:v>
                </c:pt>
                <c:pt idx="214">
                  <c:v>13.486240196462139</c:v>
                </c:pt>
                <c:pt idx="215">
                  <c:v>9.3765145320038652</c:v>
                </c:pt>
                <c:pt idx="216">
                  <c:v>11.522852234284656</c:v>
                </c:pt>
                <c:pt idx="217">
                  <c:v>12.412286473719146</c:v>
                </c:pt>
                <c:pt idx="218">
                  <c:v>16.002912165481785</c:v>
                </c:pt>
                <c:pt idx="219">
                  <c:v>11.073536984977604</c:v>
                </c:pt>
                <c:pt idx="220">
                  <c:v>10.778058538055957</c:v>
                </c:pt>
                <c:pt idx="221">
                  <c:v>10.519893398386589</c:v>
                </c:pt>
                <c:pt idx="222">
                  <c:v>15.459150944860722</c:v>
                </c:pt>
                <c:pt idx="223">
                  <c:v>13.469421307063019</c:v>
                </c:pt>
                <c:pt idx="224">
                  <c:v>11.125301534327033</c:v>
                </c:pt>
                <c:pt idx="225">
                  <c:v>10.27706780155793</c:v>
                </c:pt>
                <c:pt idx="226">
                  <c:v>13.130473902896215</c:v>
                </c:pt>
                <c:pt idx="227">
                  <c:v>14.025071085984969</c:v>
                </c:pt>
                <c:pt idx="228">
                  <c:v>12.395579558501309</c:v>
                </c:pt>
                <c:pt idx="229">
                  <c:v>10.574915398974321</c:v>
                </c:pt>
                <c:pt idx="230">
                  <c:v>10.712848911195893</c:v>
                </c:pt>
                <c:pt idx="231">
                  <c:v>14.202374559036844</c:v>
                </c:pt>
                <c:pt idx="232">
                  <c:v>12.153358076363091</c:v>
                </c:pt>
                <c:pt idx="233">
                  <c:v>11.871219154349069</c:v>
                </c:pt>
                <c:pt idx="234">
                  <c:v>12.271222018289457</c:v>
                </c:pt>
                <c:pt idx="235">
                  <c:v>12.792481324778546</c:v>
                </c:pt>
                <c:pt idx="236">
                  <c:v>13.135733781806906</c:v>
                </c:pt>
                <c:pt idx="237">
                  <c:v>11.338330579111933</c:v>
                </c:pt>
                <c:pt idx="238">
                  <c:v>10.921034924661836</c:v>
                </c:pt>
                <c:pt idx="239">
                  <c:v>15.146203864186461</c:v>
                </c:pt>
                <c:pt idx="240">
                  <c:v>11.558408530696347</c:v>
                </c:pt>
                <c:pt idx="241">
                  <c:v>11.547186527711776</c:v>
                </c:pt>
                <c:pt idx="242">
                  <c:v>11.806618271168492</c:v>
                </c:pt>
                <c:pt idx="243">
                  <c:v>13.402250204766016</c:v>
                </c:pt>
                <c:pt idx="244">
                  <c:v>13.830327016545773</c:v>
                </c:pt>
                <c:pt idx="245">
                  <c:v>10.04149165317194</c:v>
                </c:pt>
                <c:pt idx="246">
                  <c:v>11.259162100010141</c:v>
                </c:pt>
                <c:pt idx="247">
                  <c:v>12.445589522680789</c:v>
                </c:pt>
                <c:pt idx="248">
                  <c:v>14.739306398224075</c:v>
                </c:pt>
                <c:pt idx="249">
                  <c:v>11.93036184612134</c:v>
                </c:pt>
                <c:pt idx="250">
                  <c:v>11.346463347966003</c:v>
                </c:pt>
                <c:pt idx="251">
                  <c:v>10.387268221838889</c:v>
                </c:pt>
                <c:pt idx="252">
                  <c:v>14.877844374947534</c:v>
                </c:pt>
                <c:pt idx="253">
                  <c:v>13.750352717032555</c:v>
                </c:pt>
                <c:pt idx="254">
                  <c:v>11.248142049071726</c:v>
                </c:pt>
                <c:pt idx="255">
                  <c:v>10.436707750638124</c:v>
                </c:pt>
                <c:pt idx="256">
                  <c:v>11.352426845175916</c:v>
                </c:pt>
                <c:pt idx="257">
                  <c:v>15.596526772616164</c:v>
                </c:pt>
                <c:pt idx="258">
                  <c:v>11.764216797635925</c:v>
                </c:pt>
                <c:pt idx="259">
                  <c:v>11.63727934965687</c:v>
                </c:pt>
                <c:pt idx="260">
                  <c:v>10.750681108089823</c:v>
                </c:pt>
                <c:pt idx="261">
                  <c:v>13.221484881091834</c:v>
                </c:pt>
                <c:pt idx="262">
                  <c:v>13.18315320734412</c:v>
                </c:pt>
                <c:pt idx="263">
                  <c:v>11.414408618658795</c:v>
                </c:pt>
                <c:pt idx="264">
                  <c:v>12.298557074105821</c:v>
                </c:pt>
                <c:pt idx="265">
                  <c:v>12.959445426479103</c:v>
                </c:pt>
                <c:pt idx="266">
                  <c:v>12.451881609939891</c:v>
                </c:pt>
                <c:pt idx="267">
                  <c:v>12.110008674819554</c:v>
                </c:pt>
                <c:pt idx="268">
                  <c:v>10.571312296421235</c:v>
                </c:pt>
                <c:pt idx="269">
                  <c:v>14.909411142743295</c:v>
                </c:pt>
                <c:pt idx="270">
                  <c:v>12.056146413150971</c:v>
                </c:pt>
                <c:pt idx="271">
                  <c:v>10.599807916636538</c:v>
                </c:pt>
                <c:pt idx="272">
                  <c:v>12.176398315537421</c:v>
                </c:pt>
                <c:pt idx="273">
                  <c:v>12.12313959633069</c:v>
                </c:pt>
                <c:pt idx="274">
                  <c:v>15.57850339590531</c:v>
                </c:pt>
                <c:pt idx="275">
                  <c:v>10.663095034523272</c:v>
                </c:pt>
                <c:pt idx="276">
                  <c:v>11.447388174670373</c:v>
                </c:pt>
                <c:pt idx="277">
                  <c:v>14.074466634820187</c:v>
                </c:pt>
                <c:pt idx="278">
                  <c:v>13.262768412482702</c:v>
                </c:pt>
                <c:pt idx="279">
                  <c:v>12.210939639080944</c:v>
                </c:pt>
                <c:pt idx="280">
                  <c:v>9.3023252829936851</c:v>
                </c:pt>
                <c:pt idx="281">
                  <c:v>12.487242224379456</c:v>
                </c:pt>
                <c:pt idx="282">
                  <c:v>15.178006492871591</c:v>
                </c:pt>
              </c:numCache>
            </c:numRef>
          </c:val>
          <c:smooth val="0"/>
          <c:extLst>
            <c:ext xmlns:c16="http://schemas.microsoft.com/office/drawing/2014/chart" uri="{C3380CC4-5D6E-409C-BE32-E72D297353CC}">
              <c16:uniqueId val="{00000004-DAE7-4963-A0FC-F25F0622F42D}"/>
            </c:ext>
          </c:extLst>
        </c:ser>
        <c:ser>
          <c:idx val="8"/>
          <c:order val="5"/>
          <c:tx>
            <c:strRef>
              <c:f>[1]Sheet1!$AS$1</c:f>
              <c:strCache>
                <c:ptCount val="1"/>
                <c:pt idx="0">
                  <c:v>L1-icache-load-misses:</c:v>
                </c:pt>
              </c:strCache>
            </c:strRef>
          </c:tx>
          <c:spPr>
            <a:ln w="12700" cap="rnd">
              <a:solidFill>
                <a:schemeClr val="accent3">
                  <a:lumMod val="60000"/>
                </a:schemeClr>
              </a:solidFill>
              <a:round/>
            </a:ln>
            <a:effectLst/>
          </c:spPr>
          <c:marker>
            <c:symbol val="none"/>
          </c:marker>
          <c:val>
            <c:numRef>
              <c:f>[1]Sheet1!$AS$2:$AS$284</c:f>
              <c:numCache>
                <c:formatCode>General</c:formatCode>
                <c:ptCount val="283"/>
                <c:pt idx="0">
                  <c:v>2.561466977933222E-2</c:v>
                </c:pt>
                <c:pt idx="1">
                  <c:v>1.46323149542174E-2</c:v>
                </c:pt>
                <c:pt idx="2">
                  <c:v>7.2078318934713477E-3</c:v>
                </c:pt>
                <c:pt idx="3">
                  <c:v>8.1850900054556749E-3</c:v>
                </c:pt>
                <c:pt idx="4">
                  <c:v>5.9139564591896045E-3</c:v>
                </c:pt>
                <c:pt idx="5">
                  <c:v>7.3164859100917877E-3</c:v>
                </c:pt>
                <c:pt idx="6">
                  <c:v>7.1625312926346541E-3</c:v>
                </c:pt>
                <c:pt idx="7">
                  <c:v>6.6978561746072144E-3</c:v>
                </c:pt>
                <c:pt idx="8">
                  <c:v>7.900001022723464E-3</c:v>
                </c:pt>
                <c:pt idx="9">
                  <c:v>6.791736336305039E-3</c:v>
                </c:pt>
                <c:pt idx="10">
                  <c:v>7.9372755050003893E-3</c:v>
                </c:pt>
                <c:pt idx="11">
                  <c:v>6.7267654232373367E-3</c:v>
                </c:pt>
                <c:pt idx="12">
                  <c:v>8.2649153706769434E-3</c:v>
                </c:pt>
                <c:pt idx="13">
                  <c:v>6.3817475647659303E-3</c:v>
                </c:pt>
                <c:pt idx="14">
                  <c:v>7.8414886417043292E-3</c:v>
                </c:pt>
                <c:pt idx="15">
                  <c:v>7.1174460440423821E-3</c:v>
                </c:pt>
                <c:pt idx="16">
                  <c:v>7.3047603838377866E-3</c:v>
                </c:pt>
                <c:pt idx="17">
                  <c:v>6.7039961045268891E-3</c:v>
                </c:pt>
                <c:pt idx="18">
                  <c:v>7.4756953183169614E-3</c:v>
                </c:pt>
                <c:pt idx="19">
                  <c:v>7.2532998810122791E-3</c:v>
                </c:pt>
                <c:pt idx="20">
                  <c:v>7.2056712796323532E-3</c:v>
                </c:pt>
                <c:pt idx="21">
                  <c:v>7.1563407922593369E-3</c:v>
                </c:pt>
                <c:pt idx="22">
                  <c:v>6.180305285122002E-3</c:v>
                </c:pt>
                <c:pt idx="23">
                  <c:v>9.8396969605155458E-3</c:v>
                </c:pt>
                <c:pt idx="24">
                  <c:v>7.7557765679258607E-3</c:v>
                </c:pt>
                <c:pt idx="25">
                  <c:v>9.9045493982957665E-3</c:v>
                </c:pt>
                <c:pt idx="26">
                  <c:v>6.7941639636077108E-3</c:v>
                </c:pt>
                <c:pt idx="27">
                  <c:v>8.6439987372237542E-3</c:v>
                </c:pt>
                <c:pt idx="28">
                  <c:v>6.99213384639427E-3</c:v>
                </c:pt>
                <c:pt idx="29">
                  <c:v>8.6034612956214958E-3</c:v>
                </c:pt>
                <c:pt idx="30">
                  <c:v>8.0070529517120483E-3</c:v>
                </c:pt>
                <c:pt idx="31">
                  <c:v>8.1469779072692802E-3</c:v>
                </c:pt>
                <c:pt idx="32">
                  <c:v>8.1870352341943745E-3</c:v>
                </c:pt>
                <c:pt idx="33">
                  <c:v>7.7148354858970957E-3</c:v>
                </c:pt>
                <c:pt idx="34">
                  <c:v>8.687237641270093E-3</c:v>
                </c:pt>
                <c:pt idx="35">
                  <c:v>7.8328177139793988E-3</c:v>
                </c:pt>
                <c:pt idx="36">
                  <c:v>8.9807229627154109E-3</c:v>
                </c:pt>
                <c:pt idx="37">
                  <c:v>8.3570206686151352E-3</c:v>
                </c:pt>
                <c:pt idx="38">
                  <c:v>9.477388587763683E-3</c:v>
                </c:pt>
                <c:pt idx="39">
                  <c:v>7.1295927522933332E-3</c:v>
                </c:pt>
                <c:pt idx="40">
                  <c:v>1.0772373628777553E-2</c:v>
                </c:pt>
                <c:pt idx="41">
                  <c:v>8.4289932701852796E-3</c:v>
                </c:pt>
                <c:pt idx="42">
                  <c:v>8.5029253640076744E-3</c:v>
                </c:pt>
                <c:pt idx="43">
                  <c:v>8.5437119232804355E-3</c:v>
                </c:pt>
                <c:pt idx="44">
                  <c:v>8.2463067302696123E-3</c:v>
                </c:pt>
                <c:pt idx="45">
                  <c:v>8.7812997150959905E-3</c:v>
                </c:pt>
                <c:pt idx="46">
                  <c:v>8.159962280555353E-3</c:v>
                </c:pt>
                <c:pt idx="47">
                  <c:v>7.8709897116009016E-3</c:v>
                </c:pt>
                <c:pt idx="48">
                  <c:v>9.0096846490642091E-3</c:v>
                </c:pt>
                <c:pt idx="49">
                  <c:v>7.4088264787491526E-3</c:v>
                </c:pt>
                <c:pt idx="50">
                  <c:v>8.7484646788563158E-3</c:v>
                </c:pt>
                <c:pt idx="51">
                  <c:v>7.972931886544677E-3</c:v>
                </c:pt>
                <c:pt idx="52">
                  <c:v>8.8118695737522661E-3</c:v>
                </c:pt>
                <c:pt idx="53">
                  <c:v>7.1635451249308308E-3</c:v>
                </c:pt>
                <c:pt idx="54">
                  <c:v>8.2698579728361608E-3</c:v>
                </c:pt>
                <c:pt idx="55">
                  <c:v>8.3095038604154396E-3</c:v>
                </c:pt>
                <c:pt idx="56">
                  <c:v>9.9358354108375659E-3</c:v>
                </c:pt>
                <c:pt idx="57">
                  <c:v>7.4285560131922366E-3</c:v>
                </c:pt>
                <c:pt idx="58">
                  <c:v>8.4854541657431552E-3</c:v>
                </c:pt>
                <c:pt idx="59">
                  <c:v>8.5804289197721813E-3</c:v>
                </c:pt>
                <c:pt idx="60">
                  <c:v>7.745083843006444E-3</c:v>
                </c:pt>
                <c:pt idx="61">
                  <c:v>1.0502655137686192E-2</c:v>
                </c:pt>
                <c:pt idx="62">
                  <c:v>9.9798384740973876E-3</c:v>
                </c:pt>
                <c:pt idx="63">
                  <c:v>9.5509845211342505E-3</c:v>
                </c:pt>
                <c:pt idx="64">
                  <c:v>8.0613973604451925E-3</c:v>
                </c:pt>
                <c:pt idx="65">
                  <c:v>1.0628190121345466E-2</c:v>
                </c:pt>
                <c:pt idx="66">
                  <c:v>8.0303269904590524E-3</c:v>
                </c:pt>
                <c:pt idx="67">
                  <c:v>9.9369423566335532E-3</c:v>
                </c:pt>
                <c:pt idx="68">
                  <c:v>8.5725238285617716E-3</c:v>
                </c:pt>
                <c:pt idx="69">
                  <c:v>9.5706576234107239E-3</c:v>
                </c:pt>
                <c:pt idx="70">
                  <c:v>9.296046866767313E-3</c:v>
                </c:pt>
                <c:pt idx="71">
                  <c:v>8.2048052330201439E-3</c:v>
                </c:pt>
                <c:pt idx="72">
                  <c:v>8.6076370993652725E-3</c:v>
                </c:pt>
                <c:pt idx="73">
                  <c:v>8.3104256066269932E-3</c:v>
                </c:pt>
                <c:pt idx="74">
                  <c:v>7.6906457989067839E-3</c:v>
                </c:pt>
                <c:pt idx="75">
                  <c:v>7.4623281998903975E-3</c:v>
                </c:pt>
                <c:pt idx="76">
                  <c:v>8.0170390026942668E-3</c:v>
                </c:pt>
                <c:pt idx="77">
                  <c:v>7.7483753739685975E-3</c:v>
                </c:pt>
                <c:pt idx="78">
                  <c:v>6.6709391777449089E-3</c:v>
                </c:pt>
                <c:pt idx="79">
                  <c:v>7.4772113295032113E-3</c:v>
                </c:pt>
                <c:pt idx="80">
                  <c:v>6.5344365692487794E-3</c:v>
                </c:pt>
                <c:pt idx="81">
                  <c:v>9.1105688088894254E-3</c:v>
                </c:pt>
                <c:pt idx="82">
                  <c:v>7.532246361363351E-3</c:v>
                </c:pt>
                <c:pt idx="83">
                  <c:v>8.7554348381871372E-3</c:v>
                </c:pt>
                <c:pt idx="84">
                  <c:v>6.1731382499778907E-3</c:v>
                </c:pt>
                <c:pt idx="85">
                  <c:v>8.8945524006805495E-3</c:v>
                </c:pt>
                <c:pt idx="86">
                  <c:v>8.0049490414364211E-3</c:v>
                </c:pt>
                <c:pt idx="87">
                  <c:v>8.4102995711253618E-3</c:v>
                </c:pt>
                <c:pt idx="88">
                  <c:v>7.6285788821643897E-3</c:v>
                </c:pt>
                <c:pt idx="89">
                  <c:v>7.4026194421590681E-3</c:v>
                </c:pt>
                <c:pt idx="90">
                  <c:v>8.8054316759124032E-3</c:v>
                </c:pt>
                <c:pt idx="91">
                  <c:v>6.7737238122428239E-3</c:v>
                </c:pt>
                <c:pt idx="92">
                  <c:v>9.3636211622133286E-3</c:v>
                </c:pt>
                <c:pt idx="93">
                  <c:v>6.9777591555953188E-3</c:v>
                </c:pt>
                <c:pt idx="94">
                  <c:v>7.1349606525269033E-3</c:v>
                </c:pt>
                <c:pt idx="95">
                  <c:v>7.8472395256329788E-3</c:v>
                </c:pt>
                <c:pt idx="96">
                  <c:v>7.3216522743340413E-3</c:v>
                </c:pt>
                <c:pt idx="97">
                  <c:v>6.8544369350389978E-3</c:v>
                </c:pt>
                <c:pt idx="98">
                  <c:v>7.5351321692774028E-3</c:v>
                </c:pt>
                <c:pt idx="99">
                  <c:v>6.8596541659044176E-3</c:v>
                </c:pt>
                <c:pt idx="100">
                  <c:v>7.0381800233973038E-3</c:v>
                </c:pt>
                <c:pt idx="101">
                  <c:v>8.113997422793574E-3</c:v>
                </c:pt>
                <c:pt idx="102">
                  <c:v>6.3045084997680242E-3</c:v>
                </c:pt>
                <c:pt idx="103">
                  <c:v>8.0140161440482374E-3</c:v>
                </c:pt>
                <c:pt idx="104">
                  <c:v>6.435369335510966E-3</c:v>
                </c:pt>
                <c:pt idx="105">
                  <c:v>8.2369745838495514E-3</c:v>
                </c:pt>
                <c:pt idx="106">
                  <c:v>6.1106428317064662E-3</c:v>
                </c:pt>
                <c:pt idx="107">
                  <c:v>8.1764996580155746E-3</c:v>
                </c:pt>
                <c:pt idx="108">
                  <c:v>7.0947485664606177E-3</c:v>
                </c:pt>
                <c:pt idx="109">
                  <c:v>6.6170662691279834E-3</c:v>
                </c:pt>
                <c:pt idx="110">
                  <c:v>7.6228067400282724E-3</c:v>
                </c:pt>
                <c:pt idx="111">
                  <c:v>7.0239613934167137E-3</c:v>
                </c:pt>
                <c:pt idx="112">
                  <c:v>9.1034909363043211E-3</c:v>
                </c:pt>
                <c:pt idx="113">
                  <c:v>7.308089620556125E-3</c:v>
                </c:pt>
                <c:pt idx="114">
                  <c:v>8.1421422039335695E-3</c:v>
                </c:pt>
                <c:pt idx="115">
                  <c:v>6.6395401196488362E-3</c:v>
                </c:pt>
                <c:pt idx="116">
                  <c:v>7.8460256296949971E-3</c:v>
                </c:pt>
                <c:pt idx="117">
                  <c:v>7.1001582183590154E-3</c:v>
                </c:pt>
                <c:pt idx="118">
                  <c:v>8.7223458398953003E-3</c:v>
                </c:pt>
                <c:pt idx="119">
                  <c:v>6.9292434380814017E-3</c:v>
                </c:pt>
                <c:pt idx="120">
                  <c:v>8.2596446646389255E-3</c:v>
                </c:pt>
                <c:pt idx="121">
                  <c:v>7.9455282694516245E-3</c:v>
                </c:pt>
                <c:pt idx="122">
                  <c:v>8.2340433870375027E-3</c:v>
                </c:pt>
                <c:pt idx="123">
                  <c:v>9.3658602854503076E-3</c:v>
                </c:pt>
                <c:pt idx="124">
                  <c:v>8.0894420706436859E-3</c:v>
                </c:pt>
                <c:pt idx="125">
                  <c:v>9.8086725355862846E-3</c:v>
                </c:pt>
                <c:pt idx="126">
                  <c:v>9.2040533900427848E-3</c:v>
                </c:pt>
                <c:pt idx="127">
                  <c:v>9.2143247673928102E-3</c:v>
                </c:pt>
                <c:pt idx="128">
                  <c:v>6.2646337801982267E-3</c:v>
                </c:pt>
                <c:pt idx="129">
                  <c:v>8.3311375216083804E-3</c:v>
                </c:pt>
                <c:pt idx="130">
                  <c:v>7.0012868304565158E-3</c:v>
                </c:pt>
                <c:pt idx="131">
                  <c:v>7.4970854154554727E-3</c:v>
                </c:pt>
                <c:pt idx="132">
                  <c:v>7.0224067628833296E-3</c:v>
                </c:pt>
                <c:pt idx="133">
                  <c:v>9.7786881456428387E-3</c:v>
                </c:pt>
                <c:pt idx="134">
                  <c:v>8.8620632999506371E-3</c:v>
                </c:pt>
                <c:pt idx="135">
                  <c:v>7.8556241745624845E-3</c:v>
                </c:pt>
                <c:pt idx="136">
                  <c:v>8.6825843501700285E-3</c:v>
                </c:pt>
                <c:pt idx="137">
                  <c:v>6.4942277159814833E-3</c:v>
                </c:pt>
                <c:pt idx="138">
                  <c:v>7.9654888134625748E-3</c:v>
                </c:pt>
                <c:pt idx="139">
                  <c:v>7.1436625061960576E-3</c:v>
                </c:pt>
                <c:pt idx="140">
                  <c:v>9.0509488822344848E-3</c:v>
                </c:pt>
                <c:pt idx="141">
                  <c:v>1.1602835868203881E-2</c:v>
                </c:pt>
                <c:pt idx="142">
                  <c:v>8.2943836670734579E-3</c:v>
                </c:pt>
                <c:pt idx="143">
                  <c:v>8.1523849529283789E-3</c:v>
                </c:pt>
                <c:pt idx="144">
                  <c:v>7.3307869047123013E-3</c:v>
                </c:pt>
                <c:pt idx="145">
                  <c:v>7.2779886245533543E-3</c:v>
                </c:pt>
                <c:pt idx="146">
                  <c:v>6.5033893858820226E-3</c:v>
                </c:pt>
                <c:pt idx="147">
                  <c:v>7.7435312143352645E-3</c:v>
                </c:pt>
                <c:pt idx="148">
                  <c:v>7.1656069626018946E-3</c:v>
                </c:pt>
                <c:pt idx="149">
                  <c:v>7.9587766845668761E-3</c:v>
                </c:pt>
                <c:pt idx="150">
                  <c:v>6.3537978321088597E-3</c:v>
                </c:pt>
                <c:pt idx="151">
                  <c:v>8.0937395146591408E-3</c:v>
                </c:pt>
                <c:pt idx="152">
                  <c:v>7.5797174304841905E-3</c:v>
                </c:pt>
                <c:pt idx="153">
                  <c:v>8.1584663159029545E-3</c:v>
                </c:pt>
                <c:pt idx="154">
                  <c:v>7.1236500152846386E-3</c:v>
                </c:pt>
                <c:pt idx="155">
                  <c:v>6.9728822518208451E-3</c:v>
                </c:pt>
                <c:pt idx="156">
                  <c:v>7.8148365679496876E-3</c:v>
                </c:pt>
                <c:pt idx="157">
                  <c:v>7.1219761265764398E-3</c:v>
                </c:pt>
                <c:pt idx="158">
                  <c:v>8.3606909652548522E-3</c:v>
                </c:pt>
                <c:pt idx="159">
                  <c:v>7.7275225142388309E-3</c:v>
                </c:pt>
                <c:pt idx="160">
                  <c:v>7.2178230787952879E-3</c:v>
                </c:pt>
                <c:pt idx="161">
                  <c:v>7.0140916329427035E-3</c:v>
                </c:pt>
                <c:pt idx="162">
                  <c:v>8.9789827339881167E-3</c:v>
                </c:pt>
                <c:pt idx="163">
                  <c:v>6.2600244281466643E-3</c:v>
                </c:pt>
                <c:pt idx="164">
                  <c:v>8.1724317879778227E-3</c:v>
                </c:pt>
                <c:pt idx="165">
                  <c:v>6.7234116468255344E-3</c:v>
                </c:pt>
                <c:pt idx="166">
                  <c:v>7.4565423504921128E-3</c:v>
                </c:pt>
                <c:pt idx="167">
                  <c:v>6.7345963005525904E-3</c:v>
                </c:pt>
                <c:pt idx="168">
                  <c:v>7.8612960469052959E-3</c:v>
                </c:pt>
                <c:pt idx="169">
                  <c:v>7.9679553836756629E-3</c:v>
                </c:pt>
                <c:pt idx="170">
                  <c:v>6.757569396663032E-3</c:v>
                </c:pt>
                <c:pt idx="171">
                  <c:v>7.2585068165878395E-3</c:v>
                </c:pt>
                <c:pt idx="172">
                  <c:v>6.7798793033341416E-3</c:v>
                </c:pt>
                <c:pt idx="173">
                  <c:v>7.8494929376429334E-3</c:v>
                </c:pt>
                <c:pt idx="174">
                  <c:v>7.4485109689267723E-3</c:v>
                </c:pt>
                <c:pt idx="175">
                  <c:v>7.3095455668965173E-3</c:v>
                </c:pt>
                <c:pt idx="176">
                  <c:v>6.1053488221140166E-3</c:v>
                </c:pt>
                <c:pt idx="177">
                  <c:v>7.8839742734174538E-3</c:v>
                </c:pt>
                <c:pt idx="178">
                  <c:v>7.1185010113793187E-3</c:v>
                </c:pt>
                <c:pt idx="179">
                  <c:v>9.0600715445921347E-3</c:v>
                </c:pt>
                <c:pt idx="180">
                  <c:v>6.7862371724785771E-3</c:v>
                </c:pt>
                <c:pt idx="181">
                  <c:v>7.1445625268661932E-3</c:v>
                </c:pt>
                <c:pt idx="182">
                  <c:v>7.9992882629029097E-3</c:v>
                </c:pt>
                <c:pt idx="183">
                  <c:v>7.5710658541804409E-3</c:v>
                </c:pt>
                <c:pt idx="184">
                  <c:v>7.2978947829374363E-3</c:v>
                </c:pt>
                <c:pt idx="185">
                  <c:v>6.6092167098231146E-3</c:v>
                </c:pt>
                <c:pt idx="186">
                  <c:v>7.5168177474710116E-3</c:v>
                </c:pt>
                <c:pt idx="187">
                  <c:v>7.0907455560184074E-3</c:v>
                </c:pt>
                <c:pt idx="188">
                  <c:v>7.8585665583788527E-3</c:v>
                </c:pt>
                <c:pt idx="189">
                  <c:v>6.7779732121389389E-3</c:v>
                </c:pt>
                <c:pt idx="190">
                  <c:v>7.7320096762533291E-3</c:v>
                </c:pt>
                <c:pt idx="191">
                  <c:v>6.8846498338502602E-3</c:v>
                </c:pt>
                <c:pt idx="192">
                  <c:v>8.4425177009929547E-3</c:v>
                </c:pt>
                <c:pt idx="193">
                  <c:v>6.1670723085036671E-3</c:v>
                </c:pt>
                <c:pt idx="194">
                  <c:v>7.8257303359964003E-3</c:v>
                </c:pt>
                <c:pt idx="195">
                  <c:v>7.0386127867510615E-3</c:v>
                </c:pt>
                <c:pt idx="196">
                  <c:v>6.8513217649607402E-3</c:v>
                </c:pt>
                <c:pt idx="197">
                  <c:v>7.4281908241158878E-3</c:v>
                </c:pt>
                <c:pt idx="198">
                  <c:v>7.2598688646141078E-3</c:v>
                </c:pt>
                <c:pt idx="199">
                  <c:v>8.1226936348552433E-3</c:v>
                </c:pt>
                <c:pt idx="200">
                  <c:v>6.7399039723835125E-3</c:v>
                </c:pt>
                <c:pt idx="201">
                  <c:v>7.6449352333242742E-3</c:v>
                </c:pt>
                <c:pt idx="202">
                  <c:v>6.5181704757335457E-3</c:v>
                </c:pt>
                <c:pt idx="203">
                  <c:v>7.836839841387935E-3</c:v>
                </c:pt>
                <c:pt idx="204">
                  <c:v>7.1992211457740625E-3</c:v>
                </c:pt>
                <c:pt idx="205">
                  <c:v>7.3844779894627335E-3</c:v>
                </c:pt>
                <c:pt idx="206">
                  <c:v>5.7681753586634353E-3</c:v>
                </c:pt>
                <c:pt idx="207">
                  <c:v>7.6911111273430827E-3</c:v>
                </c:pt>
                <c:pt idx="208">
                  <c:v>6.7694354993912843E-3</c:v>
                </c:pt>
                <c:pt idx="209">
                  <c:v>8.1937326831736882E-3</c:v>
                </c:pt>
                <c:pt idx="210">
                  <c:v>6.6889087643130481E-3</c:v>
                </c:pt>
                <c:pt idx="211">
                  <c:v>6.5173325575059345E-3</c:v>
                </c:pt>
                <c:pt idx="212">
                  <c:v>8.0061774345793965E-3</c:v>
                </c:pt>
                <c:pt idx="213">
                  <c:v>6.9023628686571874E-3</c:v>
                </c:pt>
                <c:pt idx="214">
                  <c:v>8.1162792502256793E-3</c:v>
                </c:pt>
                <c:pt idx="215">
                  <c:v>7.0605958674685191E-3</c:v>
                </c:pt>
                <c:pt idx="216">
                  <c:v>8.0106205800358505E-3</c:v>
                </c:pt>
                <c:pt idx="217">
                  <c:v>6.7744680457286757E-3</c:v>
                </c:pt>
                <c:pt idx="218">
                  <c:v>7.9740449658212819E-3</c:v>
                </c:pt>
                <c:pt idx="219">
                  <c:v>6.7395646734019253E-3</c:v>
                </c:pt>
                <c:pt idx="220">
                  <c:v>8.1301164213247838E-3</c:v>
                </c:pt>
                <c:pt idx="221">
                  <c:v>7.2263129212816269E-3</c:v>
                </c:pt>
                <c:pt idx="222">
                  <c:v>7.673453156285392E-3</c:v>
                </c:pt>
                <c:pt idx="223">
                  <c:v>6.4466719770643281E-3</c:v>
                </c:pt>
                <c:pt idx="224">
                  <c:v>7.7222869692669142E-3</c:v>
                </c:pt>
                <c:pt idx="225">
                  <c:v>7.3716058071376447E-3</c:v>
                </c:pt>
                <c:pt idx="226">
                  <c:v>6.4045897516529149E-3</c:v>
                </c:pt>
                <c:pt idx="227">
                  <c:v>7.723553357640702E-3</c:v>
                </c:pt>
                <c:pt idx="228">
                  <c:v>6.4504181106964974E-3</c:v>
                </c:pt>
                <c:pt idx="229">
                  <c:v>8.5451292260214848E-3</c:v>
                </c:pt>
                <c:pt idx="230">
                  <c:v>7.0042886900704747E-3</c:v>
                </c:pt>
                <c:pt idx="231">
                  <c:v>8.0828604229417969E-3</c:v>
                </c:pt>
                <c:pt idx="232">
                  <c:v>6.0252901095338655E-3</c:v>
                </c:pt>
                <c:pt idx="233">
                  <c:v>8.0410296418133402E-3</c:v>
                </c:pt>
                <c:pt idx="234">
                  <c:v>7.1694984362294604E-3</c:v>
                </c:pt>
                <c:pt idx="235">
                  <c:v>7.4195815117275923E-3</c:v>
                </c:pt>
                <c:pt idx="236">
                  <c:v>6.0838786752989409E-3</c:v>
                </c:pt>
                <c:pt idx="237">
                  <c:v>7.399151905760409E-3</c:v>
                </c:pt>
                <c:pt idx="238">
                  <c:v>7.5191656182781383E-3</c:v>
                </c:pt>
                <c:pt idx="239">
                  <c:v>7.3590902572747176E-3</c:v>
                </c:pt>
                <c:pt idx="240">
                  <c:v>7.2930554401701873E-3</c:v>
                </c:pt>
                <c:pt idx="241">
                  <c:v>6.3947208315737513E-3</c:v>
                </c:pt>
                <c:pt idx="242">
                  <c:v>7.4041837412518177E-3</c:v>
                </c:pt>
                <c:pt idx="243">
                  <c:v>6.9950595234065669E-3</c:v>
                </c:pt>
                <c:pt idx="244">
                  <c:v>8.4744448651443982E-3</c:v>
                </c:pt>
                <c:pt idx="245">
                  <c:v>7.131956263888432E-3</c:v>
                </c:pt>
                <c:pt idx="246">
                  <c:v>7.5175766926753231E-3</c:v>
                </c:pt>
                <c:pt idx="247">
                  <c:v>6.854528939603882E-3</c:v>
                </c:pt>
                <c:pt idx="248">
                  <c:v>8.4298482228307384E-3</c:v>
                </c:pt>
                <c:pt idx="249">
                  <c:v>6.4114242241525019E-3</c:v>
                </c:pt>
                <c:pt idx="250">
                  <c:v>8.0965366551496616E-3</c:v>
                </c:pt>
                <c:pt idx="251">
                  <c:v>7.0639853336731239E-3</c:v>
                </c:pt>
                <c:pt idx="252">
                  <c:v>7.1703488188784815E-3</c:v>
                </c:pt>
                <c:pt idx="253">
                  <c:v>7.0496825154600928E-3</c:v>
                </c:pt>
                <c:pt idx="254">
                  <c:v>7.5265591438705174E-3</c:v>
                </c:pt>
                <c:pt idx="255">
                  <c:v>7.8469840876179888E-3</c:v>
                </c:pt>
                <c:pt idx="256">
                  <c:v>6.4870432646914533E-3</c:v>
                </c:pt>
                <c:pt idx="257">
                  <c:v>7.5432674319306191E-3</c:v>
                </c:pt>
                <c:pt idx="258">
                  <c:v>6.5584085965687162E-3</c:v>
                </c:pt>
                <c:pt idx="259">
                  <c:v>7.5795198887173626E-3</c:v>
                </c:pt>
                <c:pt idx="260">
                  <c:v>7.0130971321942653E-3</c:v>
                </c:pt>
                <c:pt idx="261">
                  <c:v>7.5639885022686032E-3</c:v>
                </c:pt>
                <c:pt idx="262">
                  <c:v>6.4799735892615649E-3</c:v>
                </c:pt>
                <c:pt idx="263">
                  <c:v>7.9151517210498835E-3</c:v>
                </c:pt>
                <c:pt idx="264">
                  <c:v>7.0629116217839081E-3</c:v>
                </c:pt>
                <c:pt idx="265">
                  <c:v>7.4849081999473844E-3</c:v>
                </c:pt>
                <c:pt idx="266">
                  <c:v>6.4753361470860004E-3</c:v>
                </c:pt>
                <c:pt idx="267">
                  <c:v>6.941552385656866E-3</c:v>
                </c:pt>
                <c:pt idx="268">
                  <c:v>7.6422374978251158E-3</c:v>
                </c:pt>
                <c:pt idx="269">
                  <c:v>7.0975048504120213E-3</c:v>
                </c:pt>
                <c:pt idx="270">
                  <c:v>7.9438873870353605E-3</c:v>
                </c:pt>
                <c:pt idx="271">
                  <c:v>6.4725665474697656E-3</c:v>
                </c:pt>
                <c:pt idx="272">
                  <c:v>7.3675352404806082E-3</c:v>
                </c:pt>
                <c:pt idx="273">
                  <c:v>7.1592677058546364E-3</c:v>
                </c:pt>
                <c:pt idx="274">
                  <c:v>7.6887644643860876E-3</c:v>
                </c:pt>
                <c:pt idx="275">
                  <c:v>6.7331154898919382E-3</c:v>
                </c:pt>
                <c:pt idx="276">
                  <c:v>8.0441457562076945E-3</c:v>
                </c:pt>
                <c:pt idx="277">
                  <c:v>6.8614187328405792E-3</c:v>
                </c:pt>
                <c:pt idx="278">
                  <c:v>8.4247786851549648E-3</c:v>
                </c:pt>
                <c:pt idx="279">
                  <c:v>7.6825366611486126E-3</c:v>
                </c:pt>
                <c:pt idx="280">
                  <c:v>7.3122393556348262E-3</c:v>
                </c:pt>
                <c:pt idx="281">
                  <c:v>6.5275775649390431E-3</c:v>
                </c:pt>
                <c:pt idx="282">
                  <c:v>8.0671517683201018E-3</c:v>
                </c:pt>
              </c:numCache>
            </c:numRef>
          </c:val>
          <c:smooth val="0"/>
          <c:extLst>
            <c:ext xmlns:c16="http://schemas.microsoft.com/office/drawing/2014/chart" uri="{C3380CC4-5D6E-409C-BE32-E72D297353CC}">
              <c16:uniqueId val="{00000005-DAE7-4963-A0FC-F25F0622F42D}"/>
            </c:ext>
          </c:extLst>
        </c:ser>
        <c:ser>
          <c:idx val="9"/>
          <c:order val="6"/>
          <c:tx>
            <c:strRef>
              <c:f>[1]Sheet1!$AT$1</c:f>
              <c:strCache>
                <c:ptCount val="1"/>
                <c:pt idx="0">
                  <c:v>LLC-loads:</c:v>
                </c:pt>
              </c:strCache>
            </c:strRef>
          </c:tx>
          <c:spPr>
            <a:ln w="12700" cap="rnd">
              <a:solidFill>
                <a:schemeClr val="accent4">
                  <a:lumMod val="60000"/>
                </a:schemeClr>
              </a:solidFill>
              <a:round/>
            </a:ln>
            <a:effectLst/>
          </c:spPr>
          <c:marker>
            <c:symbol val="none"/>
          </c:marker>
          <c:val>
            <c:numRef>
              <c:f>[1]Sheet1!$AT$2:$AT$284</c:f>
              <c:numCache>
                <c:formatCode>General</c:formatCode>
                <c:ptCount val="283"/>
                <c:pt idx="0">
                  <c:v>0.29333526773557062</c:v>
                </c:pt>
                <c:pt idx="1">
                  <c:v>0.24508791268019695</c:v>
                </c:pt>
                <c:pt idx="2">
                  <c:v>0.16479930566515349</c:v>
                </c:pt>
                <c:pt idx="3">
                  <c:v>0.24203340715334956</c:v>
                </c:pt>
                <c:pt idx="4">
                  <c:v>0.17522076382814467</c:v>
                </c:pt>
                <c:pt idx="5">
                  <c:v>0.19238053500473409</c:v>
                </c:pt>
                <c:pt idx="6">
                  <c:v>0.17442708686697828</c:v>
                </c:pt>
                <c:pt idx="7">
                  <c:v>0.19858937573004692</c:v>
                </c:pt>
                <c:pt idx="8">
                  <c:v>0.21933883922813421</c:v>
                </c:pt>
                <c:pt idx="9">
                  <c:v>0.16667361458179836</c:v>
                </c:pt>
                <c:pt idx="10">
                  <c:v>0.16567505255266818</c:v>
                </c:pt>
                <c:pt idx="11">
                  <c:v>0.14963726395632024</c:v>
                </c:pt>
                <c:pt idx="12">
                  <c:v>0.21787106881812249</c:v>
                </c:pt>
                <c:pt idx="13">
                  <c:v>0.17233453137807692</c:v>
                </c:pt>
                <c:pt idx="14">
                  <c:v>0.18740040882712389</c:v>
                </c:pt>
                <c:pt idx="15">
                  <c:v>0.16230433703202485</c:v>
                </c:pt>
                <c:pt idx="16">
                  <c:v>0.19247802393437075</c:v>
                </c:pt>
                <c:pt idx="17">
                  <c:v>0.18097699982122137</c:v>
                </c:pt>
                <c:pt idx="18">
                  <c:v>0.18859370809266462</c:v>
                </c:pt>
                <c:pt idx="19">
                  <c:v>0.15878282685332634</c:v>
                </c:pt>
                <c:pt idx="20">
                  <c:v>0.22946782954157963</c:v>
                </c:pt>
                <c:pt idx="21">
                  <c:v>0.19715508243209645</c:v>
                </c:pt>
                <c:pt idx="22">
                  <c:v>0.16859222146562497</c:v>
                </c:pt>
                <c:pt idx="23">
                  <c:v>0.19635290997608382</c:v>
                </c:pt>
                <c:pt idx="24">
                  <c:v>0.22558637690565661</c:v>
                </c:pt>
                <c:pt idx="25">
                  <c:v>0.21029189091393374</c:v>
                </c:pt>
                <c:pt idx="26">
                  <c:v>0.16164393082823403</c:v>
                </c:pt>
                <c:pt idx="27">
                  <c:v>0.19772920579493258</c:v>
                </c:pt>
                <c:pt idx="28">
                  <c:v>0.16510315979413115</c:v>
                </c:pt>
                <c:pt idx="29">
                  <c:v>0.23972492914109786</c:v>
                </c:pt>
                <c:pt idx="30">
                  <c:v>0.17351614330558915</c:v>
                </c:pt>
                <c:pt idx="31">
                  <c:v>0.18404016025682524</c:v>
                </c:pt>
                <c:pt idx="32">
                  <c:v>0.17534463565629949</c:v>
                </c:pt>
                <c:pt idx="33">
                  <c:v>0.20326909038327914</c:v>
                </c:pt>
                <c:pt idx="34">
                  <c:v>0.21473162890757336</c:v>
                </c:pt>
                <c:pt idx="35">
                  <c:v>0.19201756964673725</c:v>
                </c:pt>
                <c:pt idx="36">
                  <c:v>0.20606156761286745</c:v>
                </c:pt>
                <c:pt idx="37">
                  <c:v>0.16897621096775217</c:v>
                </c:pt>
                <c:pt idx="38">
                  <c:v>0.24772648906964079</c:v>
                </c:pt>
                <c:pt idx="39">
                  <c:v>0.18430976432377219</c:v>
                </c:pt>
                <c:pt idx="40">
                  <c:v>0.21976508881797033</c:v>
                </c:pt>
                <c:pt idx="41">
                  <c:v>0.14554691231899775</c:v>
                </c:pt>
                <c:pt idx="42">
                  <c:v>0.20365525251797181</c:v>
                </c:pt>
                <c:pt idx="43">
                  <c:v>0.22084893410756448</c:v>
                </c:pt>
                <c:pt idx="44">
                  <c:v>0.22909798678963594</c:v>
                </c:pt>
                <c:pt idx="45">
                  <c:v>0.19367159293519118</c:v>
                </c:pt>
                <c:pt idx="46">
                  <c:v>0.1800359776986207</c:v>
                </c:pt>
                <c:pt idx="47">
                  <c:v>0.20528371290135075</c:v>
                </c:pt>
                <c:pt idx="48">
                  <c:v>0.23119759671392751</c:v>
                </c:pt>
                <c:pt idx="49">
                  <c:v>0.19408819234989114</c:v>
                </c:pt>
                <c:pt idx="50">
                  <c:v>0.17147529025806596</c:v>
                </c:pt>
                <c:pt idx="51">
                  <c:v>0.21738475253009426</c:v>
                </c:pt>
                <c:pt idx="52">
                  <c:v>0.23565012062584678</c:v>
                </c:pt>
                <c:pt idx="53">
                  <c:v>0.19097480502352032</c:v>
                </c:pt>
                <c:pt idx="54">
                  <c:v>0.19127467695946826</c:v>
                </c:pt>
                <c:pt idx="55">
                  <c:v>0.17087027826524989</c:v>
                </c:pt>
                <c:pt idx="56">
                  <c:v>0.26600905248523665</c:v>
                </c:pt>
                <c:pt idx="57">
                  <c:v>0.13671819816511172</c:v>
                </c:pt>
                <c:pt idx="58">
                  <c:v>0.20446227740528508</c:v>
                </c:pt>
                <c:pt idx="59">
                  <c:v>0.18671472392142371</c:v>
                </c:pt>
                <c:pt idx="60">
                  <c:v>0.2160695629805163</c:v>
                </c:pt>
                <c:pt idx="61">
                  <c:v>0.23486632808951002</c:v>
                </c:pt>
                <c:pt idx="62">
                  <c:v>0.18986255483969786</c:v>
                </c:pt>
                <c:pt idx="63">
                  <c:v>0.20981547231756981</c:v>
                </c:pt>
                <c:pt idx="64">
                  <c:v>0.17378361050336696</c:v>
                </c:pt>
                <c:pt idx="65">
                  <c:v>0.25466127958795592</c:v>
                </c:pt>
                <c:pt idx="66">
                  <c:v>0.20500985519896972</c:v>
                </c:pt>
                <c:pt idx="67">
                  <c:v>0.21302723311794863</c:v>
                </c:pt>
                <c:pt idx="68">
                  <c:v>0.21563556127997485</c:v>
                </c:pt>
                <c:pt idx="69">
                  <c:v>0.22810117440721983</c:v>
                </c:pt>
                <c:pt idx="70">
                  <c:v>0.24303831682002811</c:v>
                </c:pt>
                <c:pt idx="71">
                  <c:v>0.22837241497115737</c:v>
                </c:pt>
                <c:pt idx="72">
                  <c:v>0.20331615316524715</c:v>
                </c:pt>
                <c:pt idx="73">
                  <c:v>0.13181353452442091</c:v>
                </c:pt>
                <c:pt idx="74">
                  <c:v>0.22830643104426562</c:v>
                </c:pt>
                <c:pt idx="75">
                  <c:v>0.21388067115444215</c:v>
                </c:pt>
                <c:pt idx="76">
                  <c:v>0.18599398009704249</c:v>
                </c:pt>
                <c:pt idx="77">
                  <c:v>0.17669613805070916</c:v>
                </c:pt>
                <c:pt idx="78">
                  <c:v>0.18053708912597033</c:v>
                </c:pt>
                <c:pt idx="79">
                  <c:v>0.21121086960491994</c:v>
                </c:pt>
                <c:pt idx="80">
                  <c:v>0.19262422181011671</c:v>
                </c:pt>
                <c:pt idx="81">
                  <c:v>0.19671674448457632</c:v>
                </c:pt>
                <c:pt idx="82">
                  <c:v>0.18752166236581008</c:v>
                </c:pt>
                <c:pt idx="83">
                  <c:v>0.23927029584569581</c:v>
                </c:pt>
                <c:pt idx="84">
                  <c:v>0.18146842875519389</c:v>
                </c:pt>
                <c:pt idx="85">
                  <c:v>0.20784777555447942</c:v>
                </c:pt>
                <c:pt idx="86">
                  <c:v>0.17320628784713291</c:v>
                </c:pt>
                <c:pt idx="87">
                  <c:v>0.24163942125265186</c:v>
                </c:pt>
                <c:pt idx="88">
                  <c:v>0.15408072551847871</c:v>
                </c:pt>
                <c:pt idx="89">
                  <c:v>0.19597754641506929</c:v>
                </c:pt>
                <c:pt idx="90">
                  <c:v>0.19409042544881541</c:v>
                </c:pt>
                <c:pt idx="91">
                  <c:v>0.17690633258417987</c:v>
                </c:pt>
                <c:pt idx="92">
                  <c:v>0.23960435233406299</c:v>
                </c:pt>
                <c:pt idx="93">
                  <c:v>0.17563158600371101</c:v>
                </c:pt>
                <c:pt idx="94">
                  <c:v>0.17098655010662961</c:v>
                </c:pt>
                <c:pt idx="95">
                  <c:v>0.16563648740151818</c:v>
                </c:pt>
                <c:pt idx="96">
                  <c:v>0.2274493839793387</c:v>
                </c:pt>
                <c:pt idx="97">
                  <c:v>0.17543535230091961</c:v>
                </c:pt>
                <c:pt idx="98">
                  <c:v>0.18936461830592966</c:v>
                </c:pt>
                <c:pt idx="99">
                  <c:v>0.1779169554978593</c:v>
                </c:pt>
                <c:pt idx="100">
                  <c:v>0.18618569433355281</c:v>
                </c:pt>
                <c:pt idx="101">
                  <c:v>0.20467558214610443</c:v>
                </c:pt>
                <c:pt idx="102">
                  <c:v>0.18354593747656089</c:v>
                </c:pt>
                <c:pt idx="103">
                  <c:v>0.16364519766904756</c:v>
                </c:pt>
                <c:pt idx="104">
                  <c:v>0.13584830433774173</c:v>
                </c:pt>
                <c:pt idx="105">
                  <c:v>0.24408881936511376</c:v>
                </c:pt>
                <c:pt idx="106">
                  <c:v>0.17704230962082718</c:v>
                </c:pt>
                <c:pt idx="107">
                  <c:v>0.18850434426461329</c:v>
                </c:pt>
                <c:pt idx="108">
                  <c:v>0.16689430249971693</c:v>
                </c:pt>
                <c:pt idx="109">
                  <c:v>0.18719015364297489</c:v>
                </c:pt>
                <c:pt idx="110">
                  <c:v>0.2056917652206964</c:v>
                </c:pt>
                <c:pt idx="111">
                  <c:v>0.18813606469953123</c:v>
                </c:pt>
                <c:pt idx="112">
                  <c:v>0.18828480209790283</c:v>
                </c:pt>
                <c:pt idx="113">
                  <c:v>0.24200761986942526</c:v>
                </c:pt>
                <c:pt idx="114">
                  <c:v>0.21507243862347886</c:v>
                </c:pt>
                <c:pt idx="115">
                  <c:v>0.18442111393655666</c:v>
                </c:pt>
                <c:pt idx="116">
                  <c:v>0.19302199057766586</c:v>
                </c:pt>
                <c:pt idx="117">
                  <c:v>0.17486576235521295</c:v>
                </c:pt>
                <c:pt idx="118">
                  <c:v>0.19933506231476045</c:v>
                </c:pt>
                <c:pt idx="119">
                  <c:v>0.14405686421315345</c:v>
                </c:pt>
                <c:pt idx="120">
                  <c:v>0.20396597315076037</c:v>
                </c:pt>
                <c:pt idx="121">
                  <c:v>0.17250373623407311</c:v>
                </c:pt>
                <c:pt idx="122">
                  <c:v>0.2481033177069544</c:v>
                </c:pt>
                <c:pt idx="123">
                  <c:v>0.23307178967267467</c:v>
                </c:pt>
                <c:pt idx="124">
                  <c:v>0.18705097146108871</c:v>
                </c:pt>
                <c:pt idx="125">
                  <c:v>0.1992934287424416</c:v>
                </c:pt>
                <c:pt idx="126">
                  <c:v>0.18844948054853652</c:v>
                </c:pt>
                <c:pt idx="127">
                  <c:v>0.22806280068370349</c:v>
                </c:pt>
                <c:pt idx="128">
                  <c:v>0.18879505032001118</c:v>
                </c:pt>
                <c:pt idx="129">
                  <c:v>0.19104970908493238</c:v>
                </c:pt>
                <c:pt idx="130">
                  <c:v>0.15561406315006138</c:v>
                </c:pt>
                <c:pt idx="131">
                  <c:v>0.22111827624782932</c:v>
                </c:pt>
                <c:pt idx="132">
                  <c:v>0.18109651791770201</c:v>
                </c:pt>
                <c:pt idx="133">
                  <c:v>0.19290971160260176</c:v>
                </c:pt>
                <c:pt idx="134">
                  <c:v>0.15299941124332336</c:v>
                </c:pt>
                <c:pt idx="135">
                  <c:v>0.1717897480888135</c:v>
                </c:pt>
                <c:pt idx="136">
                  <c:v>0.21007395432057385</c:v>
                </c:pt>
                <c:pt idx="137">
                  <c:v>0.18486765885230513</c:v>
                </c:pt>
                <c:pt idx="138">
                  <c:v>0.17706783609194668</c:v>
                </c:pt>
                <c:pt idx="139">
                  <c:v>0.1774585559647246</c:v>
                </c:pt>
                <c:pt idx="140">
                  <c:v>0.22728331304549557</c:v>
                </c:pt>
                <c:pt idx="141">
                  <c:v>0.2328797972241185</c:v>
                </c:pt>
                <c:pt idx="142">
                  <c:v>0.17610212244517007</c:v>
                </c:pt>
                <c:pt idx="143">
                  <c:v>0.17419383644407244</c:v>
                </c:pt>
                <c:pt idx="144">
                  <c:v>0.21562044067251149</c:v>
                </c:pt>
                <c:pt idx="145">
                  <c:v>0.20571762477010694</c:v>
                </c:pt>
                <c:pt idx="146">
                  <c:v>0.18077688601065231</c:v>
                </c:pt>
                <c:pt idx="147">
                  <c:v>0.18666400012963921</c:v>
                </c:pt>
                <c:pt idx="148">
                  <c:v>0.17510369609362425</c:v>
                </c:pt>
                <c:pt idx="149">
                  <c:v>0.19222067911078175</c:v>
                </c:pt>
                <c:pt idx="150">
                  <c:v>0.14570643891727561</c:v>
                </c:pt>
                <c:pt idx="151">
                  <c:v>0.1856925954430021</c:v>
                </c:pt>
                <c:pt idx="152">
                  <c:v>0.17121684148266839</c:v>
                </c:pt>
                <c:pt idx="153">
                  <c:v>0.24053024269248779</c:v>
                </c:pt>
                <c:pt idx="154">
                  <c:v>0.18558828845631334</c:v>
                </c:pt>
                <c:pt idx="155">
                  <c:v>0.15933276814827665</c:v>
                </c:pt>
                <c:pt idx="156">
                  <c:v>0.16825917595074347</c:v>
                </c:pt>
                <c:pt idx="157">
                  <c:v>0.18177577647801649</c:v>
                </c:pt>
                <c:pt idx="158">
                  <c:v>0.19731221580776404</c:v>
                </c:pt>
                <c:pt idx="159">
                  <c:v>0.14816997279622704</c:v>
                </c:pt>
                <c:pt idx="160">
                  <c:v>0.1480422392856208</c:v>
                </c:pt>
                <c:pt idx="161">
                  <c:v>0.15280224691170538</c:v>
                </c:pt>
                <c:pt idx="162">
                  <c:v>0.20535016054595256</c:v>
                </c:pt>
                <c:pt idx="163">
                  <c:v>0.16554859838964367</c:v>
                </c:pt>
                <c:pt idx="164">
                  <c:v>0.16200238801622133</c:v>
                </c:pt>
                <c:pt idx="165">
                  <c:v>0.10784229724883385</c:v>
                </c:pt>
                <c:pt idx="166">
                  <c:v>0.1860932248013091</c:v>
                </c:pt>
                <c:pt idx="167">
                  <c:v>0.17369401041035906</c:v>
                </c:pt>
                <c:pt idx="168">
                  <c:v>0.16326632923476334</c:v>
                </c:pt>
                <c:pt idx="169">
                  <c:v>0.15482386912520527</c:v>
                </c:pt>
                <c:pt idx="170">
                  <c:v>0.1497247357716136</c:v>
                </c:pt>
                <c:pt idx="171">
                  <c:v>0.18166287340719844</c:v>
                </c:pt>
                <c:pt idx="172">
                  <c:v>0.1693826651365837</c:v>
                </c:pt>
                <c:pt idx="173">
                  <c:v>0.14668611263164075</c:v>
                </c:pt>
                <c:pt idx="174">
                  <c:v>0.17980947197494229</c:v>
                </c:pt>
                <c:pt idx="175">
                  <c:v>0.16104790151378323</c:v>
                </c:pt>
                <c:pt idx="176">
                  <c:v>0.16082883038037443</c:v>
                </c:pt>
                <c:pt idx="177">
                  <c:v>0.16173191609110923</c:v>
                </c:pt>
                <c:pt idx="178">
                  <c:v>0.15597905649384258</c:v>
                </c:pt>
                <c:pt idx="179">
                  <c:v>0.19709393766322561</c:v>
                </c:pt>
                <c:pt idx="180">
                  <c:v>0.12119396897455738</c:v>
                </c:pt>
                <c:pt idx="181">
                  <c:v>0.14515372031075205</c:v>
                </c:pt>
                <c:pt idx="182">
                  <c:v>0.15941980659203103</c:v>
                </c:pt>
                <c:pt idx="183">
                  <c:v>0.17940968722997072</c:v>
                </c:pt>
                <c:pt idx="184">
                  <c:v>0.17683409604770145</c:v>
                </c:pt>
                <c:pt idx="185">
                  <c:v>0.13107177927359898</c:v>
                </c:pt>
                <c:pt idx="186">
                  <c:v>0.14937107604931432</c:v>
                </c:pt>
                <c:pt idx="187">
                  <c:v>0.17744086640811935</c:v>
                </c:pt>
                <c:pt idx="188">
                  <c:v>0.19025239555862722</c:v>
                </c:pt>
                <c:pt idx="189">
                  <c:v>0.15702966314039349</c:v>
                </c:pt>
                <c:pt idx="190">
                  <c:v>0.15069217178746191</c:v>
                </c:pt>
                <c:pt idx="191">
                  <c:v>0.14633257989127679</c:v>
                </c:pt>
                <c:pt idx="192">
                  <c:v>0.20483890982865172</c:v>
                </c:pt>
                <c:pt idx="193">
                  <c:v>0.16559173984665759</c:v>
                </c:pt>
                <c:pt idx="194">
                  <c:v>0.15989315624178518</c:v>
                </c:pt>
                <c:pt idx="195">
                  <c:v>0.10762842378032178</c:v>
                </c:pt>
                <c:pt idx="196">
                  <c:v>0.17305148457280758</c:v>
                </c:pt>
                <c:pt idx="197">
                  <c:v>0.19241953341014748</c:v>
                </c:pt>
                <c:pt idx="198">
                  <c:v>0.15366154868000229</c:v>
                </c:pt>
                <c:pt idx="199">
                  <c:v>0.1528250876384645</c:v>
                </c:pt>
                <c:pt idx="200">
                  <c:v>0.14401214084095909</c:v>
                </c:pt>
                <c:pt idx="201">
                  <c:v>0.1867670051241733</c:v>
                </c:pt>
                <c:pt idx="202">
                  <c:v>0.17298949099430269</c:v>
                </c:pt>
                <c:pt idx="203">
                  <c:v>0.14262027531981292</c:v>
                </c:pt>
                <c:pt idx="204">
                  <c:v>0.16217626506930027</c:v>
                </c:pt>
                <c:pt idx="205">
                  <c:v>0.15833908265330712</c:v>
                </c:pt>
                <c:pt idx="206">
                  <c:v>0.15316507564354828</c:v>
                </c:pt>
                <c:pt idx="207">
                  <c:v>0.16128782675618239</c:v>
                </c:pt>
                <c:pt idx="208">
                  <c:v>0.13319221988651483</c:v>
                </c:pt>
                <c:pt idx="209">
                  <c:v>0.20442663661157676</c:v>
                </c:pt>
                <c:pt idx="210">
                  <c:v>0.11880332962992426</c:v>
                </c:pt>
                <c:pt idx="211">
                  <c:v>0.13538985302285941</c:v>
                </c:pt>
                <c:pt idx="212">
                  <c:v>0.14714799706752468</c:v>
                </c:pt>
                <c:pt idx="213">
                  <c:v>0.18499631701089705</c:v>
                </c:pt>
                <c:pt idx="214">
                  <c:v>0.18678364088352462</c:v>
                </c:pt>
                <c:pt idx="215">
                  <c:v>0.12226173292398146</c:v>
                </c:pt>
                <c:pt idx="216">
                  <c:v>0.15878149051761348</c:v>
                </c:pt>
                <c:pt idx="217">
                  <c:v>0.14204421469059936</c:v>
                </c:pt>
                <c:pt idx="218">
                  <c:v>0.17694470100481324</c:v>
                </c:pt>
                <c:pt idx="219">
                  <c:v>0.15187077596991608</c:v>
                </c:pt>
                <c:pt idx="220">
                  <c:v>0.14154532689526447</c:v>
                </c:pt>
                <c:pt idx="221">
                  <c:v>0.14450932927695243</c:v>
                </c:pt>
                <c:pt idx="222">
                  <c:v>0.17957743056898059</c:v>
                </c:pt>
                <c:pt idx="223">
                  <c:v>0.14906358286882423</c:v>
                </c:pt>
                <c:pt idx="224">
                  <c:v>0.15402265139732141</c:v>
                </c:pt>
                <c:pt idx="225">
                  <c:v>0.12338782845320673</c:v>
                </c:pt>
                <c:pt idx="226">
                  <c:v>0.15985378092120636</c:v>
                </c:pt>
                <c:pt idx="227">
                  <c:v>0.19246653393719262</c:v>
                </c:pt>
                <c:pt idx="228">
                  <c:v>0.14631691334616356</c:v>
                </c:pt>
                <c:pt idx="229">
                  <c:v>0.1596666799276843</c:v>
                </c:pt>
                <c:pt idx="230">
                  <c:v>0.14529298164543059</c:v>
                </c:pt>
                <c:pt idx="231">
                  <c:v>0.18679591210167976</c:v>
                </c:pt>
                <c:pt idx="232">
                  <c:v>0.15206928956174484</c:v>
                </c:pt>
                <c:pt idx="233">
                  <c:v>0.15666479779610507</c:v>
                </c:pt>
                <c:pt idx="234">
                  <c:v>0.15935852266082973</c:v>
                </c:pt>
                <c:pt idx="235">
                  <c:v>0.16868282437636173</c:v>
                </c:pt>
                <c:pt idx="236">
                  <c:v>0.15568417714710048</c:v>
                </c:pt>
                <c:pt idx="237">
                  <c:v>0.16142222956333374</c:v>
                </c:pt>
                <c:pt idx="238">
                  <c:v>0.15127090376763697</c:v>
                </c:pt>
                <c:pt idx="239">
                  <c:v>0.18448068586001318</c:v>
                </c:pt>
                <c:pt idx="240">
                  <c:v>0.13016321096079289</c:v>
                </c:pt>
                <c:pt idx="241">
                  <c:v>0.15426570963322886</c:v>
                </c:pt>
                <c:pt idx="242">
                  <c:v>0.14409886176515169</c:v>
                </c:pt>
                <c:pt idx="243">
                  <c:v>0.17967724633771001</c:v>
                </c:pt>
                <c:pt idx="244">
                  <c:v>0.18275809386804828</c:v>
                </c:pt>
                <c:pt idx="245">
                  <c:v>0.12344462254181585</c:v>
                </c:pt>
                <c:pt idx="246">
                  <c:v>0.15275975951932169</c:v>
                </c:pt>
                <c:pt idx="247">
                  <c:v>0.14546345083771939</c:v>
                </c:pt>
                <c:pt idx="248">
                  <c:v>0.19593110945733305</c:v>
                </c:pt>
                <c:pt idx="249">
                  <c:v>0.15330203160765785</c:v>
                </c:pt>
                <c:pt idx="250">
                  <c:v>0.1493292864594381</c:v>
                </c:pt>
                <c:pt idx="251">
                  <c:v>0.14289571716489602</c:v>
                </c:pt>
                <c:pt idx="252">
                  <c:v>0.17364142045528855</c:v>
                </c:pt>
                <c:pt idx="253">
                  <c:v>0.17171522218841648</c:v>
                </c:pt>
                <c:pt idx="254">
                  <c:v>0.16234054902393219</c:v>
                </c:pt>
                <c:pt idx="255">
                  <c:v>0.12349840529390249</c:v>
                </c:pt>
                <c:pt idx="256">
                  <c:v>0.14346792814232348</c:v>
                </c:pt>
                <c:pt idx="257">
                  <c:v>0.1796245527937145</c:v>
                </c:pt>
                <c:pt idx="258">
                  <c:v>0.14661998196170697</c:v>
                </c:pt>
                <c:pt idx="259">
                  <c:v>0.15780803343745642</c:v>
                </c:pt>
                <c:pt idx="260">
                  <c:v>0.13834226520286144</c:v>
                </c:pt>
                <c:pt idx="261">
                  <c:v>0.17554551315616571</c:v>
                </c:pt>
                <c:pt idx="262">
                  <c:v>0.16162551779878223</c:v>
                </c:pt>
                <c:pt idx="263">
                  <c:v>0.16271315695641181</c:v>
                </c:pt>
                <c:pt idx="264">
                  <c:v>0.15338124171555514</c:v>
                </c:pt>
                <c:pt idx="265">
                  <c:v>0.17078652959554017</c:v>
                </c:pt>
                <c:pt idx="266">
                  <c:v>0.16362395312598585</c:v>
                </c:pt>
                <c:pt idx="267">
                  <c:v>0.1463297826278662</c:v>
                </c:pt>
                <c:pt idx="268">
                  <c:v>0.15517864689165459</c:v>
                </c:pt>
                <c:pt idx="269">
                  <c:v>0.17590064001040001</c:v>
                </c:pt>
                <c:pt idx="270">
                  <c:v>0.14777826059476742</c:v>
                </c:pt>
                <c:pt idx="271">
                  <c:v>0.14962571855382048</c:v>
                </c:pt>
                <c:pt idx="272">
                  <c:v>0.14714950056587323</c:v>
                </c:pt>
                <c:pt idx="273">
                  <c:v>0.17859875482250467</c:v>
                </c:pt>
                <c:pt idx="274">
                  <c:v>0.18177324851164342</c:v>
                </c:pt>
                <c:pt idx="275">
                  <c:v>0.1314160858171684</c:v>
                </c:pt>
                <c:pt idx="276">
                  <c:v>0.15819828083075679</c:v>
                </c:pt>
                <c:pt idx="277">
                  <c:v>0.16513171192910991</c:v>
                </c:pt>
                <c:pt idx="278">
                  <c:v>0.18837637044005262</c:v>
                </c:pt>
                <c:pt idx="279">
                  <c:v>0.15857913115304118</c:v>
                </c:pt>
                <c:pt idx="280">
                  <c:v>0.14688423680556315</c:v>
                </c:pt>
                <c:pt idx="281">
                  <c:v>0.14367213465843598</c:v>
                </c:pt>
                <c:pt idx="282">
                  <c:v>0.18938016878086997</c:v>
                </c:pt>
              </c:numCache>
            </c:numRef>
          </c:val>
          <c:smooth val="0"/>
          <c:extLst>
            <c:ext xmlns:c16="http://schemas.microsoft.com/office/drawing/2014/chart" uri="{C3380CC4-5D6E-409C-BE32-E72D297353CC}">
              <c16:uniqueId val="{00000006-DAE7-4963-A0FC-F25F0622F42D}"/>
            </c:ext>
          </c:extLst>
        </c:ser>
        <c:ser>
          <c:idx val="10"/>
          <c:order val="7"/>
          <c:tx>
            <c:strRef>
              <c:f>[1]Sheet1!$AU$1</c:f>
              <c:strCache>
                <c:ptCount val="1"/>
                <c:pt idx="0">
                  <c:v>LLC-load-misses:</c:v>
                </c:pt>
              </c:strCache>
            </c:strRef>
          </c:tx>
          <c:spPr>
            <a:ln w="12700" cap="rnd">
              <a:solidFill>
                <a:schemeClr val="accent5">
                  <a:lumMod val="60000"/>
                </a:schemeClr>
              </a:solidFill>
              <a:round/>
            </a:ln>
            <a:effectLst/>
          </c:spPr>
          <c:marker>
            <c:symbol val="none"/>
          </c:marker>
          <c:val>
            <c:numRef>
              <c:f>[1]Sheet1!$AU$2:$AU$284</c:f>
              <c:numCache>
                <c:formatCode>General</c:formatCode>
                <c:ptCount val="283"/>
                <c:pt idx="0">
                  <c:v>1.1006293189475576E-2</c:v>
                </c:pt>
                <c:pt idx="1">
                  <c:v>2.191799024979672E-2</c:v>
                </c:pt>
                <c:pt idx="2">
                  <c:v>2.8261373964831856E-2</c:v>
                </c:pt>
                <c:pt idx="3">
                  <c:v>4.0043506718667889E-2</c:v>
                </c:pt>
                <c:pt idx="4">
                  <c:v>3.0921889358803953E-2</c:v>
                </c:pt>
                <c:pt idx="5">
                  <c:v>1.9751555521022104E-2</c:v>
                </c:pt>
                <c:pt idx="6">
                  <c:v>1.8300517590135349E-2</c:v>
                </c:pt>
                <c:pt idx="7">
                  <c:v>3.320611843522786E-2</c:v>
                </c:pt>
                <c:pt idx="8">
                  <c:v>4.0564346235202796E-2</c:v>
                </c:pt>
                <c:pt idx="9">
                  <c:v>2.6135815364514287E-2</c:v>
                </c:pt>
                <c:pt idx="10">
                  <c:v>2.6764140739323816E-2</c:v>
                </c:pt>
                <c:pt idx="11">
                  <c:v>2.0852623177363673E-2</c:v>
                </c:pt>
                <c:pt idx="12">
                  <c:v>3.4940572875145945E-2</c:v>
                </c:pt>
                <c:pt idx="13">
                  <c:v>3.1004030437196725E-2</c:v>
                </c:pt>
                <c:pt idx="14">
                  <c:v>2.913366496880453E-2</c:v>
                </c:pt>
                <c:pt idx="15">
                  <c:v>2.3851873228371217E-2</c:v>
                </c:pt>
                <c:pt idx="16">
                  <c:v>2.0765254733451071E-2</c:v>
                </c:pt>
                <c:pt idx="17">
                  <c:v>3.0521083847101456E-2</c:v>
                </c:pt>
                <c:pt idx="18">
                  <c:v>2.8621862072813042E-2</c:v>
                </c:pt>
                <c:pt idx="19">
                  <c:v>3.0497193411677566E-2</c:v>
                </c:pt>
                <c:pt idx="20">
                  <c:v>2.6144379165416582E-2</c:v>
                </c:pt>
                <c:pt idx="21">
                  <c:v>2.519561258043318E-2</c:v>
                </c:pt>
                <c:pt idx="22">
                  <c:v>2.6891089741910405E-2</c:v>
                </c:pt>
                <c:pt idx="23">
                  <c:v>6.1626763010855762E-2</c:v>
                </c:pt>
                <c:pt idx="24">
                  <c:v>5.5291803350300463E-2</c:v>
                </c:pt>
                <c:pt idx="25">
                  <c:v>6.6339456104672442E-2</c:v>
                </c:pt>
                <c:pt idx="26">
                  <c:v>3.3170418739225799E-2</c:v>
                </c:pt>
                <c:pt idx="27">
                  <c:v>5.2615848952130263E-2</c:v>
                </c:pt>
                <c:pt idx="28">
                  <c:v>3.8794255741643441E-2</c:v>
                </c:pt>
                <c:pt idx="29">
                  <c:v>3.8043818837881833E-2</c:v>
                </c:pt>
                <c:pt idx="30">
                  <c:v>4.0454839608391836E-2</c:v>
                </c:pt>
                <c:pt idx="31">
                  <c:v>4.2664571405648097E-2</c:v>
                </c:pt>
                <c:pt idx="32">
                  <c:v>3.7545018632002311E-2</c:v>
                </c:pt>
                <c:pt idx="33">
                  <c:v>5.6005204192696251E-2</c:v>
                </c:pt>
                <c:pt idx="34">
                  <c:v>4.9001744459048618E-2</c:v>
                </c:pt>
                <c:pt idx="35">
                  <c:v>4.0602025519070523E-2</c:v>
                </c:pt>
                <c:pt idx="36">
                  <c:v>3.8762719979166763E-2</c:v>
                </c:pt>
                <c:pt idx="37">
                  <c:v>5.1254728614993535E-2</c:v>
                </c:pt>
                <c:pt idx="38">
                  <c:v>6.2238140039579497E-2</c:v>
                </c:pt>
                <c:pt idx="39">
                  <c:v>4.5550411891380413E-2</c:v>
                </c:pt>
                <c:pt idx="40">
                  <c:v>8.3019849539912663E-2</c:v>
                </c:pt>
                <c:pt idx="41">
                  <c:v>3.5952403884223841E-2</c:v>
                </c:pt>
                <c:pt idx="42">
                  <c:v>6.7300349501755313E-2</c:v>
                </c:pt>
                <c:pt idx="43">
                  <c:v>4.2539298562225568E-2</c:v>
                </c:pt>
                <c:pt idx="44">
                  <c:v>7.9634863678488141E-2</c:v>
                </c:pt>
                <c:pt idx="45">
                  <c:v>4.9085746844942345E-2</c:v>
                </c:pt>
                <c:pt idx="46">
                  <c:v>5.3575346337062756E-2</c:v>
                </c:pt>
                <c:pt idx="47">
                  <c:v>3.895104963668912E-2</c:v>
                </c:pt>
                <c:pt idx="48">
                  <c:v>7.3338778930456025E-2</c:v>
                </c:pt>
                <c:pt idx="49">
                  <c:v>3.7819705126214902E-2</c:v>
                </c:pt>
                <c:pt idx="50">
                  <c:v>5.4941893459790635E-2</c:v>
                </c:pt>
                <c:pt idx="51">
                  <c:v>5.2485785916933272E-2</c:v>
                </c:pt>
                <c:pt idx="52">
                  <c:v>4.5492978396985996E-2</c:v>
                </c:pt>
                <c:pt idx="53">
                  <c:v>6.30803658578067E-2</c:v>
                </c:pt>
                <c:pt idx="54">
                  <c:v>3.502130051856054E-2</c:v>
                </c:pt>
                <c:pt idx="55">
                  <c:v>6.6158479533869705E-2</c:v>
                </c:pt>
                <c:pt idx="56">
                  <c:v>7.40582765353201E-2</c:v>
                </c:pt>
                <c:pt idx="57">
                  <c:v>3.372567217802043E-2</c:v>
                </c:pt>
                <c:pt idx="58">
                  <c:v>5.8711257159133001E-2</c:v>
                </c:pt>
                <c:pt idx="59">
                  <c:v>4.6986153598141629E-2</c:v>
                </c:pt>
                <c:pt idx="60">
                  <c:v>5.5446290650161767E-2</c:v>
                </c:pt>
                <c:pt idx="61">
                  <c:v>7.544207471734804E-2</c:v>
                </c:pt>
                <c:pt idx="62">
                  <c:v>4.6645734854079988E-2</c:v>
                </c:pt>
                <c:pt idx="63">
                  <c:v>6.967210912161606E-2</c:v>
                </c:pt>
                <c:pt idx="64">
                  <c:v>4.8084683001243939E-2</c:v>
                </c:pt>
                <c:pt idx="65">
                  <c:v>7.9078706505561314E-2</c:v>
                </c:pt>
                <c:pt idx="66">
                  <c:v>6.7797429408249468E-2</c:v>
                </c:pt>
                <c:pt idx="67">
                  <c:v>4.1958434260894961E-2</c:v>
                </c:pt>
                <c:pt idx="68">
                  <c:v>5.7342955912526722E-2</c:v>
                </c:pt>
                <c:pt idx="69">
                  <c:v>9.5098263885042764E-2</c:v>
                </c:pt>
                <c:pt idx="70">
                  <c:v>6.9379223070789101E-2</c:v>
                </c:pt>
                <c:pt idx="71">
                  <c:v>9.2639032633189386E-2</c:v>
                </c:pt>
                <c:pt idx="72">
                  <c:v>3.7583801399773513E-2</c:v>
                </c:pt>
                <c:pt idx="73">
                  <c:v>4.22047114341308E-2</c:v>
                </c:pt>
                <c:pt idx="74">
                  <c:v>6.5211248739024258E-2</c:v>
                </c:pt>
                <c:pt idx="75">
                  <c:v>4.5212408660344851E-2</c:v>
                </c:pt>
                <c:pt idx="76">
                  <c:v>4.6759363423646005E-2</c:v>
                </c:pt>
                <c:pt idx="77">
                  <c:v>3.5234939682110125E-2</c:v>
                </c:pt>
                <c:pt idx="78">
                  <c:v>1.7436842521244725E-2</c:v>
                </c:pt>
                <c:pt idx="79">
                  <c:v>3.0748370840310308E-2</c:v>
                </c:pt>
                <c:pt idx="80">
                  <c:v>3.6549561613279012E-2</c:v>
                </c:pt>
                <c:pt idx="81">
                  <c:v>5.1305813593201757E-2</c:v>
                </c:pt>
                <c:pt idx="82">
                  <c:v>3.7184710737799366E-2</c:v>
                </c:pt>
                <c:pt idx="83">
                  <c:v>4.0197722197450533E-2</c:v>
                </c:pt>
                <c:pt idx="84">
                  <c:v>3.7326992177990979E-2</c:v>
                </c:pt>
                <c:pt idx="85">
                  <c:v>5.4695991036698872E-2</c:v>
                </c:pt>
                <c:pt idx="86">
                  <c:v>4.0256230065759041E-2</c:v>
                </c:pt>
                <c:pt idx="87">
                  <c:v>6.1833149894590801E-2</c:v>
                </c:pt>
                <c:pt idx="88">
                  <c:v>2.4387216197119647E-2</c:v>
                </c:pt>
                <c:pt idx="89">
                  <c:v>5.2007911644644196E-2</c:v>
                </c:pt>
                <c:pt idx="90">
                  <c:v>4.8878977983201212E-2</c:v>
                </c:pt>
                <c:pt idx="91">
                  <c:v>4.3390663080031686E-2</c:v>
                </c:pt>
                <c:pt idx="92">
                  <c:v>6.4116224875891498E-2</c:v>
                </c:pt>
                <c:pt idx="93">
                  <c:v>2.2960157904056075E-2</c:v>
                </c:pt>
                <c:pt idx="94">
                  <c:v>1.9556656416576577E-2</c:v>
                </c:pt>
                <c:pt idx="95">
                  <c:v>3.3509207213440931E-2</c:v>
                </c:pt>
                <c:pt idx="96">
                  <c:v>3.594124249442527E-2</c:v>
                </c:pt>
                <c:pt idx="97">
                  <c:v>3.5025390444169857E-2</c:v>
                </c:pt>
                <c:pt idx="98">
                  <c:v>1.9661501925367302E-2</c:v>
                </c:pt>
                <c:pt idx="99">
                  <c:v>2.2774468319571747E-2</c:v>
                </c:pt>
                <c:pt idx="100">
                  <c:v>3.2087323845380433E-2</c:v>
                </c:pt>
                <c:pt idx="101">
                  <c:v>3.733014412446032E-2</c:v>
                </c:pt>
                <c:pt idx="102">
                  <c:v>3.0459860596098867E-2</c:v>
                </c:pt>
                <c:pt idx="103">
                  <c:v>2.4172709357906611E-2</c:v>
                </c:pt>
                <c:pt idx="104">
                  <c:v>1.9695344465164549E-2</c:v>
                </c:pt>
                <c:pt idx="105">
                  <c:v>3.9413550527836662E-2</c:v>
                </c:pt>
                <c:pt idx="106">
                  <c:v>3.3133284651516715E-2</c:v>
                </c:pt>
                <c:pt idx="107">
                  <c:v>2.7073569841067565E-2</c:v>
                </c:pt>
                <c:pt idx="108">
                  <c:v>2.9117677250716987E-2</c:v>
                </c:pt>
                <c:pt idx="109">
                  <c:v>1.6835571950450136E-2</c:v>
                </c:pt>
                <c:pt idx="110">
                  <c:v>3.8604919295392767E-2</c:v>
                </c:pt>
                <c:pt idx="111">
                  <c:v>2.7878148177768011E-2</c:v>
                </c:pt>
                <c:pt idx="112">
                  <c:v>5.686217113854429E-2</c:v>
                </c:pt>
                <c:pt idx="113">
                  <c:v>4.2101025820420898E-2</c:v>
                </c:pt>
                <c:pt idx="114">
                  <c:v>4.4681841137484864E-2</c:v>
                </c:pt>
                <c:pt idx="115">
                  <c:v>4.5433908028268195E-2</c:v>
                </c:pt>
                <c:pt idx="116">
                  <c:v>2.763288715665101E-2</c:v>
                </c:pt>
                <c:pt idx="117">
                  <c:v>3.1824543117877337E-2</c:v>
                </c:pt>
                <c:pt idx="118">
                  <c:v>3.0291530930416914E-2</c:v>
                </c:pt>
                <c:pt idx="119">
                  <c:v>3.0848221397479499E-2</c:v>
                </c:pt>
                <c:pt idx="120">
                  <c:v>5.248617899895193E-2</c:v>
                </c:pt>
                <c:pt idx="121">
                  <c:v>4.7984561151224403E-2</c:v>
                </c:pt>
                <c:pt idx="122">
                  <c:v>5.6191298628568212E-2</c:v>
                </c:pt>
                <c:pt idx="123">
                  <c:v>7.4197842341855877E-2</c:v>
                </c:pt>
                <c:pt idx="124">
                  <c:v>4.0308411528473816E-2</c:v>
                </c:pt>
                <c:pt idx="125">
                  <c:v>5.5208800679217775E-2</c:v>
                </c:pt>
                <c:pt idx="126">
                  <c:v>6.7371125151380051E-2</c:v>
                </c:pt>
                <c:pt idx="127">
                  <c:v>4.50248263974031E-2</c:v>
                </c:pt>
                <c:pt idx="128">
                  <c:v>3.3475032511173529E-2</c:v>
                </c:pt>
                <c:pt idx="129">
                  <c:v>1.9340982655735344E-2</c:v>
                </c:pt>
                <c:pt idx="130">
                  <c:v>2.3088310022938742E-2</c:v>
                </c:pt>
                <c:pt idx="131">
                  <c:v>3.6785716741219505E-2</c:v>
                </c:pt>
                <c:pt idx="132">
                  <c:v>3.4578854381645187E-2</c:v>
                </c:pt>
                <c:pt idx="133">
                  <c:v>4.8007186399868451E-2</c:v>
                </c:pt>
                <c:pt idx="134">
                  <c:v>3.5983272478327791E-2</c:v>
                </c:pt>
                <c:pt idx="135">
                  <c:v>3.454016946839468E-2</c:v>
                </c:pt>
                <c:pt idx="136">
                  <c:v>4.3105630202125302E-2</c:v>
                </c:pt>
                <c:pt idx="137">
                  <c:v>3.5729190244964508E-2</c:v>
                </c:pt>
                <c:pt idx="138">
                  <c:v>2.9509034214207606E-2</c:v>
                </c:pt>
                <c:pt idx="139">
                  <c:v>2.4450668514850896E-2</c:v>
                </c:pt>
                <c:pt idx="140">
                  <c:v>4.6990164932015167E-2</c:v>
                </c:pt>
                <c:pt idx="141">
                  <c:v>7.5220078009925515E-2</c:v>
                </c:pt>
                <c:pt idx="142">
                  <c:v>3.8171947447204167E-2</c:v>
                </c:pt>
                <c:pt idx="143">
                  <c:v>3.2010197977508703E-2</c:v>
                </c:pt>
                <c:pt idx="144">
                  <c:v>2.8301771399603107E-2</c:v>
                </c:pt>
                <c:pt idx="145">
                  <c:v>1.7151594965545254E-2</c:v>
                </c:pt>
                <c:pt idx="146">
                  <c:v>3.3852885642508442E-2</c:v>
                </c:pt>
                <c:pt idx="147">
                  <c:v>2.7886060122357528E-2</c:v>
                </c:pt>
                <c:pt idx="148">
                  <c:v>3.4331299494813665E-2</c:v>
                </c:pt>
                <c:pt idx="149">
                  <c:v>2.8311097325503087E-2</c:v>
                </c:pt>
                <c:pt idx="150">
                  <c:v>1.9848867489397747E-2</c:v>
                </c:pt>
                <c:pt idx="151">
                  <c:v>2.8692519661984769E-2</c:v>
                </c:pt>
                <c:pt idx="152">
                  <c:v>3.2486151044858011E-2</c:v>
                </c:pt>
                <c:pt idx="153">
                  <c:v>3.8101845928294964E-2</c:v>
                </c:pt>
                <c:pt idx="154">
                  <c:v>3.1057081905628552E-2</c:v>
                </c:pt>
                <c:pt idx="155">
                  <c:v>1.8456658267250878E-2</c:v>
                </c:pt>
                <c:pt idx="156">
                  <c:v>2.649931184693222E-2</c:v>
                </c:pt>
                <c:pt idx="157">
                  <c:v>3.8034529286462893E-2</c:v>
                </c:pt>
                <c:pt idx="158">
                  <c:v>3.9729060084653559E-2</c:v>
                </c:pt>
                <c:pt idx="159">
                  <c:v>2.6570153204347226E-2</c:v>
                </c:pt>
                <c:pt idx="160">
                  <c:v>1.4423828709305676E-2</c:v>
                </c:pt>
                <c:pt idx="161">
                  <c:v>3.3755197249101671E-2</c:v>
                </c:pt>
                <c:pt idx="162">
                  <c:v>3.9587804570299902E-2</c:v>
                </c:pt>
                <c:pt idx="163">
                  <c:v>3.5329647834397328E-2</c:v>
                </c:pt>
                <c:pt idx="164">
                  <c:v>2.7792474961383127E-2</c:v>
                </c:pt>
                <c:pt idx="165">
                  <c:v>1.3442548062554389E-2</c:v>
                </c:pt>
                <c:pt idx="166">
                  <c:v>3.9226388993456179E-2</c:v>
                </c:pt>
                <c:pt idx="167">
                  <c:v>3.3966072260358103E-2</c:v>
                </c:pt>
                <c:pt idx="168">
                  <c:v>2.8170351922091341E-2</c:v>
                </c:pt>
                <c:pt idx="169">
                  <c:v>3.0664862888781976E-2</c:v>
                </c:pt>
                <c:pt idx="170">
                  <c:v>1.850466999781562E-2</c:v>
                </c:pt>
                <c:pt idx="171">
                  <c:v>3.4938279033487687E-2</c:v>
                </c:pt>
                <c:pt idx="172">
                  <c:v>3.5179431404287066E-2</c:v>
                </c:pt>
                <c:pt idx="173">
                  <c:v>2.6965029635251735E-2</c:v>
                </c:pt>
                <c:pt idx="174">
                  <c:v>3.4627667930963155E-2</c:v>
                </c:pt>
                <c:pt idx="175">
                  <c:v>1.4962398084743712E-2</c:v>
                </c:pt>
                <c:pt idx="176">
                  <c:v>3.2533631421231793E-2</c:v>
                </c:pt>
                <c:pt idx="177">
                  <c:v>2.5817256039525071E-2</c:v>
                </c:pt>
                <c:pt idx="178">
                  <c:v>3.4773285540432353E-2</c:v>
                </c:pt>
                <c:pt idx="179">
                  <c:v>3.8276691615920296E-2</c:v>
                </c:pt>
                <c:pt idx="180">
                  <c:v>1.5599493480694084E-2</c:v>
                </c:pt>
                <c:pt idx="181">
                  <c:v>2.7453918541645056E-2</c:v>
                </c:pt>
                <c:pt idx="182">
                  <c:v>3.0966427868217048E-2</c:v>
                </c:pt>
                <c:pt idx="183">
                  <c:v>3.7115831338639459E-2</c:v>
                </c:pt>
                <c:pt idx="184">
                  <c:v>3.4615737776065886E-2</c:v>
                </c:pt>
                <c:pt idx="185">
                  <c:v>1.4387700752226533E-2</c:v>
                </c:pt>
                <c:pt idx="186">
                  <c:v>2.5193111014329372E-2</c:v>
                </c:pt>
                <c:pt idx="187">
                  <c:v>4.0086861683338817E-2</c:v>
                </c:pt>
                <c:pt idx="188">
                  <c:v>3.6945646421642463E-2</c:v>
                </c:pt>
                <c:pt idx="189">
                  <c:v>2.7721661094016824E-2</c:v>
                </c:pt>
                <c:pt idx="190">
                  <c:v>1.5527792647651998E-2</c:v>
                </c:pt>
                <c:pt idx="191">
                  <c:v>2.9054328578622595E-2</c:v>
                </c:pt>
                <c:pt idx="192">
                  <c:v>3.687095403747797E-2</c:v>
                </c:pt>
                <c:pt idx="193">
                  <c:v>3.3801501192411321E-2</c:v>
                </c:pt>
                <c:pt idx="194">
                  <c:v>2.88553646411643E-2</c:v>
                </c:pt>
                <c:pt idx="195">
                  <c:v>1.4932099106556842E-2</c:v>
                </c:pt>
                <c:pt idx="196">
                  <c:v>3.24603106113222E-2</c:v>
                </c:pt>
                <c:pt idx="197">
                  <c:v>3.7500040198099348E-2</c:v>
                </c:pt>
                <c:pt idx="198">
                  <c:v>3.0760580753793447E-2</c:v>
                </c:pt>
                <c:pt idx="199">
                  <c:v>2.9460899950087785E-2</c:v>
                </c:pt>
                <c:pt idx="200">
                  <c:v>1.644757579745567E-2</c:v>
                </c:pt>
                <c:pt idx="201">
                  <c:v>3.3876490590114855E-2</c:v>
                </c:pt>
                <c:pt idx="202">
                  <c:v>3.4999568981795681E-2</c:v>
                </c:pt>
                <c:pt idx="203">
                  <c:v>2.7355330127583122E-2</c:v>
                </c:pt>
                <c:pt idx="204">
                  <c:v>3.1571294985163784E-2</c:v>
                </c:pt>
                <c:pt idx="205">
                  <c:v>1.9385567599402326E-2</c:v>
                </c:pt>
                <c:pt idx="206">
                  <c:v>2.9760991132348633E-2</c:v>
                </c:pt>
                <c:pt idx="207">
                  <c:v>2.8964112931688553E-2</c:v>
                </c:pt>
                <c:pt idx="208">
                  <c:v>2.8144237869234499E-2</c:v>
                </c:pt>
                <c:pt idx="209">
                  <c:v>3.7727676679252094E-2</c:v>
                </c:pt>
                <c:pt idx="210">
                  <c:v>1.5398426463842091E-2</c:v>
                </c:pt>
                <c:pt idx="211">
                  <c:v>2.3724639873558242E-2</c:v>
                </c:pt>
                <c:pt idx="212">
                  <c:v>2.686976226264181E-2</c:v>
                </c:pt>
                <c:pt idx="213">
                  <c:v>3.6751943577313186E-2</c:v>
                </c:pt>
                <c:pt idx="214">
                  <c:v>3.7171703820978952E-2</c:v>
                </c:pt>
                <c:pt idx="215">
                  <c:v>1.2515001453232843E-2</c:v>
                </c:pt>
                <c:pt idx="216">
                  <c:v>2.4379938534031354E-2</c:v>
                </c:pt>
                <c:pt idx="217">
                  <c:v>2.9552090864997584E-2</c:v>
                </c:pt>
                <c:pt idx="218">
                  <c:v>3.3316309233114731E-2</c:v>
                </c:pt>
                <c:pt idx="219">
                  <c:v>2.8442457937373627E-2</c:v>
                </c:pt>
                <c:pt idx="220">
                  <c:v>1.5938613451144498E-2</c:v>
                </c:pt>
                <c:pt idx="221">
                  <c:v>2.4372683740387174E-2</c:v>
                </c:pt>
                <c:pt idx="222">
                  <c:v>3.4642365840655678E-2</c:v>
                </c:pt>
                <c:pt idx="223">
                  <c:v>2.9055178680073995E-2</c:v>
                </c:pt>
                <c:pt idx="224">
                  <c:v>2.6958986931934298E-2</c:v>
                </c:pt>
                <c:pt idx="225">
                  <c:v>1.9021895467450398E-2</c:v>
                </c:pt>
                <c:pt idx="226">
                  <c:v>2.6093576250715164E-2</c:v>
                </c:pt>
                <c:pt idx="227">
                  <c:v>3.9083695137812013E-2</c:v>
                </c:pt>
                <c:pt idx="228">
                  <c:v>2.6053041222305562E-2</c:v>
                </c:pt>
                <c:pt idx="229">
                  <c:v>3.21627919838606E-2</c:v>
                </c:pt>
                <c:pt idx="230">
                  <c:v>2.0097613861591916E-2</c:v>
                </c:pt>
                <c:pt idx="231">
                  <c:v>3.0323849191321757E-2</c:v>
                </c:pt>
                <c:pt idx="232">
                  <c:v>3.1878587632864733E-2</c:v>
                </c:pt>
                <c:pt idx="233">
                  <c:v>2.9099207260740428E-2</c:v>
                </c:pt>
                <c:pt idx="234">
                  <c:v>3.3314999174374228E-2</c:v>
                </c:pt>
                <c:pt idx="235">
                  <c:v>1.9814420108811268E-2</c:v>
                </c:pt>
                <c:pt idx="236">
                  <c:v>2.80161602741608E-2</c:v>
                </c:pt>
                <c:pt idx="237">
                  <c:v>2.7745866666941326E-2</c:v>
                </c:pt>
                <c:pt idx="238">
                  <c:v>3.0064008861068848E-2</c:v>
                </c:pt>
                <c:pt idx="239">
                  <c:v>2.9742022506661806E-2</c:v>
                </c:pt>
                <c:pt idx="240">
                  <c:v>2.3128178227132951E-2</c:v>
                </c:pt>
                <c:pt idx="241">
                  <c:v>2.673846105371231E-2</c:v>
                </c:pt>
                <c:pt idx="242">
                  <c:v>2.7146731372595607E-2</c:v>
                </c:pt>
                <c:pt idx="243">
                  <c:v>3.328510838659756E-2</c:v>
                </c:pt>
                <c:pt idx="244">
                  <c:v>3.6916515990077406E-2</c:v>
                </c:pt>
                <c:pt idx="245">
                  <c:v>1.4518157996703741E-2</c:v>
                </c:pt>
                <c:pt idx="246">
                  <c:v>2.3456456786926632E-2</c:v>
                </c:pt>
                <c:pt idx="247">
                  <c:v>3.0136604156718896E-2</c:v>
                </c:pt>
                <c:pt idx="248">
                  <c:v>3.2512037832714238E-2</c:v>
                </c:pt>
                <c:pt idx="249">
                  <c:v>3.0010577198963898E-2</c:v>
                </c:pt>
                <c:pt idx="250">
                  <c:v>1.6428936906063937E-2</c:v>
                </c:pt>
                <c:pt idx="251">
                  <c:v>2.2978189355984432E-2</c:v>
                </c:pt>
                <c:pt idx="252">
                  <c:v>3.0033006677321419E-2</c:v>
                </c:pt>
                <c:pt idx="253">
                  <c:v>3.7329454131058391E-2</c:v>
                </c:pt>
                <c:pt idx="254">
                  <c:v>2.7147306437339414E-2</c:v>
                </c:pt>
                <c:pt idx="255">
                  <c:v>2.2615152316391281E-2</c:v>
                </c:pt>
                <c:pt idx="256">
                  <c:v>2.1579755214123985E-2</c:v>
                </c:pt>
                <c:pt idx="257">
                  <c:v>3.4361906923740436E-2</c:v>
                </c:pt>
                <c:pt idx="258">
                  <c:v>2.7991629861954449E-2</c:v>
                </c:pt>
                <c:pt idx="259">
                  <c:v>3.0128813353980679E-2</c:v>
                </c:pt>
                <c:pt idx="260">
                  <c:v>2.0702129248513182E-2</c:v>
                </c:pt>
                <c:pt idx="261">
                  <c:v>2.8528080320561932E-2</c:v>
                </c:pt>
                <c:pt idx="262">
                  <c:v>3.2873261277916163E-2</c:v>
                </c:pt>
                <c:pt idx="263">
                  <c:v>2.7125206183907527E-2</c:v>
                </c:pt>
                <c:pt idx="264">
                  <c:v>3.2317069400252398E-2</c:v>
                </c:pt>
                <c:pt idx="265">
                  <c:v>1.7413961952849541E-2</c:v>
                </c:pt>
                <c:pt idx="266">
                  <c:v>3.0313153955184823E-2</c:v>
                </c:pt>
                <c:pt idx="267">
                  <c:v>2.5022396550294045E-2</c:v>
                </c:pt>
                <c:pt idx="268">
                  <c:v>3.265223152827687E-2</c:v>
                </c:pt>
                <c:pt idx="269">
                  <c:v>3.0229864249049131E-2</c:v>
                </c:pt>
                <c:pt idx="270">
                  <c:v>2.2384565997205019E-2</c:v>
                </c:pt>
                <c:pt idx="271">
                  <c:v>2.4975431389530473E-2</c:v>
                </c:pt>
                <c:pt idx="272">
                  <c:v>2.6505518739689947E-2</c:v>
                </c:pt>
                <c:pt idx="273">
                  <c:v>3.6456793898487133E-2</c:v>
                </c:pt>
                <c:pt idx="274">
                  <c:v>3.1739327377483847E-2</c:v>
                </c:pt>
                <c:pt idx="275">
                  <c:v>1.5335552621845669E-2</c:v>
                </c:pt>
                <c:pt idx="276">
                  <c:v>2.9852085273977331E-2</c:v>
                </c:pt>
                <c:pt idx="277">
                  <c:v>3.0995834701551928E-2</c:v>
                </c:pt>
                <c:pt idx="278">
                  <c:v>3.62519005299601E-2</c:v>
                </c:pt>
                <c:pt idx="279">
                  <c:v>2.5620753145509802E-2</c:v>
                </c:pt>
                <c:pt idx="280">
                  <c:v>1.6052406868398233E-2</c:v>
                </c:pt>
                <c:pt idx="281">
                  <c:v>3.0636821528553515E-2</c:v>
                </c:pt>
                <c:pt idx="282">
                  <c:v>3.3160048643611106E-2</c:v>
                </c:pt>
              </c:numCache>
            </c:numRef>
          </c:val>
          <c:smooth val="0"/>
          <c:extLst>
            <c:ext xmlns:c16="http://schemas.microsoft.com/office/drawing/2014/chart" uri="{C3380CC4-5D6E-409C-BE32-E72D297353CC}">
              <c16:uniqueId val="{00000007-DAE7-4963-A0FC-F25F0622F42D}"/>
            </c:ext>
          </c:extLst>
        </c:ser>
        <c:ser>
          <c:idx val="11"/>
          <c:order val="8"/>
          <c:tx>
            <c:strRef>
              <c:f>[1]Sheet1!$AV$1</c:f>
              <c:strCache>
                <c:ptCount val="1"/>
                <c:pt idx="0">
                  <c:v>LLC-stores:</c:v>
                </c:pt>
              </c:strCache>
            </c:strRef>
          </c:tx>
          <c:spPr>
            <a:ln w="12700" cap="rnd">
              <a:solidFill>
                <a:schemeClr val="accent6">
                  <a:lumMod val="60000"/>
                </a:schemeClr>
              </a:solidFill>
              <a:round/>
            </a:ln>
            <a:effectLst/>
          </c:spPr>
          <c:marker>
            <c:symbol val="none"/>
          </c:marker>
          <c:val>
            <c:numRef>
              <c:f>[1]Sheet1!$AV$2:$AV$284</c:f>
              <c:numCache>
                <c:formatCode>General</c:formatCode>
                <c:ptCount val="283"/>
                <c:pt idx="0">
                  <c:v>9.58825796367265E-2</c:v>
                </c:pt>
                <c:pt idx="1">
                  <c:v>3.7994791784958008E-2</c:v>
                </c:pt>
                <c:pt idx="2">
                  <c:v>1.2328379443237668E-3</c:v>
                </c:pt>
                <c:pt idx="3">
                  <c:v>5.2456881103739644E-3</c:v>
                </c:pt>
                <c:pt idx="4">
                  <c:v>3.8708924483981844E-3</c:v>
                </c:pt>
                <c:pt idx="5">
                  <c:v>4.2956911629206613E-3</c:v>
                </c:pt>
                <c:pt idx="6">
                  <c:v>3.413510989140616E-3</c:v>
                </c:pt>
                <c:pt idx="7">
                  <c:v>2.0550567149953476E-3</c:v>
                </c:pt>
                <c:pt idx="8">
                  <c:v>2.6373782394446321E-2</c:v>
                </c:pt>
                <c:pt idx="9">
                  <c:v>2.1401991362182795E-3</c:v>
                </c:pt>
                <c:pt idx="10">
                  <c:v>2.865545015548367E-3</c:v>
                </c:pt>
                <c:pt idx="11">
                  <c:v>5.1554146565852721E-2</c:v>
                </c:pt>
                <c:pt idx="12">
                  <c:v>7.4415082209839223E-2</c:v>
                </c:pt>
                <c:pt idx="13">
                  <c:v>1.4887562756327934E-3</c:v>
                </c:pt>
                <c:pt idx="14">
                  <c:v>2.7049754057617462E-2</c:v>
                </c:pt>
                <c:pt idx="15">
                  <c:v>2.8149556063822483E-3</c:v>
                </c:pt>
                <c:pt idx="16">
                  <c:v>3.6848968000689963E-3</c:v>
                </c:pt>
                <c:pt idx="17">
                  <c:v>5.5094222660360764E-2</c:v>
                </c:pt>
                <c:pt idx="18">
                  <c:v>1.9485776745874414E-3</c:v>
                </c:pt>
                <c:pt idx="19">
                  <c:v>7.9610698486334494E-2</c:v>
                </c:pt>
                <c:pt idx="20">
                  <c:v>4.9633885281069445E-3</c:v>
                </c:pt>
                <c:pt idx="21">
                  <c:v>3.5888643997286675E-3</c:v>
                </c:pt>
                <c:pt idx="22">
                  <c:v>1.7491612020849332E-3</c:v>
                </c:pt>
                <c:pt idx="23">
                  <c:v>1.6975060814451517E-3</c:v>
                </c:pt>
                <c:pt idx="24">
                  <c:v>1.8432171459477151E-3</c:v>
                </c:pt>
                <c:pt idx="25">
                  <c:v>2.4862137277366969E-2</c:v>
                </c:pt>
                <c:pt idx="26">
                  <c:v>3.3535657521472136E-3</c:v>
                </c:pt>
                <c:pt idx="27">
                  <c:v>1.860429122339764E-3</c:v>
                </c:pt>
                <c:pt idx="28">
                  <c:v>3.4858888770227102E-2</c:v>
                </c:pt>
                <c:pt idx="29">
                  <c:v>2.132560087106179E-3</c:v>
                </c:pt>
                <c:pt idx="30">
                  <c:v>4.8903853601078096E-3</c:v>
                </c:pt>
                <c:pt idx="31">
                  <c:v>4.9541801465062592E-3</c:v>
                </c:pt>
                <c:pt idx="32">
                  <c:v>1.5310136263999728E-3</c:v>
                </c:pt>
                <c:pt idx="33">
                  <c:v>1.9720518957956775E-3</c:v>
                </c:pt>
                <c:pt idx="34">
                  <c:v>1.9652802931018377E-3</c:v>
                </c:pt>
                <c:pt idx="35">
                  <c:v>2.2585815798591674E-2</c:v>
                </c:pt>
                <c:pt idx="36">
                  <c:v>5.9168520361354967E-3</c:v>
                </c:pt>
                <c:pt idx="37">
                  <c:v>4.2773069474785971E-2</c:v>
                </c:pt>
                <c:pt idx="38">
                  <c:v>2.4994704004135623E-3</c:v>
                </c:pt>
                <c:pt idx="39">
                  <c:v>1.4669631142778395E-3</c:v>
                </c:pt>
                <c:pt idx="40">
                  <c:v>1.8282689625211826E-3</c:v>
                </c:pt>
                <c:pt idx="41">
                  <c:v>3.3227877495130313E-3</c:v>
                </c:pt>
                <c:pt idx="42">
                  <c:v>2.5283358146415195E-2</c:v>
                </c:pt>
                <c:pt idx="43">
                  <c:v>0.130653010123369</c:v>
                </c:pt>
                <c:pt idx="44">
                  <c:v>1.6098336741327279E-2</c:v>
                </c:pt>
                <c:pt idx="45">
                  <c:v>1.8058765039094186E-3</c:v>
                </c:pt>
                <c:pt idx="46">
                  <c:v>3.8178315966674119E-3</c:v>
                </c:pt>
                <c:pt idx="47">
                  <c:v>4.263425667686783E-3</c:v>
                </c:pt>
                <c:pt idx="48">
                  <c:v>1.4536379011148657E-3</c:v>
                </c:pt>
                <c:pt idx="49">
                  <c:v>2.0330610782905794E-3</c:v>
                </c:pt>
                <c:pt idx="50">
                  <c:v>1.1856377735483547E-3</c:v>
                </c:pt>
                <c:pt idx="51">
                  <c:v>3.8883585798857555E-3</c:v>
                </c:pt>
                <c:pt idx="52">
                  <c:v>4.6996939250043522E-3</c:v>
                </c:pt>
                <c:pt idx="53">
                  <c:v>1.5655677189482613E-3</c:v>
                </c:pt>
                <c:pt idx="54">
                  <c:v>2.0140224282733819E-3</c:v>
                </c:pt>
                <c:pt idx="55">
                  <c:v>1.1389133708552038E-3</c:v>
                </c:pt>
                <c:pt idx="56">
                  <c:v>2.4607308561112222E-3</c:v>
                </c:pt>
                <c:pt idx="57">
                  <c:v>3.53644771910201E-3</c:v>
                </c:pt>
                <c:pt idx="58">
                  <c:v>2.3993477214428974E-2</c:v>
                </c:pt>
                <c:pt idx="59">
                  <c:v>1.6173375978896815E-3</c:v>
                </c:pt>
                <c:pt idx="60">
                  <c:v>5.7233498115497543E-2</c:v>
                </c:pt>
                <c:pt idx="61">
                  <c:v>1.3322865825417783E-3</c:v>
                </c:pt>
                <c:pt idx="62">
                  <c:v>1.646037852187418E-2</c:v>
                </c:pt>
                <c:pt idx="63">
                  <c:v>3.8611331582199663E-3</c:v>
                </c:pt>
                <c:pt idx="64">
                  <c:v>1.3353711553720433E-3</c:v>
                </c:pt>
                <c:pt idx="65">
                  <c:v>2.4131071613604097E-3</c:v>
                </c:pt>
                <c:pt idx="66">
                  <c:v>1.3207758041569781E-2</c:v>
                </c:pt>
                <c:pt idx="67">
                  <c:v>6.0837873155082144E-3</c:v>
                </c:pt>
                <c:pt idx="68">
                  <c:v>4.1067773010474554E-2</c:v>
                </c:pt>
                <c:pt idx="69">
                  <c:v>1.9935208534918123E-3</c:v>
                </c:pt>
                <c:pt idx="70">
                  <c:v>2.7082982417518647E-2</c:v>
                </c:pt>
                <c:pt idx="71">
                  <c:v>3.1630673835608032E-2</c:v>
                </c:pt>
                <c:pt idx="72">
                  <c:v>2.1976304385141077E-3</c:v>
                </c:pt>
                <c:pt idx="73">
                  <c:v>4.8066626847542496E-3</c:v>
                </c:pt>
                <c:pt idx="74">
                  <c:v>7.8535870112983186E-2</c:v>
                </c:pt>
                <c:pt idx="75">
                  <c:v>7.9179713848871291E-2</c:v>
                </c:pt>
                <c:pt idx="76">
                  <c:v>2.023248055664801E-3</c:v>
                </c:pt>
                <c:pt idx="77">
                  <c:v>1.1434732652938801E-3</c:v>
                </c:pt>
                <c:pt idx="78">
                  <c:v>4.9619358367214679E-3</c:v>
                </c:pt>
                <c:pt idx="79">
                  <c:v>2.2971059634540659E-3</c:v>
                </c:pt>
                <c:pt idx="80">
                  <c:v>6.1129243717507865E-2</c:v>
                </c:pt>
                <c:pt idx="81">
                  <c:v>1.4269623937942942E-2</c:v>
                </c:pt>
                <c:pt idx="82">
                  <c:v>1.5403093346558925E-3</c:v>
                </c:pt>
                <c:pt idx="83">
                  <c:v>6.5999067427445941E-3</c:v>
                </c:pt>
                <c:pt idx="84">
                  <c:v>6.6366417007554093E-2</c:v>
                </c:pt>
                <c:pt idx="85">
                  <c:v>2.216513064602701E-3</c:v>
                </c:pt>
                <c:pt idx="86">
                  <c:v>1.0874942808978614E-3</c:v>
                </c:pt>
                <c:pt idx="87">
                  <c:v>2.5683297582048594E-3</c:v>
                </c:pt>
                <c:pt idx="88">
                  <c:v>4.7626343801003827E-2</c:v>
                </c:pt>
                <c:pt idx="89">
                  <c:v>4.4570456603233805E-2</c:v>
                </c:pt>
                <c:pt idx="90">
                  <c:v>1.9645263054446304E-3</c:v>
                </c:pt>
                <c:pt idx="91">
                  <c:v>1.4949593804657792E-3</c:v>
                </c:pt>
                <c:pt idx="92">
                  <c:v>2.0694808583995262E-3</c:v>
                </c:pt>
                <c:pt idx="93">
                  <c:v>4.0433108608286614E-3</c:v>
                </c:pt>
                <c:pt idx="94">
                  <c:v>3.1996472038871397E-3</c:v>
                </c:pt>
                <c:pt idx="95">
                  <c:v>7.9320715645004786E-2</c:v>
                </c:pt>
                <c:pt idx="96">
                  <c:v>2.3501762181660233E-3</c:v>
                </c:pt>
                <c:pt idx="97">
                  <c:v>1.3025744003541397E-3</c:v>
                </c:pt>
                <c:pt idx="98">
                  <c:v>3.7699139432870329E-3</c:v>
                </c:pt>
                <c:pt idx="99">
                  <c:v>3.2751162295891504E-3</c:v>
                </c:pt>
                <c:pt idx="100">
                  <c:v>1.7587934306088485E-3</c:v>
                </c:pt>
                <c:pt idx="101">
                  <c:v>1.7041567299537427E-3</c:v>
                </c:pt>
                <c:pt idx="102">
                  <c:v>2.550670567198169E-2</c:v>
                </c:pt>
                <c:pt idx="103">
                  <c:v>2.1844360136806717E-3</c:v>
                </c:pt>
                <c:pt idx="104">
                  <c:v>2.4668254684222807E-3</c:v>
                </c:pt>
                <c:pt idx="105">
                  <c:v>8.3850320579301696E-2</c:v>
                </c:pt>
                <c:pt idx="106">
                  <c:v>1.2982879793002446E-3</c:v>
                </c:pt>
                <c:pt idx="107">
                  <c:v>1.9735117056894152E-3</c:v>
                </c:pt>
                <c:pt idx="108">
                  <c:v>2.5412118445073783E-3</c:v>
                </c:pt>
                <c:pt idx="109">
                  <c:v>3.3904264914209059E-3</c:v>
                </c:pt>
                <c:pt idx="110">
                  <c:v>3.013978981986886E-2</c:v>
                </c:pt>
                <c:pt idx="111">
                  <c:v>2.030232173883061E-3</c:v>
                </c:pt>
                <c:pt idx="112">
                  <c:v>1.1953431660489853E-3</c:v>
                </c:pt>
                <c:pt idx="113">
                  <c:v>3.8004945596431822E-3</c:v>
                </c:pt>
                <c:pt idx="114">
                  <c:v>5.0566670525384147E-2</c:v>
                </c:pt>
                <c:pt idx="115">
                  <c:v>1.5680636866142181E-3</c:v>
                </c:pt>
                <c:pt idx="116">
                  <c:v>2.0785001960786022E-3</c:v>
                </c:pt>
                <c:pt idx="117">
                  <c:v>1.3443731665486389E-3</c:v>
                </c:pt>
                <c:pt idx="118">
                  <c:v>2.5684562615975151E-3</c:v>
                </c:pt>
                <c:pt idx="119">
                  <c:v>3.1788117086800336E-3</c:v>
                </c:pt>
                <c:pt idx="120">
                  <c:v>5.3918988284093833E-2</c:v>
                </c:pt>
                <c:pt idx="121">
                  <c:v>1.0434642889837647E-3</c:v>
                </c:pt>
                <c:pt idx="122">
                  <c:v>2.3703450026036077E-3</c:v>
                </c:pt>
                <c:pt idx="123">
                  <c:v>3.7195227021560705E-3</c:v>
                </c:pt>
                <c:pt idx="124">
                  <c:v>5.3288758587438255E-3</c:v>
                </c:pt>
                <c:pt idx="125">
                  <c:v>2.077423795493109E-3</c:v>
                </c:pt>
                <c:pt idx="126">
                  <c:v>1.383644429596552E-3</c:v>
                </c:pt>
                <c:pt idx="127">
                  <c:v>6.9467689071336353E-2</c:v>
                </c:pt>
                <c:pt idx="128">
                  <c:v>2.6849520424065822E-3</c:v>
                </c:pt>
                <c:pt idx="129">
                  <c:v>4.551777595285007E-3</c:v>
                </c:pt>
                <c:pt idx="130">
                  <c:v>1.8949832309477603E-3</c:v>
                </c:pt>
                <c:pt idx="131">
                  <c:v>1.5164248500812848E-2</c:v>
                </c:pt>
                <c:pt idx="132">
                  <c:v>6.7049738227286118E-2</c:v>
                </c:pt>
                <c:pt idx="133">
                  <c:v>1.949667551487284E-3</c:v>
                </c:pt>
                <c:pt idx="134">
                  <c:v>3.1204494840888011E-3</c:v>
                </c:pt>
                <c:pt idx="135">
                  <c:v>6.3388829492557849E-2</c:v>
                </c:pt>
                <c:pt idx="136">
                  <c:v>6.830661924504218E-2</c:v>
                </c:pt>
                <c:pt idx="137">
                  <c:v>1.7707275718358789E-3</c:v>
                </c:pt>
                <c:pt idx="138">
                  <c:v>1.6737079154918789E-3</c:v>
                </c:pt>
                <c:pt idx="139">
                  <c:v>3.5193772396639156E-3</c:v>
                </c:pt>
                <c:pt idx="140">
                  <c:v>3.5985852077207534E-3</c:v>
                </c:pt>
                <c:pt idx="141">
                  <c:v>1.1755024448227745E-3</c:v>
                </c:pt>
                <c:pt idx="142">
                  <c:v>8.3974659909216556E-2</c:v>
                </c:pt>
                <c:pt idx="143">
                  <c:v>4.2964256872753147E-2</c:v>
                </c:pt>
                <c:pt idx="144">
                  <c:v>3.9679740223240714E-3</c:v>
                </c:pt>
                <c:pt idx="145">
                  <c:v>4.0086523435256928E-3</c:v>
                </c:pt>
                <c:pt idx="146">
                  <c:v>1.6796940761583828E-3</c:v>
                </c:pt>
                <c:pt idx="147">
                  <c:v>1.7740884502329174E-3</c:v>
                </c:pt>
                <c:pt idx="148">
                  <c:v>1.4442051508452599E-3</c:v>
                </c:pt>
                <c:pt idx="149">
                  <c:v>6.432310884149822E-3</c:v>
                </c:pt>
                <c:pt idx="150">
                  <c:v>3.2294075084327001E-3</c:v>
                </c:pt>
                <c:pt idx="151">
                  <c:v>1.8253886462086734E-3</c:v>
                </c:pt>
                <c:pt idx="152">
                  <c:v>1.2398940450753643E-3</c:v>
                </c:pt>
                <c:pt idx="153">
                  <c:v>5.0433638218883248E-2</c:v>
                </c:pt>
                <c:pt idx="154">
                  <c:v>3.4158172526941662E-3</c:v>
                </c:pt>
                <c:pt idx="155">
                  <c:v>3.3201315045611507E-3</c:v>
                </c:pt>
                <c:pt idx="156">
                  <c:v>1.4631280256990344E-3</c:v>
                </c:pt>
                <c:pt idx="157">
                  <c:v>7.116609960115788E-4</c:v>
                </c:pt>
                <c:pt idx="158">
                  <c:v>6.8479361550487217E-4</c:v>
                </c:pt>
                <c:pt idx="159">
                  <c:v>2.3472892672142163E-3</c:v>
                </c:pt>
                <c:pt idx="160">
                  <c:v>3.0276935583497416E-3</c:v>
                </c:pt>
                <c:pt idx="161">
                  <c:v>8.9932099678450715E-4</c:v>
                </c:pt>
                <c:pt idx="162">
                  <c:v>6.8645515902332021E-4</c:v>
                </c:pt>
                <c:pt idx="163">
                  <c:v>2.7644730844657985E-2</c:v>
                </c:pt>
                <c:pt idx="164">
                  <c:v>6.4715472522002743E-2</c:v>
                </c:pt>
                <c:pt idx="165">
                  <c:v>3.0152594177569754E-3</c:v>
                </c:pt>
                <c:pt idx="166">
                  <c:v>2.2500534840678096E-2</c:v>
                </c:pt>
                <c:pt idx="167">
                  <c:v>6.1170593552141537E-4</c:v>
                </c:pt>
                <c:pt idx="168">
                  <c:v>7.0677404693291054E-4</c:v>
                </c:pt>
                <c:pt idx="169">
                  <c:v>2.3644500048873304E-2</c:v>
                </c:pt>
                <c:pt idx="170">
                  <c:v>3.7274198569811072E-3</c:v>
                </c:pt>
                <c:pt idx="171">
                  <c:v>8.183597006845611E-2</c:v>
                </c:pt>
                <c:pt idx="172">
                  <c:v>2.756044067391521E-2</c:v>
                </c:pt>
                <c:pt idx="173">
                  <c:v>5.6174179412572182E-4</c:v>
                </c:pt>
                <c:pt idx="174">
                  <c:v>1.7588538307033901E-3</c:v>
                </c:pt>
                <c:pt idx="175">
                  <c:v>3.5266691326122923E-3</c:v>
                </c:pt>
                <c:pt idx="176">
                  <c:v>2.2222629243106841E-2</c:v>
                </c:pt>
                <c:pt idx="177">
                  <c:v>1.4984291515242644E-2</c:v>
                </c:pt>
                <c:pt idx="178">
                  <c:v>6.3231484366740355E-4</c:v>
                </c:pt>
                <c:pt idx="179">
                  <c:v>6.6202503245563551E-2</c:v>
                </c:pt>
                <c:pt idx="180">
                  <c:v>3.2842932791193073E-3</c:v>
                </c:pt>
                <c:pt idx="181">
                  <c:v>7.0221222306931553E-4</c:v>
                </c:pt>
                <c:pt idx="182">
                  <c:v>5.5878500135311511E-4</c:v>
                </c:pt>
                <c:pt idx="183">
                  <c:v>8.1787990973021887E-4</c:v>
                </c:pt>
                <c:pt idx="184">
                  <c:v>2.9892714840131625E-2</c:v>
                </c:pt>
                <c:pt idx="185">
                  <c:v>3.5084218054973809E-3</c:v>
                </c:pt>
                <c:pt idx="186">
                  <c:v>6.5743260464596427E-4</c:v>
                </c:pt>
                <c:pt idx="187">
                  <c:v>7.7582394704853841E-2</c:v>
                </c:pt>
                <c:pt idx="188">
                  <c:v>7.4804511159706235E-4</c:v>
                </c:pt>
                <c:pt idx="189">
                  <c:v>1.5583441892601045E-3</c:v>
                </c:pt>
                <c:pt idx="190">
                  <c:v>3.2537071727138061E-3</c:v>
                </c:pt>
                <c:pt idx="191">
                  <c:v>1.1925570016954044E-3</c:v>
                </c:pt>
                <c:pt idx="192">
                  <c:v>6.2709613172237944E-2</c:v>
                </c:pt>
                <c:pt idx="193">
                  <c:v>5.7410539151721968E-4</c:v>
                </c:pt>
                <c:pt idx="194">
                  <c:v>2.5743586317452785E-2</c:v>
                </c:pt>
                <c:pt idx="195">
                  <c:v>3.2987336187206922E-3</c:v>
                </c:pt>
                <c:pt idx="196">
                  <c:v>1.287788486008823E-3</c:v>
                </c:pt>
                <c:pt idx="197">
                  <c:v>1.3578401188634331E-3</c:v>
                </c:pt>
                <c:pt idx="198">
                  <c:v>1.9294648382151457E-2</c:v>
                </c:pt>
                <c:pt idx="199">
                  <c:v>5.756368569916103E-4</c:v>
                </c:pt>
                <c:pt idx="200">
                  <c:v>4.0270308077215138E-3</c:v>
                </c:pt>
                <c:pt idx="201">
                  <c:v>9.7739269544961445E-4</c:v>
                </c:pt>
                <c:pt idx="202">
                  <c:v>2.7788108430129556E-2</c:v>
                </c:pt>
                <c:pt idx="203">
                  <c:v>6.4507780438472273E-2</c:v>
                </c:pt>
                <c:pt idx="204">
                  <c:v>9.1632887346637713E-4</c:v>
                </c:pt>
                <c:pt idx="205">
                  <c:v>3.5795995014376255E-3</c:v>
                </c:pt>
                <c:pt idx="206">
                  <c:v>1.6041488140444166E-3</c:v>
                </c:pt>
                <c:pt idx="207">
                  <c:v>5.488174678046848E-4</c:v>
                </c:pt>
                <c:pt idx="208">
                  <c:v>5.0639142764713507E-4</c:v>
                </c:pt>
                <c:pt idx="209">
                  <c:v>7.0346735110637362E-4</c:v>
                </c:pt>
                <c:pt idx="210">
                  <c:v>2.806637312352994E-3</c:v>
                </c:pt>
                <c:pt idx="211">
                  <c:v>2.0105554867504349E-3</c:v>
                </c:pt>
                <c:pt idx="212">
                  <c:v>5.7458663096158602E-4</c:v>
                </c:pt>
                <c:pt idx="213">
                  <c:v>2.3075752468207131E-2</c:v>
                </c:pt>
                <c:pt idx="214">
                  <c:v>9.9509850259883043E-4</c:v>
                </c:pt>
                <c:pt idx="215">
                  <c:v>3.2702115875460902E-3</c:v>
                </c:pt>
                <c:pt idx="216">
                  <c:v>7.4050441864232579E-4</c:v>
                </c:pt>
                <c:pt idx="217">
                  <c:v>5.6333875746332279E-2</c:v>
                </c:pt>
                <c:pt idx="218">
                  <c:v>5.3778586623973355E-2</c:v>
                </c:pt>
                <c:pt idx="219">
                  <c:v>9.3727626678976759E-4</c:v>
                </c:pt>
                <c:pt idx="220">
                  <c:v>3.7137022065657096E-3</c:v>
                </c:pt>
                <c:pt idx="221">
                  <c:v>1.3587757959368442E-3</c:v>
                </c:pt>
                <c:pt idx="222">
                  <c:v>6.5492138464505164E-4</c:v>
                </c:pt>
                <c:pt idx="223">
                  <c:v>6.3521342315082649E-2</c:v>
                </c:pt>
                <c:pt idx="224">
                  <c:v>6.157891197935781E-4</c:v>
                </c:pt>
                <c:pt idx="225">
                  <c:v>2.531327187310009E-3</c:v>
                </c:pt>
                <c:pt idx="226">
                  <c:v>1.2263690994936037E-2</c:v>
                </c:pt>
                <c:pt idx="227">
                  <c:v>6.2275523425933731E-4</c:v>
                </c:pt>
                <c:pt idx="228">
                  <c:v>5.2153446397152628E-4</c:v>
                </c:pt>
                <c:pt idx="229">
                  <c:v>5.7287192389452954E-4</c:v>
                </c:pt>
                <c:pt idx="230">
                  <c:v>2.4157244919337871E-2</c:v>
                </c:pt>
                <c:pt idx="231">
                  <c:v>9.830769299715509E-3</c:v>
                </c:pt>
                <c:pt idx="232">
                  <c:v>6.2613640382824423E-2</c:v>
                </c:pt>
                <c:pt idx="233">
                  <c:v>7.1456097597695917E-2</c:v>
                </c:pt>
                <c:pt idx="234">
                  <c:v>5.5275068732329427E-4</c:v>
                </c:pt>
                <c:pt idx="235">
                  <c:v>7.0141199257060388E-2</c:v>
                </c:pt>
                <c:pt idx="236">
                  <c:v>1.4424743883359153E-3</c:v>
                </c:pt>
                <c:pt idx="237">
                  <c:v>5.5338167468638058E-4</c:v>
                </c:pt>
                <c:pt idx="238">
                  <c:v>6.248191401385756E-2</c:v>
                </c:pt>
                <c:pt idx="239">
                  <c:v>7.8609720323690119E-4</c:v>
                </c:pt>
                <c:pt idx="240">
                  <c:v>7.8513967176100818E-2</c:v>
                </c:pt>
                <c:pt idx="241">
                  <c:v>1.4563631356049461E-3</c:v>
                </c:pt>
                <c:pt idx="242">
                  <c:v>4.4318456694611446E-4</c:v>
                </c:pt>
                <c:pt idx="243">
                  <c:v>6.4007983876034861E-4</c:v>
                </c:pt>
                <c:pt idx="244">
                  <c:v>6.6118419859497986E-4</c:v>
                </c:pt>
                <c:pt idx="245">
                  <c:v>6.2675113678567845E-2</c:v>
                </c:pt>
                <c:pt idx="246">
                  <c:v>1.1894132026806067E-3</c:v>
                </c:pt>
                <c:pt idx="247">
                  <c:v>3.2953015914267288E-3</c:v>
                </c:pt>
                <c:pt idx="248">
                  <c:v>5.4789002731310682E-2</c:v>
                </c:pt>
                <c:pt idx="249">
                  <c:v>5.6074514726225325E-4</c:v>
                </c:pt>
                <c:pt idx="250">
                  <c:v>3.5970256987836878E-3</c:v>
                </c:pt>
                <c:pt idx="251">
                  <c:v>7.4969732738511185E-3</c:v>
                </c:pt>
                <c:pt idx="252">
                  <c:v>7.8821448129752275E-4</c:v>
                </c:pt>
                <c:pt idx="253">
                  <c:v>1.7772955345700725E-2</c:v>
                </c:pt>
                <c:pt idx="254">
                  <c:v>5.5203839883362349E-4</c:v>
                </c:pt>
                <c:pt idx="255">
                  <c:v>7.6863339972859657E-2</c:v>
                </c:pt>
                <c:pt idx="256">
                  <c:v>3.2780514250547739E-2</c:v>
                </c:pt>
                <c:pt idx="257">
                  <c:v>8.2659608652117827E-2</c:v>
                </c:pt>
                <c:pt idx="258">
                  <c:v>5.8180033622302267E-4</c:v>
                </c:pt>
                <c:pt idx="259">
                  <c:v>5.0394316567663156E-4</c:v>
                </c:pt>
                <c:pt idx="260">
                  <c:v>3.9930639007047533E-2</c:v>
                </c:pt>
                <c:pt idx="261">
                  <c:v>6.0941708778119275E-2</c:v>
                </c:pt>
                <c:pt idx="262">
                  <c:v>5.6781448569159017E-4</c:v>
                </c:pt>
                <c:pt idx="263">
                  <c:v>5.862135098381806E-4</c:v>
                </c:pt>
                <c:pt idx="264">
                  <c:v>5.5458789074515715E-4</c:v>
                </c:pt>
                <c:pt idx="265">
                  <c:v>3.2138860908857191E-3</c:v>
                </c:pt>
                <c:pt idx="266">
                  <c:v>6.1987364439461165E-2</c:v>
                </c:pt>
                <c:pt idx="267">
                  <c:v>6.2309612724499792E-4</c:v>
                </c:pt>
                <c:pt idx="268">
                  <c:v>2.4015083731405075E-2</c:v>
                </c:pt>
                <c:pt idx="269">
                  <c:v>6.494271698641406E-4</c:v>
                </c:pt>
                <c:pt idx="270">
                  <c:v>2.3999300356475784E-3</c:v>
                </c:pt>
                <c:pt idx="271">
                  <c:v>5.0158712909441086E-2</c:v>
                </c:pt>
                <c:pt idx="272">
                  <c:v>4.8637214231310899E-4</c:v>
                </c:pt>
                <c:pt idx="273">
                  <c:v>2.3754667082019853E-2</c:v>
                </c:pt>
                <c:pt idx="274">
                  <c:v>6.7876015664013721E-4</c:v>
                </c:pt>
                <c:pt idx="275">
                  <c:v>5.7940076957741877E-3</c:v>
                </c:pt>
                <c:pt idx="276">
                  <c:v>5.0331411470868183E-4</c:v>
                </c:pt>
                <c:pt idx="277">
                  <c:v>6.7035012498913038E-4</c:v>
                </c:pt>
                <c:pt idx="278">
                  <c:v>5.9547434341306361E-2</c:v>
                </c:pt>
                <c:pt idx="279">
                  <c:v>1.3833022559246521E-2</c:v>
                </c:pt>
                <c:pt idx="280">
                  <c:v>2.6873798166655266E-3</c:v>
                </c:pt>
                <c:pt idx="281">
                  <c:v>4.1845481908365068E-2</c:v>
                </c:pt>
                <c:pt idx="282">
                  <c:v>6.3347573537659316E-4</c:v>
                </c:pt>
              </c:numCache>
            </c:numRef>
          </c:val>
          <c:smooth val="0"/>
          <c:extLst>
            <c:ext xmlns:c16="http://schemas.microsoft.com/office/drawing/2014/chart" uri="{C3380CC4-5D6E-409C-BE32-E72D297353CC}">
              <c16:uniqueId val="{00000008-DAE7-4963-A0FC-F25F0622F42D}"/>
            </c:ext>
          </c:extLst>
        </c:ser>
        <c:ser>
          <c:idx val="12"/>
          <c:order val="9"/>
          <c:tx>
            <c:strRef>
              <c:f>[1]Sheet1!$AW$1</c:f>
              <c:strCache>
                <c:ptCount val="1"/>
                <c:pt idx="0">
                  <c:v>LLC-store-misses:</c:v>
                </c:pt>
              </c:strCache>
            </c:strRef>
          </c:tx>
          <c:spPr>
            <a:ln w="12700" cap="rnd">
              <a:solidFill>
                <a:schemeClr val="accent1">
                  <a:lumMod val="80000"/>
                  <a:lumOff val="20000"/>
                </a:schemeClr>
              </a:solidFill>
              <a:round/>
            </a:ln>
            <a:effectLst/>
          </c:spPr>
          <c:marker>
            <c:symbol val="none"/>
          </c:marker>
          <c:val>
            <c:numRef>
              <c:f>[1]Sheet1!$AW$2:$AW$284</c:f>
              <c:numCache>
                <c:formatCode>General</c:formatCode>
                <c:ptCount val="283"/>
                <c:pt idx="0">
                  <c:v>2.4522454707193408E-4</c:v>
                </c:pt>
                <c:pt idx="1">
                  <c:v>1.5295329521860013E-4</c:v>
                </c:pt>
                <c:pt idx="2">
                  <c:v>0</c:v>
                </c:pt>
                <c:pt idx="3">
                  <c:v>2.2316379266459478E-6</c:v>
                </c:pt>
                <c:pt idx="4">
                  <c:v>2.5806129648940884E-2</c:v>
                </c:pt>
                <c:pt idx="5">
                  <c:v>2.583327570203843E-2</c:v>
                </c:pt>
                <c:pt idx="6">
                  <c:v>9.3772703333352535E-4</c:v>
                </c:pt>
                <c:pt idx="7">
                  <c:v>0</c:v>
                </c:pt>
                <c:pt idx="8">
                  <c:v>0</c:v>
                </c:pt>
                <c:pt idx="9">
                  <c:v>0</c:v>
                </c:pt>
                <c:pt idx="10">
                  <c:v>1.2374607458071531E-3</c:v>
                </c:pt>
                <c:pt idx="11">
                  <c:v>9.8612402583750335E-3</c:v>
                </c:pt>
                <c:pt idx="12">
                  <c:v>1.5197556165451017E-2</c:v>
                </c:pt>
                <c:pt idx="13">
                  <c:v>0</c:v>
                </c:pt>
                <c:pt idx="14">
                  <c:v>2.9758353560481337E-3</c:v>
                </c:pt>
                <c:pt idx="15">
                  <c:v>6.8048473873746267E-4</c:v>
                </c:pt>
                <c:pt idx="16">
                  <c:v>9.2247279526484294E-4</c:v>
                </c:pt>
                <c:pt idx="17">
                  <c:v>3.0474412675371033E-2</c:v>
                </c:pt>
                <c:pt idx="18">
                  <c:v>1.0945220887420332E-6</c:v>
                </c:pt>
                <c:pt idx="19">
                  <c:v>9.1627369118891973E-3</c:v>
                </c:pt>
                <c:pt idx="20">
                  <c:v>8.0913066267585139E-4</c:v>
                </c:pt>
                <c:pt idx="21">
                  <c:v>1.0954332373479538E-3</c:v>
                </c:pt>
                <c:pt idx="22">
                  <c:v>2.7297759273363711E-3</c:v>
                </c:pt>
                <c:pt idx="23">
                  <c:v>1.6906308493245652E-5</c:v>
                </c:pt>
                <c:pt idx="24">
                  <c:v>6.573527624635218E-6</c:v>
                </c:pt>
                <c:pt idx="25">
                  <c:v>4.5309524543309179E-2</c:v>
                </c:pt>
                <c:pt idx="26">
                  <c:v>2.2130048415129515E-3</c:v>
                </c:pt>
                <c:pt idx="27">
                  <c:v>5.9070345129776722E-5</c:v>
                </c:pt>
                <c:pt idx="28">
                  <c:v>5.4641289759787409E-3</c:v>
                </c:pt>
                <c:pt idx="29">
                  <c:v>0</c:v>
                </c:pt>
                <c:pt idx="30">
                  <c:v>2.119484681201547E-3</c:v>
                </c:pt>
                <c:pt idx="31">
                  <c:v>1.9038063673075646E-3</c:v>
                </c:pt>
                <c:pt idx="32">
                  <c:v>3.3562593198391808E-6</c:v>
                </c:pt>
                <c:pt idx="33">
                  <c:v>8.9137325082577662E-6</c:v>
                </c:pt>
                <c:pt idx="34">
                  <c:v>3.6342877565219123E-3</c:v>
                </c:pt>
                <c:pt idx="35">
                  <c:v>1.4951127865517619E-2</c:v>
                </c:pt>
                <c:pt idx="36">
                  <c:v>2.4310909462527132E-3</c:v>
                </c:pt>
                <c:pt idx="37">
                  <c:v>3.9449191093275868E-2</c:v>
                </c:pt>
                <c:pt idx="38">
                  <c:v>2.3487951890368483E-5</c:v>
                </c:pt>
                <c:pt idx="39">
                  <c:v>2.5352060117817928E-2</c:v>
                </c:pt>
                <c:pt idx="40">
                  <c:v>1.1657775814092301E-4</c:v>
                </c:pt>
                <c:pt idx="41">
                  <c:v>1.6957660336626055E-3</c:v>
                </c:pt>
                <c:pt idx="42">
                  <c:v>1.666621953759881E-3</c:v>
                </c:pt>
                <c:pt idx="43">
                  <c:v>4.4854173804797726E-2</c:v>
                </c:pt>
                <c:pt idx="44">
                  <c:v>1.3754402811394995E-2</c:v>
                </c:pt>
                <c:pt idx="45">
                  <c:v>3.5918879042966812E-5</c:v>
                </c:pt>
                <c:pt idx="46">
                  <c:v>1.4513797383995063E-2</c:v>
                </c:pt>
                <c:pt idx="47">
                  <c:v>1.3886666964677676E-3</c:v>
                </c:pt>
                <c:pt idx="48">
                  <c:v>2.3527359409482325E-6</c:v>
                </c:pt>
                <c:pt idx="49">
                  <c:v>6.5329726166149728E-6</c:v>
                </c:pt>
                <c:pt idx="50">
                  <c:v>2.2711191907831714E-6</c:v>
                </c:pt>
                <c:pt idx="51">
                  <c:v>5.6527478589482789E-4</c:v>
                </c:pt>
                <c:pt idx="52">
                  <c:v>2.7633146454865715E-2</c:v>
                </c:pt>
                <c:pt idx="53">
                  <c:v>2.2682219570511846E-2</c:v>
                </c:pt>
                <c:pt idx="54">
                  <c:v>1.0099287861856718E-5</c:v>
                </c:pt>
                <c:pt idx="55">
                  <c:v>1.3488906879453657E-5</c:v>
                </c:pt>
                <c:pt idx="56">
                  <c:v>2.4988056134216238E-4</c:v>
                </c:pt>
                <c:pt idx="57">
                  <c:v>2.9432869410390568E-3</c:v>
                </c:pt>
                <c:pt idx="58">
                  <c:v>1.2378087122374282E-4</c:v>
                </c:pt>
                <c:pt idx="59">
                  <c:v>6.7775007594203721E-6</c:v>
                </c:pt>
                <c:pt idx="60">
                  <c:v>1.0403244051762562E-2</c:v>
                </c:pt>
                <c:pt idx="61">
                  <c:v>2.3266034070122964E-5</c:v>
                </c:pt>
                <c:pt idx="62">
                  <c:v>4.0926053428155161E-2</c:v>
                </c:pt>
                <c:pt idx="63">
                  <c:v>1.5547489958077131E-3</c:v>
                </c:pt>
                <c:pt idx="64">
                  <c:v>3.5953905483754003E-2</c:v>
                </c:pt>
                <c:pt idx="65">
                  <c:v>2.7305650256464343E-5</c:v>
                </c:pt>
                <c:pt idx="66">
                  <c:v>2.7548685340130252E-5</c:v>
                </c:pt>
                <c:pt idx="67">
                  <c:v>1.9807027442181754E-3</c:v>
                </c:pt>
                <c:pt idx="68">
                  <c:v>1.1204453660430143E-2</c:v>
                </c:pt>
                <c:pt idx="69">
                  <c:v>4.1625631184795106E-5</c:v>
                </c:pt>
                <c:pt idx="70">
                  <c:v>3.5658024038232894E-5</c:v>
                </c:pt>
                <c:pt idx="71">
                  <c:v>1.135598598140122E-2</c:v>
                </c:pt>
                <c:pt idx="72">
                  <c:v>2.5009867308192866E-4</c:v>
                </c:pt>
                <c:pt idx="73">
                  <c:v>3.6606204374470936E-3</c:v>
                </c:pt>
                <c:pt idx="74">
                  <c:v>2.3291622073303295E-2</c:v>
                </c:pt>
                <c:pt idx="75">
                  <c:v>1.0769871888214336E-2</c:v>
                </c:pt>
                <c:pt idx="76">
                  <c:v>2.0975453187991059E-5</c:v>
                </c:pt>
                <c:pt idx="77">
                  <c:v>0</c:v>
                </c:pt>
                <c:pt idx="78">
                  <c:v>1.7000085865970017E-3</c:v>
                </c:pt>
                <c:pt idx="79">
                  <c:v>1.6191641513266721E-4</c:v>
                </c:pt>
                <c:pt idx="80">
                  <c:v>9.9860312022231369E-3</c:v>
                </c:pt>
                <c:pt idx="81">
                  <c:v>3.8717179575305696E-2</c:v>
                </c:pt>
                <c:pt idx="82">
                  <c:v>2.1566918715428353E-6</c:v>
                </c:pt>
                <c:pt idx="83">
                  <c:v>2.9378794048008526E-3</c:v>
                </c:pt>
                <c:pt idx="84">
                  <c:v>1.4877352619765437E-2</c:v>
                </c:pt>
                <c:pt idx="85">
                  <c:v>3.0780153651325895E-5</c:v>
                </c:pt>
                <c:pt idx="86">
                  <c:v>2.2025200625779469E-6</c:v>
                </c:pt>
                <c:pt idx="87">
                  <c:v>2.8417014363851064E-5</c:v>
                </c:pt>
                <c:pt idx="88">
                  <c:v>3.9182978432727646E-2</c:v>
                </c:pt>
                <c:pt idx="89">
                  <c:v>1.6170597810460152E-2</c:v>
                </c:pt>
                <c:pt idx="90">
                  <c:v>1.8448421696862359E-5</c:v>
                </c:pt>
                <c:pt idx="91">
                  <c:v>1.0932061283113559E-6</c:v>
                </c:pt>
                <c:pt idx="92">
                  <c:v>2.4348197672917275E-5</c:v>
                </c:pt>
                <c:pt idx="93">
                  <c:v>1.1812737721846639E-3</c:v>
                </c:pt>
                <c:pt idx="94">
                  <c:v>5.9379841343333399E-4</c:v>
                </c:pt>
                <c:pt idx="95">
                  <c:v>8.7858443376668295E-3</c:v>
                </c:pt>
                <c:pt idx="96">
                  <c:v>0</c:v>
                </c:pt>
                <c:pt idx="97">
                  <c:v>1.3807486971779651E-2</c:v>
                </c:pt>
                <c:pt idx="98">
                  <c:v>9.2964530389167278E-4</c:v>
                </c:pt>
                <c:pt idx="99">
                  <c:v>7.8154748561583103E-4</c:v>
                </c:pt>
                <c:pt idx="100">
                  <c:v>0</c:v>
                </c:pt>
                <c:pt idx="101">
                  <c:v>0</c:v>
                </c:pt>
                <c:pt idx="102">
                  <c:v>5.2660775702852039E-4</c:v>
                </c:pt>
                <c:pt idx="103">
                  <c:v>6.1234303095957052E-4</c:v>
                </c:pt>
                <c:pt idx="104">
                  <c:v>1.0467785817185667E-3</c:v>
                </c:pt>
                <c:pt idx="105">
                  <c:v>1.0798431694245443E-2</c:v>
                </c:pt>
                <c:pt idx="106">
                  <c:v>0</c:v>
                </c:pt>
                <c:pt idx="107">
                  <c:v>0</c:v>
                </c:pt>
                <c:pt idx="108">
                  <c:v>4.9632880262047787E-4</c:v>
                </c:pt>
                <c:pt idx="109">
                  <c:v>9.1037596069961008E-4</c:v>
                </c:pt>
                <c:pt idx="110">
                  <c:v>2.9393436457286074E-3</c:v>
                </c:pt>
                <c:pt idx="111">
                  <c:v>0</c:v>
                </c:pt>
                <c:pt idx="112">
                  <c:v>1.8310666018940894E-5</c:v>
                </c:pt>
                <c:pt idx="113">
                  <c:v>6.3844784352717736E-4</c:v>
                </c:pt>
                <c:pt idx="114">
                  <c:v>4.2030133346506973E-2</c:v>
                </c:pt>
                <c:pt idx="115">
                  <c:v>4.3530118304232586E-6</c:v>
                </c:pt>
                <c:pt idx="116">
                  <c:v>2.0038720465691832E-2</c:v>
                </c:pt>
                <c:pt idx="117">
                  <c:v>0</c:v>
                </c:pt>
                <c:pt idx="118">
                  <c:v>7.3605215149052743E-4</c:v>
                </c:pt>
                <c:pt idx="119">
                  <c:v>1.5163040385850733E-3</c:v>
                </c:pt>
                <c:pt idx="120">
                  <c:v>9.5087662236730854E-3</c:v>
                </c:pt>
                <c:pt idx="121">
                  <c:v>5.6045992533234762E-6</c:v>
                </c:pt>
                <c:pt idx="122">
                  <c:v>7.883131422569959E-6</c:v>
                </c:pt>
                <c:pt idx="123">
                  <c:v>6.7829327190229707E-3</c:v>
                </c:pt>
                <c:pt idx="124">
                  <c:v>2.5774495388256164E-3</c:v>
                </c:pt>
                <c:pt idx="125">
                  <c:v>2.445123848523444E-5</c:v>
                </c:pt>
                <c:pt idx="126">
                  <c:v>4.3697572883849319E-5</c:v>
                </c:pt>
                <c:pt idx="127">
                  <c:v>1.9278623982716552E-2</c:v>
                </c:pt>
                <c:pt idx="128">
                  <c:v>1.7118667400033295E-2</c:v>
                </c:pt>
                <c:pt idx="129">
                  <c:v>1.1159763602339688E-3</c:v>
                </c:pt>
                <c:pt idx="130">
                  <c:v>4.2493822128108111E-4</c:v>
                </c:pt>
                <c:pt idx="131">
                  <c:v>0</c:v>
                </c:pt>
                <c:pt idx="132">
                  <c:v>7.9138631550793089E-3</c:v>
                </c:pt>
                <c:pt idx="133">
                  <c:v>5.0583980344030015E-5</c:v>
                </c:pt>
                <c:pt idx="134">
                  <c:v>2.1612308344928898E-2</c:v>
                </c:pt>
                <c:pt idx="135">
                  <c:v>3.3600942605940175E-2</c:v>
                </c:pt>
                <c:pt idx="136">
                  <c:v>2.3876393526050962E-2</c:v>
                </c:pt>
                <c:pt idx="137">
                  <c:v>3.2650170347311845E-6</c:v>
                </c:pt>
                <c:pt idx="138">
                  <c:v>0</c:v>
                </c:pt>
                <c:pt idx="139">
                  <c:v>8.8843006634375162E-4</c:v>
                </c:pt>
                <c:pt idx="140">
                  <c:v>8.1442629152405244E-4</c:v>
                </c:pt>
                <c:pt idx="141">
                  <c:v>4.120096478600203E-5</c:v>
                </c:pt>
                <c:pt idx="142">
                  <c:v>3.5540805393590669E-2</c:v>
                </c:pt>
                <c:pt idx="143">
                  <c:v>6.7707120272638291E-3</c:v>
                </c:pt>
                <c:pt idx="144">
                  <c:v>6.3771964190804671E-4</c:v>
                </c:pt>
                <c:pt idx="145">
                  <c:v>1.0424625323426798E-3</c:v>
                </c:pt>
                <c:pt idx="146">
                  <c:v>0</c:v>
                </c:pt>
                <c:pt idx="147">
                  <c:v>6.6139745876708746E-6</c:v>
                </c:pt>
                <c:pt idx="148">
                  <c:v>1.982997769570485E-2</c:v>
                </c:pt>
                <c:pt idx="149">
                  <c:v>2.7718325339987377E-2</c:v>
                </c:pt>
                <c:pt idx="150">
                  <c:v>2.2503829964594818E-3</c:v>
                </c:pt>
                <c:pt idx="151">
                  <c:v>0</c:v>
                </c:pt>
                <c:pt idx="152">
                  <c:v>0</c:v>
                </c:pt>
                <c:pt idx="153">
                  <c:v>1.0041884357081912E-2</c:v>
                </c:pt>
                <c:pt idx="154">
                  <c:v>1.1262994086085319E-3</c:v>
                </c:pt>
                <c:pt idx="155">
                  <c:v>1.1302575334676257E-3</c:v>
                </c:pt>
                <c:pt idx="156">
                  <c:v>0</c:v>
                </c:pt>
                <c:pt idx="157">
                  <c:v>3.2196998763907958E-6</c:v>
                </c:pt>
                <c:pt idx="158">
                  <c:v>0</c:v>
                </c:pt>
                <c:pt idx="159">
                  <c:v>6.4327148202308979E-4</c:v>
                </c:pt>
                <c:pt idx="160">
                  <c:v>1.3596396303500531E-3</c:v>
                </c:pt>
                <c:pt idx="161">
                  <c:v>1.1915660196804466E-4</c:v>
                </c:pt>
                <c:pt idx="162">
                  <c:v>0</c:v>
                </c:pt>
                <c:pt idx="163">
                  <c:v>5.5735774983243086E-3</c:v>
                </c:pt>
                <c:pt idx="164">
                  <c:v>3.1335809543240396E-2</c:v>
                </c:pt>
                <c:pt idx="165">
                  <c:v>2.0963901056209877E-3</c:v>
                </c:pt>
                <c:pt idx="166">
                  <c:v>2.6937853751641944E-2</c:v>
                </c:pt>
                <c:pt idx="167">
                  <c:v>2.5796497449552667E-2</c:v>
                </c:pt>
                <c:pt idx="168">
                  <c:v>0</c:v>
                </c:pt>
                <c:pt idx="169">
                  <c:v>2.7259334180595144E-3</c:v>
                </c:pt>
                <c:pt idx="170">
                  <c:v>2.1814585340601917E-3</c:v>
                </c:pt>
                <c:pt idx="171">
                  <c:v>8.7484338436109709E-3</c:v>
                </c:pt>
                <c:pt idx="172">
                  <c:v>8.0573500613033231E-3</c:v>
                </c:pt>
                <c:pt idx="173">
                  <c:v>2.5870454396639507E-2</c:v>
                </c:pt>
                <c:pt idx="174">
                  <c:v>4.8823301208581653E-4</c:v>
                </c:pt>
                <c:pt idx="175">
                  <c:v>1.6428683847166375E-3</c:v>
                </c:pt>
                <c:pt idx="176">
                  <c:v>2.5638262705937963E-2</c:v>
                </c:pt>
                <c:pt idx="177">
                  <c:v>2.5091389846556997E-2</c:v>
                </c:pt>
                <c:pt idx="178">
                  <c:v>0</c:v>
                </c:pt>
                <c:pt idx="179">
                  <c:v>3.2410695666324825E-2</c:v>
                </c:pt>
                <c:pt idx="180">
                  <c:v>2.0134481007441701E-3</c:v>
                </c:pt>
                <c:pt idx="181">
                  <c:v>2.1405646184097413E-6</c:v>
                </c:pt>
                <c:pt idx="182">
                  <c:v>0</c:v>
                </c:pt>
                <c:pt idx="183">
                  <c:v>2.1833419907373697E-6</c:v>
                </c:pt>
                <c:pt idx="184">
                  <c:v>3.4327216354414873E-3</c:v>
                </c:pt>
                <c:pt idx="185">
                  <c:v>2.1160236805879444E-3</c:v>
                </c:pt>
                <c:pt idx="186">
                  <c:v>0</c:v>
                </c:pt>
                <c:pt idx="187">
                  <c:v>8.7429529198670038E-3</c:v>
                </c:pt>
                <c:pt idx="188">
                  <c:v>2.2426775943548564E-6</c:v>
                </c:pt>
                <c:pt idx="189">
                  <c:v>2.0497437691710692E-2</c:v>
                </c:pt>
                <c:pt idx="190">
                  <c:v>1.5179736404993096E-3</c:v>
                </c:pt>
                <c:pt idx="191">
                  <c:v>3.2863016830736761E-4</c:v>
                </c:pt>
                <c:pt idx="192">
                  <c:v>9.3597281052175737E-3</c:v>
                </c:pt>
                <c:pt idx="193">
                  <c:v>2.5533847007468476E-2</c:v>
                </c:pt>
                <c:pt idx="194">
                  <c:v>2.5755958315047945E-2</c:v>
                </c:pt>
                <c:pt idx="195">
                  <c:v>2.2369447500377149E-3</c:v>
                </c:pt>
                <c:pt idx="196">
                  <c:v>4.3390578945167818E-4</c:v>
                </c:pt>
                <c:pt idx="197">
                  <c:v>6.6429230006121375E-4</c:v>
                </c:pt>
                <c:pt idx="198">
                  <c:v>0</c:v>
                </c:pt>
                <c:pt idx="199">
                  <c:v>0</c:v>
                </c:pt>
                <c:pt idx="200">
                  <c:v>2.5882240657268147E-3</c:v>
                </c:pt>
                <c:pt idx="201">
                  <c:v>1.9147201484858261E-4</c:v>
                </c:pt>
                <c:pt idx="202">
                  <c:v>4.22439463372526E-3</c:v>
                </c:pt>
                <c:pt idx="203">
                  <c:v>1.8177164949190527E-2</c:v>
                </c:pt>
                <c:pt idx="204">
                  <c:v>3.8618402534288896E-5</c:v>
                </c:pt>
                <c:pt idx="205">
                  <c:v>1.4568112581748996E-3</c:v>
                </c:pt>
                <c:pt idx="206">
                  <c:v>7.7435048441840961E-4</c:v>
                </c:pt>
                <c:pt idx="207">
                  <c:v>6.5713526378529405E-6</c:v>
                </c:pt>
                <c:pt idx="208">
                  <c:v>0</c:v>
                </c:pt>
                <c:pt idx="209">
                  <c:v>0</c:v>
                </c:pt>
                <c:pt idx="210">
                  <c:v>1.7484106031913618E-3</c:v>
                </c:pt>
                <c:pt idx="211">
                  <c:v>2.8075097159724116E-2</c:v>
                </c:pt>
                <c:pt idx="212">
                  <c:v>0</c:v>
                </c:pt>
                <c:pt idx="213">
                  <c:v>1.9696198422129063E-3</c:v>
                </c:pt>
                <c:pt idx="214">
                  <c:v>2.6860514458969E-2</c:v>
                </c:pt>
                <c:pt idx="215">
                  <c:v>1.6320405451438385E-3</c:v>
                </c:pt>
                <c:pt idx="216">
                  <c:v>1.3680355767528067E-4</c:v>
                </c:pt>
                <c:pt idx="217">
                  <c:v>3.0049118225263561E-2</c:v>
                </c:pt>
                <c:pt idx="218">
                  <c:v>3.0610877883939777E-2</c:v>
                </c:pt>
                <c:pt idx="219">
                  <c:v>5.5688260823889294E-5</c:v>
                </c:pt>
                <c:pt idx="220">
                  <c:v>1.3088327499543868E-3</c:v>
                </c:pt>
                <c:pt idx="221">
                  <c:v>2.517152794372958E-2</c:v>
                </c:pt>
                <c:pt idx="222">
                  <c:v>0</c:v>
                </c:pt>
                <c:pt idx="223">
                  <c:v>2.9430185631769426E-2</c:v>
                </c:pt>
                <c:pt idx="224">
                  <c:v>0</c:v>
                </c:pt>
                <c:pt idx="225">
                  <c:v>1.6335226933932179E-3</c:v>
                </c:pt>
                <c:pt idx="226">
                  <c:v>6.0794026993583081E-4</c:v>
                </c:pt>
                <c:pt idx="227">
                  <c:v>0</c:v>
                </c:pt>
                <c:pt idx="228">
                  <c:v>0</c:v>
                </c:pt>
                <c:pt idx="229">
                  <c:v>0</c:v>
                </c:pt>
                <c:pt idx="230">
                  <c:v>1.6305781478531088E-3</c:v>
                </c:pt>
                <c:pt idx="231">
                  <c:v>3.9877216581741897E-4</c:v>
                </c:pt>
                <c:pt idx="232">
                  <c:v>2.9164149103429464E-3</c:v>
                </c:pt>
                <c:pt idx="233">
                  <c:v>1.333313420587328E-2</c:v>
                </c:pt>
                <c:pt idx="234">
                  <c:v>0</c:v>
                </c:pt>
                <c:pt idx="235">
                  <c:v>9.9915673304780059E-3</c:v>
                </c:pt>
                <c:pt idx="236">
                  <c:v>4.7797398578891851E-4</c:v>
                </c:pt>
                <c:pt idx="237">
                  <c:v>3.2673588349914226E-6</c:v>
                </c:pt>
                <c:pt idx="238">
                  <c:v>3.1795498850980868E-2</c:v>
                </c:pt>
                <c:pt idx="239">
                  <c:v>0</c:v>
                </c:pt>
                <c:pt idx="240">
                  <c:v>1.1828154411886914E-2</c:v>
                </c:pt>
                <c:pt idx="241">
                  <c:v>8.7341809952988969E-4</c:v>
                </c:pt>
                <c:pt idx="242">
                  <c:v>1.0994407515408444E-6</c:v>
                </c:pt>
                <c:pt idx="243">
                  <c:v>0</c:v>
                </c:pt>
                <c:pt idx="244">
                  <c:v>0</c:v>
                </c:pt>
                <c:pt idx="245">
                  <c:v>1.3373744336124859E-2</c:v>
                </c:pt>
                <c:pt idx="246">
                  <c:v>3.9683537066372167E-4</c:v>
                </c:pt>
                <c:pt idx="247">
                  <c:v>2.3656563031321048E-2</c:v>
                </c:pt>
                <c:pt idx="248">
                  <c:v>3.048440561063084E-2</c:v>
                </c:pt>
                <c:pt idx="249">
                  <c:v>0</c:v>
                </c:pt>
                <c:pt idx="250">
                  <c:v>1.1488293273059209E-3</c:v>
                </c:pt>
                <c:pt idx="251">
                  <c:v>5.9351389755167648E-4</c:v>
                </c:pt>
                <c:pt idx="252">
                  <c:v>0</c:v>
                </c:pt>
                <c:pt idx="253">
                  <c:v>2.2234537675708363E-6</c:v>
                </c:pt>
                <c:pt idx="254">
                  <c:v>0</c:v>
                </c:pt>
                <c:pt idx="255">
                  <c:v>1.1543505138025333E-2</c:v>
                </c:pt>
                <c:pt idx="256">
                  <c:v>2.5999736709070381E-2</c:v>
                </c:pt>
                <c:pt idx="257">
                  <c:v>9.4923453089385754E-3</c:v>
                </c:pt>
                <c:pt idx="258">
                  <c:v>0</c:v>
                </c:pt>
                <c:pt idx="259">
                  <c:v>0</c:v>
                </c:pt>
                <c:pt idx="260">
                  <c:v>2.6332145972631039E-2</c:v>
                </c:pt>
                <c:pt idx="261">
                  <c:v>3.2248227603299054E-2</c:v>
                </c:pt>
                <c:pt idx="262">
                  <c:v>0</c:v>
                </c:pt>
                <c:pt idx="263">
                  <c:v>0</c:v>
                </c:pt>
                <c:pt idx="264">
                  <c:v>0</c:v>
                </c:pt>
                <c:pt idx="265">
                  <c:v>1.2124964937216421E-3</c:v>
                </c:pt>
                <c:pt idx="266">
                  <c:v>4.1634347898982738E-2</c:v>
                </c:pt>
                <c:pt idx="267">
                  <c:v>0</c:v>
                </c:pt>
                <c:pt idx="268">
                  <c:v>0</c:v>
                </c:pt>
                <c:pt idx="269">
                  <c:v>0</c:v>
                </c:pt>
                <c:pt idx="270">
                  <c:v>1.3782022732878366E-3</c:v>
                </c:pt>
                <c:pt idx="271">
                  <c:v>2.5489487424828578E-3</c:v>
                </c:pt>
                <c:pt idx="272">
                  <c:v>1.1018852340577909E-6</c:v>
                </c:pt>
                <c:pt idx="273">
                  <c:v>0</c:v>
                </c:pt>
                <c:pt idx="274">
                  <c:v>0</c:v>
                </c:pt>
                <c:pt idx="275">
                  <c:v>1.648904434238934E-2</c:v>
                </c:pt>
                <c:pt idx="276">
                  <c:v>1.0963060655819685E-6</c:v>
                </c:pt>
                <c:pt idx="277">
                  <c:v>1.115151035296256E-2</c:v>
                </c:pt>
                <c:pt idx="278">
                  <c:v>1.0897305523082939E-2</c:v>
                </c:pt>
                <c:pt idx="279">
                  <c:v>5.7294241968917372E-4</c:v>
                </c:pt>
                <c:pt idx="280">
                  <c:v>1.2274263278115613E-3</c:v>
                </c:pt>
                <c:pt idx="281">
                  <c:v>6.956460669836669E-3</c:v>
                </c:pt>
                <c:pt idx="282">
                  <c:v>2.5288202594808462E-2</c:v>
                </c:pt>
              </c:numCache>
            </c:numRef>
          </c:val>
          <c:smooth val="0"/>
          <c:extLst>
            <c:ext xmlns:c16="http://schemas.microsoft.com/office/drawing/2014/chart" uri="{C3380CC4-5D6E-409C-BE32-E72D297353CC}">
              <c16:uniqueId val="{00000009-DAE7-4963-A0FC-F25F0622F42D}"/>
            </c:ext>
          </c:extLst>
        </c:ser>
        <c:ser>
          <c:idx val="14"/>
          <c:order val="10"/>
          <c:tx>
            <c:strRef>
              <c:f>[1]Sheet1!$AY$1</c:f>
              <c:strCache>
                <c:ptCount val="1"/>
                <c:pt idx="0">
                  <c:v>dTLB-load-misses:</c:v>
                </c:pt>
              </c:strCache>
            </c:strRef>
          </c:tx>
          <c:spPr>
            <a:ln w="12700" cap="rnd">
              <a:solidFill>
                <a:schemeClr val="accent3">
                  <a:lumMod val="80000"/>
                  <a:lumOff val="20000"/>
                </a:schemeClr>
              </a:solidFill>
              <a:round/>
            </a:ln>
            <a:effectLst/>
          </c:spPr>
          <c:marker>
            <c:symbol val="none"/>
          </c:marker>
          <c:val>
            <c:numRef>
              <c:f>[1]Sheet1!$AY$2:$AY$284</c:f>
              <c:numCache>
                <c:formatCode>General</c:formatCode>
                <c:ptCount val="283"/>
                <c:pt idx="0">
                  <c:v>2.6246775064886576E-3</c:v>
                </c:pt>
                <c:pt idx="1">
                  <c:v>1.9986982017040477E-3</c:v>
                </c:pt>
                <c:pt idx="2">
                  <c:v>2.4882632179363136E-3</c:v>
                </c:pt>
                <c:pt idx="3">
                  <c:v>3.438954044961405E-3</c:v>
                </c:pt>
                <c:pt idx="4">
                  <c:v>3.8317979790088996E-3</c:v>
                </c:pt>
                <c:pt idx="5">
                  <c:v>2.2197819719346032E-3</c:v>
                </c:pt>
                <c:pt idx="6">
                  <c:v>1.2335919210456241E-3</c:v>
                </c:pt>
                <c:pt idx="7">
                  <c:v>3.0933899549883351E-3</c:v>
                </c:pt>
                <c:pt idx="8">
                  <c:v>3.1672852225524666E-3</c:v>
                </c:pt>
                <c:pt idx="9">
                  <c:v>1.662066157711208E-3</c:v>
                </c:pt>
                <c:pt idx="10">
                  <c:v>1.7973004352960513E-3</c:v>
                </c:pt>
                <c:pt idx="11">
                  <c:v>1.6215850423308398E-3</c:v>
                </c:pt>
                <c:pt idx="12">
                  <c:v>3.2188350294668176E-3</c:v>
                </c:pt>
                <c:pt idx="13">
                  <c:v>2.6717609202449059E-3</c:v>
                </c:pt>
                <c:pt idx="14">
                  <c:v>2.3098386667026955E-3</c:v>
                </c:pt>
                <c:pt idx="15">
                  <c:v>1.8366085568781189E-3</c:v>
                </c:pt>
                <c:pt idx="16">
                  <c:v>1.8461144882082842E-3</c:v>
                </c:pt>
                <c:pt idx="17">
                  <c:v>4.2811487739671406E-3</c:v>
                </c:pt>
                <c:pt idx="18">
                  <c:v>2.232058895571628E-3</c:v>
                </c:pt>
                <c:pt idx="19">
                  <c:v>2.6312055197263689E-3</c:v>
                </c:pt>
                <c:pt idx="20">
                  <c:v>2.0489345490055377E-3</c:v>
                </c:pt>
                <c:pt idx="21">
                  <c:v>1.7194661544329679E-3</c:v>
                </c:pt>
                <c:pt idx="22">
                  <c:v>3.991148010270988E-3</c:v>
                </c:pt>
                <c:pt idx="23">
                  <c:v>2.3815353230818709E-3</c:v>
                </c:pt>
                <c:pt idx="24">
                  <c:v>2.8735080423155416E-3</c:v>
                </c:pt>
                <c:pt idx="25">
                  <c:v>5.118682254303562E-3</c:v>
                </c:pt>
                <c:pt idx="26">
                  <c:v>1.4984672878835116E-3</c:v>
                </c:pt>
                <c:pt idx="27">
                  <c:v>2.4186725587409742E-3</c:v>
                </c:pt>
                <c:pt idx="28">
                  <c:v>2.46793283275084E-3</c:v>
                </c:pt>
                <c:pt idx="29">
                  <c:v>3.9379988128934165E-3</c:v>
                </c:pt>
                <c:pt idx="30">
                  <c:v>2.4461900846097641E-3</c:v>
                </c:pt>
                <c:pt idx="31">
                  <c:v>8.4921658015186955E-4</c:v>
                </c:pt>
                <c:pt idx="32">
                  <c:v>2.1823516850700965E-3</c:v>
                </c:pt>
                <c:pt idx="33">
                  <c:v>3.1858794201076786E-3</c:v>
                </c:pt>
                <c:pt idx="34">
                  <c:v>5.4683796900536139E-3</c:v>
                </c:pt>
                <c:pt idx="35">
                  <c:v>3.0359227219120049E-3</c:v>
                </c:pt>
                <c:pt idx="36">
                  <c:v>1.0441698644805355E-3</c:v>
                </c:pt>
                <c:pt idx="37">
                  <c:v>3.099462242587417E-3</c:v>
                </c:pt>
                <c:pt idx="38">
                  <c:v>2.9417485345092009E-3</c:v>
                </c:pt>
                <c:pt idx="39">
                  <c:v>4.6314855714799054E-3</c:v>
                </c:pt>
                <c:pt idx="40">
                  <c:v>2.4189296037685258E-3</c:v>
                </c:pt>
                <c:pt idx="41">
                  <c:v>1.529752331346706E-3</c:v>
                </c:pt>
                <c:pt idx="42">
                  <c:v>2.0198473059975506E-3</c:v>
                </c:pt>
                <c:pt idx="43">
                  <c:v>5.0086976276780592E-3</c:v>
                </c:pt>
                <c:pt idx="44">
                  <c:v>2.677262420797371E-3</c:v>
                </c:pt>
                <c:pt idx="45">
                  <c:v>3.4769705903167718E-3</c:v>
                </c:pt>
                <c:pt idx="46">
                  <c:v>3.2894562190020084E-3</c:v>
                </c:pt>
                <c:pt idx="47">
                  <c:v>1.7076027108040121E-3</c:v>
                </c:pt>
                <c:pt idx="48">
                  <c:v>3.7710828029488747E-3</c:v>
                </c:pt>
                <c:pt idx="49">
                  <c:v>1.920367300653971E-3</c:v>
                </c:pt>
                <c:pt idx="50">
                  <c:v>2.7379477404486526E-3</c:v>
                </c:pt>
                <c:pt idx="51">
                  <c:v>2.2653982302895102E-3</c:v>
                </c:pt>
                <c:pt idx="52">
                  <c:v>2.5775724837455299E-3</c:v>
                </c:pt>
                <c:pt idx="53">
                  <c:v>4.0300319534624617E-3</c:v>
                </c:pt>
                <c:pt idx="54">
                  <c:v>2.4119343700305363E-3</c:v>
                </c:pt>
                <c:pt idx="55">
                  <c:v>2.6083049602570224E-3</c:v>
                </c:pt>
                <c:pt idx="56">
                  <c:v>5.1980424964583787E-3</c:v>
                </c:pt>
                <c:pt idx="57">
                  <c:v>1.2370383037802405E-3</c:v>
                </c:pt>
                <c:pt idx="58">
                  <c:v>1.8252338277179518E-3</c:v>
                </c:pt>
                <c:pt idx="59">
                  <c:v>3.7514596286851664E-3</c:v>
                </c:pt>
                <c:pt idx="60">
                  <c:v>2.5959810225863844E-3</c:v>
                </c:pt>
                <c:pt idx="61">
                  <c:v>5.1138742886130276E-3</c:v>
                </c:pt>
                <c:pt idx="62">
                  <c:v>2.44180262707613E-3</c:v>
                </c:pt>
                <c:pt idx="63">
                  <c:v>2.4916373087706012E-3</c:v>
                </c:pt>
                <c:pt idx="64">
                  <c:v>3.540714808109731E-3</c:v>
                </c:pt>
                <c:pt idx="65">
                  <c:v>3.9181233713656205E-3</c:v>
                </c:pt>
                <c:pt idx="66">
                  <c:v>3.3925058134481236E-3</c:v>
                </c:pt>
                <c:pt idx="67">
                  <c:v>1.7177607250502874E-3</c:v>
                </c:pt>
                <c:pt idx="68">
                  <c:v>1.1552266215792103E-3</c:v>
                </c:pt>
                <c:pt idx="69">
                  <c:v>2.8665028408395988E-3</c:v>
                </c:pt>
                <c:pt idx="70">
                  <c:v>3.403201814208947E-3</c:v>
                </c:pt>
                <c:pt idx="71">
                  <c:v>3.2316280050822726E-3</c:v>
                </c:pt>
                <c:pt idx="72">
                  <c:v>2.5791425661573892E-3</c:v>
                </c:pt>
                <c:pt idx="73">
                  <c:v>1.054281140467378E-3</c:v>
                </c:pt>
                <c:pt idx="74">
                  <c:v>3.1299739704474657E-3</c:v>
                </c:pt>
                <c:pt idx="75">
                  <c:v>4.3932519728731596E-3</c:v>
                </c:pt>
                <c:pt idx="76">
                  <c:v>1.9751149104544632E-3</c:v>
                </c:pt>
                <c:pt idx="77">
                  <c:v>2.7983817416393063E-3</c:v>
                </c:pt>
                <c:pt idx="78">
                  <c:v>1.2087723391712448E-3</c:v>
                </c:pt>
                <c:pt idx="79">
                  <c:v>3.1039154977623904E-3</c:v>
                </c:pt>
                <c:pt idx="80">
                  <c:v>2.7920466606057262E-3</c:v>
                </c:pt>
                <c:pt idx="81">
                  <c:v>3.2594973247377424E-3</c:v>
                </c:pt>
                <c:pt idx="82">
                  <c:v>2.6787191390497777E-3</c:v>
                </c:pt>
                <c:pt idx="83">
                  <c:v>1.0931773701033664E-3</c:v>
                </c:pt>
                <c:pt idx="84">
                  <c:v>2.8310183472282789E-3</c:v>
                </c:pt>
                <c:pt idx="85">
                  <c:v>2.179462879652031E-3</c:v>
                </c:pt>
                <c:pt idx="86">
                  <c:v>2.4136316105760436E-3</c:v>
                </c:pt>
                <c:pt idx="87">
                  <c:v>3.173384828039976E-3</c:v>
                </c:pt>
                <c:pt idx="88">
                  <c:v>3.3130402255407278E-3</c:v>
                </c:pt>
                <c:pt idx="89">
                  <c:v>2.1065163309029384E-3</c:v>
                </c:pt>
                <c:pt idx="90">
                  <c:v>2.3255388575251054E-3</c:v>
                </c:pt>
                <c:pt idx="91">
                  <c:v>3.7771364939285655E-3</c:v>
                </c:pt>
                <c:pt idx="92">
                  <c:v>3.9262048466571315E-3</c:v>
                </c:pt>
                <c:pt idx="93">
                  <c:v>1.7592967528372618E-3</c:v>
                </c:pt>
                <c:pt idx="94">
                  <c:v>1.7732945977904106E-3</c:v>
                </c:pt>
                <c:pt idx="95">
                  <c:v>3.0419669831214732E-3</c:v>
                </c:pt>
                <c:pt idx="96">
                  <c:v>2.6684041436704654E-3</c:v>
                </c:pt>
                <c:pt idx="97">
                  <c:v>3.9610514035468896E-3</c:v>
                </c:pt>
                <c:pt idx="98">
                  <c:v>1.6148998666615537E-3</c:v>
                </c:pt>
                <c:pt idx="99">
                  <c:v>9.4993095008507407E-4</c:v>
                </c:pt>
                <c:pt idx="100">
                  <c:v>3.6934554674894322E-3</c:v>
                </c:pt>
                <c:pt idx="101">
                  <c:v>2.9808239070628047E-3</c:v>
                </c:pt>
                <c:pt idx="102">
                  <c:v>2.0559081671590123E-3</c:v>
                </c:pt>
                <c:pt idx="103">
                  <c:v>1.969551909451969E-3</c:v>
                </c:pt>
                <c:pt idx="104">
                  <c:v>1.1617086047793887E-3</c:v>
                </c:pt>
                <c:pt idx="105">
                  <c:v>3.9033956973001356E-3</c:v>
                </c:pt>
                <c:pt idx="106">
                  <c:v>2.5332162680096392E-3</c:v>
                </c:pt>
                <c:pt idx="107">
                  <c:v>2.7390608737785632E-3</c:v>
                </c:pt>
                <c:pt idx="108">
                  <c:v>2.040276742094599E-3</c:v>
                </c:pt>
                <c:pt idx="109">
                  <c:v>1.3630209914385224E-3</c:v>
                </c:pt>
                <c:pt idx="110">
                  <c:v>4.1773710843261598E-3</c:v>
                </c:pt>
                <c:pt idx="111">
                  <c:v>1.9765592459001107E-3</c:v>
                </c:pt>
                <c:pt idx="112">
                  <c:v>2.5333950853830911E-3</c:v>
                </c:pt>
                <c:pt idx="113">
                  <c:v>2.0998293850642254E-3</c:v>
                </c:pt>
                <c:pt idx="114">
                  <c:v>2.646674389425853E-3</c:v>
                </c:pt>
                <c:pt idx="115">
                  <c:v>2.7873423003157731E-3</c:v>
                </c:pt>
                <c:pt idx="116">
                  <c:v>3.0827268520661074E-3</c:v>
                </c:pt>
                <c:pt idx="117">
                  <c:v>2.6844621611197485E-3</c:v>
                </c:pt>
                <c:pt idx="118">
                  <c:v>3.3973348058526686E-3</c:v>
                </c:pt>
                <c:pt idx="119">
                  <c:v>1.1633510213228497E-3</c:v>
                </c:pt>
                <c:pt idx="120">
                  <c:v>2.2547893487233129E-3</c:v>
                </c:pt>
                <c:pt idx="121">
                  <c:v>3.1387997658312793E-3</c:v>
                </c:pt>
                <c:pt idx="122">
                  <c:v>4.5984557911114164E-3</c:v>
                </c:pt>
                <c:pt idx="123">
                  <c:v>3.654388310423765E-3</c:v>
                </c:pt>
                <c:pt idx="124">
                  <c:v>9.6904110568249923E-4</c:v>
                </c:pt>
                <c:pt idx="125">
                  <c:v>3.4045438728964525E-3</c:v>
                </c:pt>
                <c:pt idx="126">
                  <c:v>2.7563084434428036E-3</c:v>
                </c:pt>
                <c:pt idx="127">
                  <c:v>4.2086157700715115E-3</c:v>
                </c:pt>
                <c:pt idx="128">
                  <c:v>3.7264963193099393E-3</c:v>
                </c:pt>
                <c:pt idx="129">
                  <c:v>9.5234126304967167E-4</c:v>
                </c:pt>
                <c:pt idx="130">
                  <c:v>1.7092528855498497E-3</c:v>
                </c:pt>
                <c:pt idx="131">
                  <c:v>3.1038348067191639E-3</c:v>
                </c:pt>
                <c:pt idx="132">
                  <c:v>3.5725139998870553E-3</c:v>
                </c:pt>
                <c:pt idx="133">
                  <c:v>2.8033871833844817E-3</c:v>
                </c:pt>
                <c:pt idx="134">
                  <c:v>3.5788168560844558E-3</c:v>
                </c:pt>
                <c:pt idx="135">
                  <c:v>2.9301910245420545E-3</c:v>
                </c:pt>
                <c:pt idx="136">
                  <c:v>3.1479119759231021E-3</c:v>
                </c:pt>
                <c:pt idx="137">
                  <c:v>3.7976501469969984E-3</c:v>
                </c:pt>
                <c:pt idx="138">
                  <c:v>2.4152016361140174E-3</c:v>
                </c:pt>
                <c:pt idx="139">
                  <c:v>1.7806180321574099E-3</c:v>
                </c:pt>
                <c:pt idx="140">
                  <c:v>2.0146033353230248E-3</c:v>
                </c:pt>
                <c:pt idx="141">
                  <c:v>4.2231659931137198E-3</c:v>
                </c:pt>
                <c:pt idx="142">
                  <c:v>2.9341254799336051E-3</c:v>
                </c:pt>
                <c:pt idx="143">
                  <c:v>2.9746978959143862E-3</c:v>
                </c:pt>
                <c:pt idx="144">
                  <c:v>2.1645532606242822E-3</c:v>
                </c:pt>
                <c:pt idx="145">
                  <c:v>1.2674296891057172E-3</c:v>
                </c:pt>
                <c:pt idx="146">
                  <c:v>2.7645099957649792E-3</c:v>
                </c:pt>
                <c:pt idx="147">
                  <c:v>3.2223284191132497E-3</c:v>
                </c:pt>
                <c:pt idx="148">
                  <c:v>3.2978460459889723E-3</c:v>
                </c:pt>
                <c:pt idx="149">
                  <c:v>2.9176539970772364E-3</c:v>
                </c:pt>
                <c:pt idx="150">
                  <c:v>1.0716502884988988E-3</c:v>
                </c:pt>
                <c:pt idx="151">
                  <c:v>2.6154920501491939E-3</c:v>
                </c:pt>
                <c:pt idx="152">
                  <c:v>2.0258501816293969E-3</c:v>
                </c:pt>
                <c:pt idx="153">
                  <c:v>3.1597784550127443E-3</c:v>
                </c:pt>
                <c:pt idx="154">
                  <c:v>2.3713209356894653E-3</c:v>
                </c:pt>
                <c:pt idx="155">
                  <c:v>1.0213699271553783E-3</c:v>
                </c:pt>
                <c:pt idx="156">
                  <c:v>2.2084765556143566E-3</c:v>
                </c:pt>
                <c:pt idx="157">
                  <c:v>1.1375199663288681E-3</c:v>
                </c:pt>
                <c:pt idx="158">
                  <c:v>2.4751275049948607E-3</c:v>
                </c:pt>
                <c:pt idx="159">
                  <c:v>7.6141473724558118E-4</c:v>
                </c:pt>
                <c:pt idx="160">
                  <c:v>2.6399335365014998E-4</c:v>
                </c:pt>
                <c:pt idx="161">
                  <c:v>9.3457193129055404E-4</c:v>
                </c:pt>
                <c:pt idx="162">
                  <c:v>2.3977875312549048E-3</c:v>
                </c:pt>
                <c:pt idx="163">
                  <c:v>1.1295570182906678E-3</c:v>
                </c:pt>
                <c:pt idx="164">
                  <c:v>7.4559897023714864E-4</c:v>
                </c:pt>
                <c:pt idx="165">
                  <c:v>2.8837451659258358E-4</c:v>
                </c:pt>
                <c:pt idx="166">
                  <c:v>9.6555331273812225E-4</c:v>
                </c:pt>
                <c:pt idx="167">
                  <c:v>9.8852119256473327E-4</c:v>
                </c:pt>
                <c:pt idx="168">
                  <c:v>7.8342925091392569E-4</c:v>
                </c:pt>
                <c:pt idx="169">
                  <c:v>9.8503016333742434E-4</c:v>
                </c:pt>
                <c:pt idx="170">
                  <c:v>4.1423717634833602E-4</c:v>
                </c:pt>
                <c:pt idx="171">
                  <c:v>2.4237221823158453E-3</c:v>
                </c:pt>
                <c:pt idx="172">
                  <c:v>8.66889498215434E-4</c:v>
                </c:pt>
                <c:pt idx="173">
                  <c:v>7.7472187006617592E-4</c:v>
                </c:pt>
                <c:pt idx="174">
                  <c:v>1.0734518440795339E-3</c:v>
                </c:pt>
                <c:pt idx="175">
                  <c:v>2.8935716818846941E-4</c:v>
                </c:pt>
                <c:pt idx="176">
                  <c:v>8.6468087943954326E-4</c:v>
                </c:pt>
                <c:pt idx="177">
                  <c:v>6.4608610599548488E-4</c:v>
                </c:pt>
                <c:pt idx="178">
                  <c:v>8.3226677795914244E-4</c:v>
                </c:pt>
                <c:pt idx="179">
                  <c:v>2.1605020726073532E-3</c:v>
                </c:pt>
                <c:pt idx="180">
                  <c:v>2.4520392771011266E-4</c:v>
                </c:pt>
                <c:pt idx="181">
                  <c:v>5.5890142186678347E-4</c:v>
                </c:pt>
                <c:pt idx="182">
                  <c:v>8.2084114573404505E-4</c:v>
                </c:pt>
                <c:pt idx="183">
                  <c:v>1.0701650767599219E-3</c:v>
                </c:pt>
                <c:pt idx="184">
                  <c:v>1.4340109772815151E-3</c:v>
                </c:pt>
                <c:pt idx="185">
                  <c:v>2.5577400083654314E-4</c:v>
                </c:pt>
                <c:pt idx="186">
                  <c:v>9.851081454718396E-4</c:v>
                </c:pt>
                <c:pt idx="187">
                  <c:v>9.0585250612301238E-4</c:v>
                </c:pt>
                <c:pt idx="188">
                  <c:v>9.1344258418073307E-4</c:v>
                </c:pt>
                <c:pt idx="189">
                  <c:v>8.7077645021353309E-4</c:v>
                </c:pt>
                <c:pt idx="190">
                  <c:v>1.6710083968431055E-4</c:v>
                </c:pt>
                <c:pt idx="191">
                  <c:v>5.5964741533531912E-4</c:v>
                </c:pt>
                <c:pt idx="192">
                  <c:v>1.3345044045200323E-3</c:v>
                </c:pt>
                <c:pt idx="193">
                  <c:v>8.8498077828831981E-4</c:v>
                </c:pt>
                <c:pt idx="194">
                  <c:v>5.6347821190104507E-4</c:v>
                </c:pt>
                <c:pt idx="195">
                  <c:v>3.533477269959501E-4</c:v>
                </c:pt>
                <c:pt idx="196">
                  <c:v>6.0685607858380376E-4</c:v>
                </c:pt>
                <c:pt idx="197">
                  <c:v>7.4065033353194667E-4</c:v>
                </c:pt>
                <c:pt idx="198">
                  <c:v>3.5028219394271979E-4</c:v>
                </c:pt>
                <c:pt idx="199">
                  <c:v>5.24418172504973E-4</c:v>
                </c:pt>
                <c:pt idx="200">
                  <c:v>3.7608413850158471E-4</c:v>
                </c:pt>
                <c:pt idx="201">
                  <c:v>8.1325801451293922E-4</c:v>
                </c:pt>
                <c:pt idx="202">
                  <c:v>6.1394664008504885E-4</c:v>
                </c:pt>
                <c:pt idx="203">
                  <c:v>3.8764280282889673E-4</c:v>
                </c:pt>
                <c:pt idx="204">
                  <c:v>6.5179281610649824E-4</c:v>
                </c:pt>
                <c:pt idx="205">
                  <c:v>2.1820552649482052E-4</c:v>
                </c:pt>
                <c:pt idx="206">
                  <c:v>4.5008722042551731E-4</c:v>
                </c:pt>
                <c:pt idx="207">
                  <c:v>2.4872569734273384E-4</c:v>
                </c:pt>
                <c:pt idx="208">
                  <c:v>4.5586928353195136E-4</c:v>
                </c:pt>
                <c:pt idx="209">
                  <c:v>8.6240264523635736E-4</c:v>
                </c:pt>
                <c:pt idx="210">
                  <c:v>3.3633642396344439E-4</c:v>
                </c:pt>
                <c:pt idx="211">
                  <c:v>3.8851159532792614E-4</c:v>
                </c:pt>
                <c:pt idx="212">
                  <c:v>3.0263900955454769E-4</c:v>
                </c:pt>
                <c:pt idx="213">
                  <c:v>5.6128565446652114E-4</c:v>
                </c:pt>
                <c:pt idx="214">
                  <c:v>8.7975599323673664E-4</c:v>
                </c:pt>
                <c:pt idx="215">
                  <c:v>2.2897407260172428E-4</c:v>
                </c:pt>
                <c:pt idx="216">
                  <c:v>4.4968653313261621E-4</c:v>
                </c:pt>
                <c:pt idx="217">
                  <c:v>3.4381798585307621E-4</c:v>
                </c:pt>
                <c:pt idx="218">
                  <c:v>5.2806457524109799E-4</c:v>
                </c:pt>
                <c:pt idx="219">
                  <c:v>3.3209480156707829E-4</c:v>
                </c:pt>
                <c:pt idx="220">
                  <c:v>1.3075673621845306E-4</c:v>
                </c:pt>
                <c:pt idx="221">
                  <c:v>2.767915809196998E-4</c:v>
                </c:pt>
                <c:pt idx="222">
                  <c:v>6.9805925662808988E-4</c:v>
                </c:pt>
                <c:pt idx="223">
                  <c:v>6.0408752091556817E-4</c:v>
                </c:pt>
                <c:pt idx="224">
                  <c:v>2.043135933846332E-4</c:v>
                </c:pt>
                <c:pt idx="225">
                  <c:v>3.0725833408317354E-4</c:v>
                </c:pt>
                <c:pt idx="226">
                  <c:v>1.9861536858647874E-4</c:v>
                </c:pt>
                <c:pt idx="227">
                  <c:v>1.0446400393396302E-3</c:v>
                </c:pt>
                <c:pt idx="228">
                  <c:v>1.9168595142916002E-4</c:v>
                </c:pt>
                <c:pt idx="229">
                  <c:v>1.2289150637078588E-4</c:v>
                </c:pt>
                <c:pt idx="230">
                  <c:v>2.5631572998193993E-4</c:v>
                </c:pt>
                <c:pt idx="231">
                  <c:v>8.1803109938719074E-4</c:v>
                </c:pt>
                <c:pt idx="232">
                  <c:v>3.294278610781133E-4</c:v>
                </c:pt>
                <c:pt idx="233">
                  <c:v>1.2021215224547334E-4</c:v>
                </c:pt>
                <c:pt idx="234">
                  <c:v>2.3699942948105096E-4</c:v>
                </c:pt>
                <c:pt idx="235">
                  <c:v>2.632547268535534E-4</c:v>
                </c:pt>
                <c:pt idx="236">
                  <c:v>1.4592585341128913E-4</c:v>
                </c:pt>
                <c:pt idx="237">
                  <c:v>1.3505083184631213E-4</c:v>
                </c:pt>
                <c:pt idx="238">
                  <c:v>1.638480533864276E-4</c:v>
                </c:pt>
                <c:pt idx="239">
                  <c:v>1.0778298033412722E-4</c:v>
                </c:pt>
                <c:pt idx="240">
                  <c:v>2.5018385607325554E-4</c:v>
                </c:pt>
                <c:pt idx="241">
                  <c:v>1.3676746921089574E-4</c:v>
                </c:pt>
                <c:pt idx="242">
                  <c:v>6.8715046971302778E-5</c:v>
                </c:pt>
                <c:pt idx="243">
                  <c:v>1.9943361194393189E-4</c:v>
                </c:pt>
                <c:pt idx="244">
                  <c:v>9.8386848481342134E-4</c:v>
                </c:pt>
                <c:pt idx="245">
                  <c:v>2.6537128361249441E-4</c:v>
                </c:pt>
                <c:pt idx="246">
                  <c:v>7.7279617349577967E-4</c:v>
                </c:pt>
                <c:pt idx="247">
                  <c:v>3.3359790823061705E-4</c:v>
                </c:pt>
                <c:pt idx="248">
                  <c:v>1.1447210949947933E-3</c:v>
                </c:pt>
                <c:pt idx="249">
                  <c:v>1.8503204251041087E-4</c:v>
                </c:pt>
                <c:pt idx="250">
                  <c:v>1.3603443472061448E-4</c:v>
                </c:pt>
                <c:pt idx="251">
                  <c:v>8.1685894264349015E-5</c:v>
                </c:pt>
                <c:pt idx="252">
                  <c:v>5.180437390126262E-4</c:v>
                </c:pt>
                <c:pt idx="253">
                  <c:v>8.0244446471631472E-4</c:v>
                </c:pt>
                <c:pt idx="254">
                  <c:v>1.2367129067980805E-4</c:v>
                </c:pt>
                <c:pt idx="255">
                  <c:v>2.0099813334401116E-4</c:v>
                </c:pt>
                <c:pt idx="256">
                  <c:v>1.4544940055362003E-4</c:v>
                </c:pt>
                <c:pt idx="257">
                  <c:v>6.6671905310065264E-4</c:v>
                </c:pt>
                <c:pt idx="258">
                  <c:v>1.4248824965285917E-4</c:v>
                </c:pt>
                <c:pt idx="259">
                  <c:v>7.2836819207772234E-5</c:v>
                </c:pt>
                <c:pt idx="260">
                  <c:v>1.7734459341711565E-4</c:v>
                </c:pt>
                <c:pt idx="261">
                  <c:v>6.2911592342968544E-4</c:v>
                </c:pt>
                <c:pt idx="262">
                  <c:v>2.7467972096947672E-4</c:v>
                </c:pt>
                <c:pt idx="263">
                  <c:v>9.2164993544507781E-5</c:v>
                </c:pt>
                <c:pt idx="264">
                  <c:v>1.3835541912109156E-4</c:v>
                </c:pt>
                <c:pt idx="265">
                  <c:v>1.7387105562104382E-4</c:v>
                </c:pt>
                <c:pt idx="266">
                  <c:v>1.67151113861549E-4</c:v>
                </c:pt>
                <c:pt idx="267">
                  <c:v>1.4724247333805187E-4</c:v>
                </c:pt>
                <c:pt idx="268">
                  <c:v>8.5909645226227841E-5</c:v>
                </c:pt>
                <c:pt idx="269">
                  <c:v>4.6855481732892832E-4</c:v>
                </c:pt>
                <c:pt idx="270">
                  <c:v>7.8908920865636484E-4</c:v>
                </c:pt>
                <c:pt idx="271">
                  <c:v>1.4879463327516703E-4</c:v>
                </c:pt>
                <c:pt idx="272">
                  <c:v>4.5177294596369432E-5</c:v>
                </c:pt>
                <c:pt idx="273">
                  <c:v>2.1255296763229793E-4</c:v>
                </c:pt>
                <c:pt idx="274">
                  <c:v>7.7409163931431381E-4</c:v>
                </c:pt>
                <c:pt idx="275">
                  <c:v>2.2248139980795095E-4</c:v>
                </c:pt>
                <c:pt idx="276">
                  <c:v>8.7156332213766496E-5</c:v>
                </c:pt>
                <c:pt idx="277">
                  <c:v>1.2413891203502415E-4</c:v>
                </c:pt>
                <c:pt idx="278">
                  <c:v>1.3141111572436909E-3</c:v>
                </c:pt>
                <c:pt idx="279">
                  <c:v>2.2020076485944212E-4</c:v>
                </c:pt>
                <c:pt idx="280">
                  <c:v>7.3985914877128473E-5</c:v>
                </c:pt>
                <c:pt idx="281">
                  <c:v>1.0851769501853054E-4</c:v>
                </c:pt>
                <c:pt idx="282">
                  <c:v>4.4921442469508989E-4</c:v>
                </c:pt>
              </c:numCache>
            </c:numRef>
          </c:val>
          <c:smooth val="0"/>
          <c:extLst>
            <c:ext xmlns:c16="http://schemas.microsoft.com/office/drawing/2014/chart" uri="{C3380CC4-5D6E-409C-BE32-E72D297353CC}">
              <c16:uniqueId val="{0000000A-DAE7-4963-A0FC-F25F0622F42D}"/>
            </c:ext>
          </c:extLst>
        </c:ser>
        <c:ser>
          <c:idx val="16"/>
          <c:order val="11"/>
          <c:tx>
            <c:strRef>
              <c:f>[1]Sheet1!$BA$1</c:f>
              <c:strCache>
                <c:ptCount val="1"/>
                <c:pt idx="0">
                  <c:v>dTLB-store-misses:</c:v>
                </c:pt>
              </c:strCache>
            </c:strRef>
          </c:tx>
          <c:spPr>
            <a:ln w="12700" cap="rnd">
              <a:solidFill>
                <a:schemeClr val="accent5">
                  <a:lumMod val="80000"/>
                  <a:lumOff val="20000"/>
                </a:schemeClr>
              </a:solidFill>
              <a:round/>
            </a:ln>
            <a:effectLst/>
          </c:spPr>
          <c:marker>
            <c:symbol val="none"/>
          </c:marker>
          <c:val>
            <c:numRef>
              <c:f>[1]Sheet1!$BA$2:$BA$284</c:f>
              <c:numCache>
                <c:formatCode>General</c:formatCode>
                <c:ptCount val="283"/>
                <c:pt idx="0">
                  <c:v>2.3780669550785779E-2</c:v>
                </c:pt>
                <c:pt idx="1">
                  <c:v>5.1115689531884088E-3</c:v>
                </c:pt>
                <c:pt idx="2">
                  <c:v>5.5650877019116816E-4</c:v>
                </c:pt>
                <c:pt idx="3">
                  <c:v>1.1013133167997752E-4</c:v>
                </c:pt>
                <c:pt idx="4">
                  <c:v>8.4398695656702309E-4</c:v>
                </c:pt>
                <c:pt idx="5">
                  <c:v>1.1763841184086548E-3</c:v>
                </c:pt>
                <c:pt idx="6">
                  <c:v>4.8003317655380211E-4</c:v>
                </c:pt>
                <c:pt idx="7">
                  <c:v>1.181404787517139E-3</c:v>
                </c:pt>
                <c:pt idx="8">
                  <c:v>1.01458837348588E-4</c:v>
                </c:pt>
                <c:pt idx="9">
                  <c:v>2.6828042484428713E-5</c:v>
                </c:pt>
                <c:pt idx="10">
                  <c:v>2.9434536077354922E-4</c:v>
                </c:pt>
                <c:pt idx="11">
                  <c:v>1.0086960289316512E-3</c:v>
                </c:pt>
                <c:pt idx="12">
                  <c:v>1.4554241084447715E-3</c:v>
                </c:pt>
                <c:pt idx="13">
                  <c:v>2.177045987274579E-5</c:v>
                </c:pt>
                <c:pt idx="14">
                  <c:v>6.4044074625444565E-4</c:v>
                </c:pt>
                <c:pt idx="15">
                  <c:v>1.0592401823228666E-3</c:v>
                </c:pt>
                <c:pt idx="16">
                  <c:v>6.0931448082578144E-4</c:v>
                </c:pt>
                <c:pt idx="17">
                  <c:v>1.3020818685825285E-3</c:v>
                </c:pt>
                <c:pt idx="18">
                  <c:v>3.5024706839745062E-5</c:v>
                </c:pt>
                <c:pt idx="19">
                  <c:v>1.0542468177917302E-3</c:v>
                </c:pt>
                <c:pt idx="20">
                  <c:v>4.4629515921991219E-4</c:v>
                </c:pt>
                <c:pt idx="21">
                  <c:v>5.823371050727561E-4</c:v>
                </c:pt>
                <c:pt idx="22">
                  <c:v>1.6426448610402462E-3</c:v>
                </c:pt>
                <c:pt idx="23">
                  <c:v>4.9253712076988998E-5</c:v>
                </c:pt>
                <c:pt idx="24">
                  <c:v>3.3196314504407853E-5</c:v>
                </c:pt>
                <c:pt idx="25">
                  <c:v>1.672089513136531E-3</c:v>
                </c:pt>
                <c:pt idx="26">
                  <c:v>1.2145225610396889E-3</c:v>
                </c:pt>
                <c:pt idx="27">
                  <c:v>3.2781174054544057E-4</c:v>
                </c:pt>
                <c:pt idx="28">
                  <c:v>3.9446689052208061E-4</c:v>
                </c:pt>
                <c:pt idx="29">
                  <c:v>1.1898403919476535E-4</c:v>
                </c:pt>
                <c:pt idx="30">
                  <c:v>2.157718522509496E-4</c:v>
                </c:pt>
                <c:pt idx="31">
                  <c:v>6.2209925382524618E-4</c:v>
                </c:pt>
                <c:pt idx="32">
                  <c:v>3.434572037302095E-5</c:v>
                </c:pt>
                <c:pt idx="33">
                  <c:v>1.9596840919404697E-3</c:v>
                </c:pt>
                <c:pt idx="34">
                  <c:v>1.402466034452177E-3</c:v>
                </c:pt>
                <c:pt idx="35">
                  <c:v>1.5300928659373015E-3</c:v>
                </c:pt>
                <c:pt idx="36">
                  <c:v>5.5806220448419868E-4</c:v>
                </c:pt>
                <c:pt idx="37">
                  <c:v>1.4079242019148441E-3</c:v>
                </c:pt>
                <c:pt idx="38">
                  <c:v>6.4122108660705961E-4</c:v>
                </c:pt>
                <c:pt idx="39">
                  <c:v>2.0955977191771512E-3</c:v>
                </c:pt>
                <c:pt idx="40">
                  <c:v>3.6033125243558023E-5</c:v>
                </c:pt>
                <c:pt idx="41">
                  <c:v>3.5814805957156217E-4</c:v>
                </c:pt>
                <c:pt idx="42">
                  <c:v>3.9567925103973643E-4</c:v>
                </c:pt>
                <c:pt idx="43">
                  <c:v>1.7079436403026585E-3</c:v>
                </c:pt>
                <c:pt idx="44">
                  <c:v>6.2686339174010972E-4</c:v>
                </c:pt>
                <c:pt idx="45">
                  <c:v>1.2796822501481425E-3</c:v>
                </c:pt>
                <c:pt idx="46">
                  <c:v>1.5134054551688187E-3</c:v>
                </c:pt>
                <c:pt idx="47">
                  <c:v>6.1012903863848374E-4</c:v>
                </c:pt>
                <c:pt idx="48">
                  <c:v>6.3523870405602284E-5</c:v>
                </c:pt>
                <c:pt idx="49">
                  <c:v>2.5369710327854808E-5</c:v>
                </c:pt>
                <c:pt idx="50">
                  <c:v>2.9183881601563756E-5</c:v>
                </c:pt>
                <c:pt idx="51">
                  <c:v>1.9808868764684197E-4</c:v>
                </c:pt>
                <c:pt idx="52">
                  <c:v>2.0243147998112048E-3</c:v>
                </c:pt>
                <c:pt idx="53">
                  <c:v>9.3444929373544521E-4</c:v>
                </c:pt>
                <c:pt idx="54">
                  <c:v>3.9611651280393572E-5</c:v>
                </c:pt>
                <c:pt idx="55">
                  <c:v>5.4618832106054433E-4</c:v>
                </c:pt>
                <c:pt idx="56">
                  <c:v>1.4471999736189345E-3</c:v>
                </c:pt>
                <c:pt idx="57">
                  <c:v>7.1528842199167762E-4</c:v>
                </c:pt>
                <c:pt idx="58">
                  <c:v>6.5656701902512088E-5</c:v>
                </c:pt>
                <c:pt idx="59">
                  <c:v>1.2985691455049434E-3</c:v>
                </c:pt>
                <c:pt idx="60">
                  <c:v>6.0324914010743491E-4</c:v>
                </c:pt>
                <c:pt idx="61">
                  <c:v>8.5716967626768822E-5</c:v>
                </c:pt>
                <c:pt idx="62">
                  <c:v>1.4276139020283742E-3</c:v>
                </c:pt>
                <c:pt idx="63">
                  <c:v>1.2646708176725552E-3</c:v>
                </c:pt>
                <c:pt idx="64">
                  <c:v>1.2396941596168522E-3</c:v>
                </c:pt>
                <c:pt idx="65">
                  <c:v>1.0684819665573003E-4</c:v>
                </c:pt>
                <c:pt idx="66">
                  <c:v>5.9137844530146274E-4</c:v>
                </c:pt>
                <c:pt idx="67">
                  <c:v>2.5587489151960462E-4</c:v>
                </c:pt>
                <c:pt idx="68">
                  <c:v>8.3219432175901361E-4</c:v>
                </c:pt>
                <c:pt idx="69">
                  <c:v>2.000342831935987E-5</c:v>
                </c:pt>
                <c:pt idx="70">
                  <c:v>1.3672475017059765E-3</c:v>
                </c:pt>
                <c:pt idx="71">
                  <c:v>6.1680110854261407E-4</c:v>
                </c:pt>
                <c:pt idx="72">
                  <c:v>6.5874204070686564E-5</c:v>
                </c:pt>
                <c:pt idx="73">
                  <c:v>5.6654386905312306E-4</c:v>
                </c:pt>
                <c:pt idx="74">
                  <c:v>9.1249321763931901E-4</c:v>
                </c:pt>
                <c:pt idx="75">
                  <c:v>1.2915851928106731E-3</c:v>
                </c:pt>
                <c:pt idx="76">
                  <c:v>2.9476031585229543E-5</c:v>
                </c:pt>
                <c:pt idx="77">
                  <c:v>6.0466329767487168E-5</c:v>
                </c:pt>
                <c:pt idx="78">
                  <c:v>6.1982035047644408E-4</c:v>
                </c:pt>
                <c:pt idx="79">
                  <c:v>1.4703341313896589E-3</c:v>
                </c:pt>
                <c:pt idx="80">
                  <c:v>1.1932147683571908E-3</c:v>
                </c:pt>
                <c:pt idx="81">
                  <c:v>1.4217287535275183E-3</c:v>
                </c:pt>
                <c:pt idx="82">
                  <c:v>2.2968768431931192E-5</c:v>
                </c:pt>
                <c:pt idx="83">
                  <c:v>5.7480007294959665E-4</c:v>
                </c:pt>
                <c:pt idx="84">
                  <c:v>7.5814488101339829E-4</c:v>
                </c:pt>
                <c:pt idx="85">
                  <c:v>3.1578157634878785E-5</c:v>
                </c:pt>
                <c:pt idx="86">
                  <c:v>2.3456838666455134E-5</c:v>
                </c:pt>
                <c:pt idx="87">
                  <c:v>8.7979076470482892E-5</c:v>
                </c:pt>
                <c:pt idx="88">
                  <c:v>1.7301252281316027E-3</c:v>
                </c:pt>
                <c:pt idx="89">
                  <c:v>1.5056841456967196E-3</c:v>
                </c:pt>
                <c:pt idx="90">
                  <c:v>5.4192238734533179E-5</c:v>
                </c:pt>
                <c:pt idx="91">
                  <c:v>1.2224230926777581E-3</c:v>
                </c:pt>
                <c:pt idx="92">
                  <c:v>1.3530641278235457E-4</c:v>
                </c:pt>
                <c:pt idx="93">
                  <c:v>3.6036713950839453E-4</c:v>
                </c:pt>
                <c:pt idx="94">
                  <c:v>1.1999609654339391E-3</c:v>
                </c:pt>
                <c:pt idx="95">
                  <c:v>5.9060140512619285E-4</c:v>
                </c:pt>
                <c:pt idx="96">
                  <c:v>1.3474022319120952E-4</c:v>
                </c:pt>
                <c:pt idx="97">
                  <c:v>8.807967988860594E-4</c:v>
                </c:pt>
                <c:pt idx="98">
                  <c:v>1.0990112891145043E-3</c:v>
                </c:pt>
                <c:pt idx="99">
                  <c:v>4.4951338359871639E-4</c:v>
                </c:pt>
                <c:pt idx="100">
                  <c:v>1.1973667259721555E-3</c:v>
                </c:pt>
                <c:pt idx="101">
                  <c:v>8.119798904218555E-4</c:v>
                </c:pt>
                <c:pt idx="102">
                  <c:v>6.4998990167668916E-4</c:v>
                </c:pt>
                <c:pt idx="103">
                  <c:v>7.5209436480045983E-4</c:v>
                </c:pt>
                <c:pt idx="104">
                  <c:v>4.9775887863686991E-4</c:v>
                </c:pt>
                <c:pt idx="105">
                  <c:v>7.2150182895591871E-4</c:v>
                </c:pt>
                <c:pt idx="106">
                  <c:v>2.6302258110823528E-4</c:v>
                </c:pt>
                <c:pt idx="107">
                  <c:v>4.6414051068480487E-4</c:v>
                </c:pt>
                <c:pt idx="108">
                  <c:v>1.3511114799873208E-3</c:v>
                </c:pt>
                <c:pt idx="109">
                  <c:v>5.9276674399218708E-4</c:v>
                </c:pt>
                <c:pt idx="110">
                  <c:v>1.3702669266253502E-3</c:v>
                </c:pt>
                <c:pt idx="111">
                  <c:v>2.8231960119031616E-5</c:v>
                </c:pt>
                <c:pt idx="112">
                  <c:v>4.0855673554761873E-5</c:v>
                </c:pt>
                <c:pt idx="113">
                  <c:v>2.2101770685550385E-4</c:v>
                </c:pt>
                <c:pt idx="114">
                  <c:v>1.9447945063370516E-3</c:v>
                </c:pt>
                <c:pt idx="115">
                  <c:v>2.6444546869821294E-5</c:v>
                </c:pt>
                <c:pt idx="116">
                  <c:v>1.2480075180415521E-3</c:v>
                </c:pt>
                <c:pt idx="117">
                  <c:v>2.9239473746636266E-5</c:v>
                </c:pt>
                <c:pt idx="118">
                  <c:v>7.5784134069036783E-4</c:v>
                </c:pt>
                <c:pt idx="119">
                  <c:v>6.3737973271049751E-4</c:v>
                </c:pt>
                <c:pt idx="120">
                  <c:v>5.9619723357397247E-4</c:v>
                </c:pt>
                <c:pt idx="121">
                  <c:v>1.2589050842815191E-3</c:v>
                </c:pt>
                <c:pt idx="122">
                  <c:v>1.3683989987949654E-3</c:v>
                </c:pt>
                <c:pt idx="123">
                  <c:v>7.970821188240893E-4</c:v>
                </c:pt>
                <c:pt idx="124">
                  <c:v>6.311839358026281E-4</c:v>
                </c:pt>
                <c:pt idx="125">
                  <c:v>1.3352704902317551E-3</c:v>
                </c:pt>
                <c:pt idx="126">
                  <c:v>3.3613517602961019E-5</c:v>
                </c:pt>
                <c:pt idx="127">
                  <c:v>9.0695852194077903E-4</c:v>
                </c:pt>
                <c:pt idx="128">
                  <c:v>1.5806273653884979E-3</c:v>
                </c:pt>
                <c:pt idx="129">
                  <c:v>4.5447049584715398E-4</c:v>
                </c:pt>
                <c:pt idx="130">
                  <c:v>6.3276407328667389E-4</c:v>
                </c:pt>
                <c:pt idx="131">
                  <c:v>1.1937402236147785E-4</c:v>
                </c:pt>
                <c:pt idx="132">
                  <c:v>1.1012501811309354E-3</c:v>
                </c:pt>
                <c:pt idx="133">
                  <c:v>1.6255851865104191E-4</c:v>
                </c:pt>
                <c:pt idx="134">
                  <c:v>1.7659716940313817E-3</c:v>
                </c:pt>
                <c:pt idx="135">
                  <c:v>1.5558952852411784E-3</c:v>
                </c:pt>
                <c:pt idx="136">
                  <c:v>9.4504707722621595E-4</c:v>
                </c:pt>
                <c:pt idx="137">
                  <c:v>7.6869384387687851E-4</c:v>
                </c:pt>
                <c:pt idx="138">
                  <c:v>5.3315293527321918E-4</c:v>
                </c:pt>
                <c:pt idx="139">
                  <c:v>3.1806443568903906E-4</c:v>
                </c:pt>
                <c:pt idx="140">
                  <c:v>5.5538951039700666E-4</c:v>
                </c:pt>
                <c:pt idx="141">
                  <c:v>1.2991053391807805E-4</c:v>
                </c:pt>
                <c:pt idx="142">
                  <c:v>8.2411491959069334E-4</c:v>
                </c:pt>
                <c:pt idx="143">
                  <c:v>8.2230181491757927E-4</c:v>
                </c:pt>
                <c:pt idx="144">
                  <c:v>8.0040540258227895E-4</c:v>
                </c:pt>
                <c:pt idx="145">
                  <c:v>6.7898787179819259E-4</c:v>
                </c:pt>
                <c:pt idx="146">
                  <c:v>7.080237660012003E-4</c:v>
                </c:pt>
                <c:pt idx="147">
                  <c:v>1.9180526304245535E-4</c:v>
                </c:pt>
                <c:pt idx="148">
                  <c:v>1.0677211204856432E-3</c:v>
                </c:pt>
                <c:pt idx="149">
                  <c:v>1.2982196376996975E-3</c:v>
                </c:pt>
                <c:pt idx="150">
                  <c:v>1.1071723254273648E-3</c:v>
                </c:pt>
                <c:pt idx="151">
                  <c:v>8.0423586915243496E-4</c:v>
                </c:pt>
                <c:pt idx="152">
                  <c:v>3.0388291715070873E-4</c:v>
                </c:pt>
                <c:pt idx="153">
                  <c:v>5.3086866014988526E-4</c:v>
                </c:pt>
                <c:pt idx="154">
                  <c:v>8.1986072203470812E-4</c:v>
                </c:pt>
                <c:pt idx="155">
                  <c:v>1.2745701863632239E-3</c:v>
                </c:pt>
                <c:pt idx="156">
                  <c:v>8.2378899607549942E-5</c:v>
                </c:pt>
                <c:pt idx="157">
                  <c:v>5.3929972929545825E-4</c:v>
                </c:pt>
                <c:pt idx="158">
                  <c:v>6.8911479740277755E-5</c:v>
                </c:pt>
                <c:pt idx="159">
                  <c:v>5.9654397031625677E-5</c:v>
                </c:pt>
                <c:pt idx="160">
                  <c:v>5.4581839265876325E-4</c:v>
                </c:pt>
                <c:pt idx="161">
                  <c:v>5.6158749253495629E-4</c:v>
                </c:pt>
                <c:pt idx="162">
                  <c:v>6.4654103101554022E-4</c:v>
                </c:pt>
                <c:pt idx="163">
                  <c:v>2.8828849129263663E-6</c:v>
                </c:pt>
                <c:pt idx="164">
                  <c:v>4.0444133150769338E-4</c:v>
                </c:pt>
                <c:pt idx="165">
                  <c:v>5.2605700732455765E-4</c:v>
                </c:pt>
                <c:pt idx="166">
                  <c:v>5.8323321314888597E-4</c:v>
                </c:pt>
                <c:pt idx="167">
                  <c:v>5.7297922881214592E-4</c:v>
                </c:pt>
                <c:pt idx="168">
                  <c:v>7.6219663049304797E-7</c:v>
                </c:pt>
                <c:pt idx="169">
                  <c:v>5.4031008302232438E-4</c:v>
                </c:pt>
                <c:pt idx="170">
                  <c:v>6.2498046744593647E-4</c:v>
                </c:pt>
                <c:pt idx="171">
                  <c:v>2.6809499779429686E-4</c:v>
                </c:pt>
                <c:pt idx="172">
                  <c:v>6.0898079120384193E-6</c:v>
                </c:pt>
                <c:pt idx="173">
                  <c:v>5.1969328555958596E-4</c:v>
                </c:pt>
                <c:pt idx="174">
                  <c:v>3.2719391990907158E-5</c:v>
                </c:pt>
                <c:pt idx="175">
                  <c:v>5.8813929842575828E-4</c:v>
                </c:pt>
                <c:pt idx="176">
                  <c:v>5.4587846811047017E-4</c:v>
                </c:pt>
                <c:pt idx="177">
                  <c:v>2.8685471714798684E-4</c:v>
                </c:pt>
                <c:pt idx="178">
                  <c:v>0</c:v>
                </c:pt>
                <c:pt idx="179">
                  <c:v>5.1367869428752986E-4</c:v>
                </c:pt>
                <c:pt idx="180">
                  <c:v>4.8886569235286612E-4</c:v>
                </c:pt>
                <c:pt idx="181">
                  <c:v>2.4616493111712024E-6</c:v>
                </c:pt>
                <c:pt idx="182">
                  <c:v>7.608432230056032E-7</c:v>
                </c:pt>
                <c:pt idx="183">
                  <c:v>6.5805927600824329E-4</c:v>
                </c:pt>
                <c:pt idx="184">
                  <c:v>8.7360936188983778E-4</c:v>
                </c:pt>
                <c:pt idx="185">
                  <c:v>7.8539972873999911E-4</c:v>
                </c:pt>
                <c:pt idx="186">
                  <c:v>1.3475122541485352E-4</c:v>
                </c:pt>
                <c:pt idx="187">
                  <c:v>7.1672316851962476E-6</c:v>
                </c:pt>
                <c:pt idx="188">
                  <c:v>0</c:v>
                </c:pt>
                <c:pt idx="189">
                  <c:v>8.0785196296693628E-4</c:v>
                </c:pt>
                <c:pt idx="190">
                  <c:v>2.8385990741309461E-4</c:v>
                </c:pt>
                <c:pt idx="191">
                  <c:v>1.263719970112011E-4</c:v>
                </c:pt>
                <c:pt idx="192">
                  <c:v>3.7004890492068991E-4</c:v>
                </c:pt>
                <c:pt idx="193">
                  <c:v>5.5597009971041411E-4</c:v>
                </c:pt>
                <c:pt idx="194">
                  <c:v>2.7991644559052109E-4</c:v>
                </c:pt>
                <c:pt idx="195">
                  <c:v>2.4860646528834503E-4</c:v>
                </c:pt>
                <c:pt idx="196">
                  <c:v>1.7453311667146783E-4</c:v>
                </c:pt>
                <c:pt idx="197">
                  <c:v>1.276399080206039E-5</c:v>
                </c:pt>
                <c:pt idx="198">
                  <c:v>2.1417437721963915E-6</c:v>
                </c:pt>
                <c:pt idx="199">
                  <c:v>5.1349734425622294E-4</c:v>
                </c:pt>
                <c:pt idx="200">
                  <c:v>3.5990519423163012E-4</c:v>
                </c:pt>
                <c:pt idx="201">
                  <c:v>6.61740564612529E-4</c:v>
                </c:pt>
                <c:pt idx="202">
                  <c:v>2.1444171850682812E-6</c:v>
                </c:pt>
                <c:pt idx="203">
                  <c:v>1.4348602189106997E-4</c:v>
                </c:pt>
                <c:pt idx="204">
                  <c:v>5.1963206076693165E-4</c:v>
                </c:pt>
                <c:pt idx="205">
                  <c:v>1.9827122987004813E-4</c:v>
                </c:pt>
                <c:pt idx="206">
                  <c:v>1.2518417360330664E-4</c:v>
                </c:pt>
                <c:pt idx="207">
                  <c:v>3.2856763189264702E-6</c:v>
                </c:pt>
                <c:pt idx="208">
                  <c:v>5.2585574843256363E-4</c:v>
                </c:pt>
                <c:pt idx="209">
                  <c:v>2.8327011380625941E-4</c:v>
                </c:pt>
                <c:pt idx="210">
                  <c:v>1.8692264597352238E-4</c:v>
                </c:pt>
                <c:pt idx="211">
                  <c:v>8.2916525631202432E-4</c:v>
                </c:pt>
                <c:pt idx="212">
                  <c:v>2.9595267142241168E-6</c:v>
                </c:pt>
                <c:pt idx="213">
                  <c:v>3.9467064263134328E-6</c:v>
                </c:pt>
                <c:pt idx="214">
                  <c:v>5.6911377775711554E-4</c:v>
                </c:pt>
                <c:pt idx="215">
                  <c:v>1.5367113127755168E-4</c:v>
                </c:pt>
                <c:pt idx="216">
                  <c:v>2.2660847376211816E-4</c:v>
                </c:pt>
                <c:pt idx="217">
                  <c:v>5.1083957848627648E-4</c:v>
                </c:pt>
                <c:pt idx="218">
                  <c:v>5.9913289115940587E-4</c:v>
                </c:pt>
                <c:pt idx="219">
                  <c:v>1.6063921391506527E-5</c:v>
                </c:pt>
                <c:pt idx="220">
                  <c:v>4.8822878120277231E-5</c:v>
                </c:pt>
                <c:pt idx="221">
                  <c:v>5.7358071871777233E-4</c:v>
                </c:pt>
                <c:pt idx="222">
                  <c:v>1.9212944521676314E-4</c:v>
                </c:pt>
                <c:pt idx="223">
                  <c:v>4.5078892892443161E-4</c:v>
                </c:pt>
                <c:pt idx="224">
                  <c:v>1.8623759182513482E-6</c:v>
                </c:pt>
                <c:pt idx="225">
                  <c:v>6.7138177018511753E-5</c:v>
                </c:pt>
                <c:pt idx="226">
                  <c:v>5.5852101287021875E-4</c:v>
                </c:pt>
                <c:pt idx="227">
                  <c:v>3.8740109967448541E-4</c:v>
                </c:pt>
                <c:pt idx="228">
                  <c:v>4.9668431846769054E-4</c:v>
                </c:pt>
                <c:pt idx="229">
                  <c:v>2.5236648629714959E-6</c:v>
                </c:pt>
                <c:pt idx="230">
                  <c:v>8.3046296514148525E-5</c:v>
                </c:pt>
                <c:pt idx="231">
                  <c:v>3.8437605874819806E-4</c:v>
                </c:pt>
                <c:pt idx="232">
                  <c:v>2.6730595673329543E-5</c:v>
                </c:pt>
                <c:pt idx="233">
                  <c:v>8.0880065566078833E-6</c:v>
                </c:pt>
                <c:pt idx="234">
                  <c:v>3.188333132032076E-7</c:v>
                </c:pt>
                <c:pt idx="235">
                  <c:v>5.895362368463126E-5</c:v>
                </c:pt>
                <c:pt idx="236">
                  <c:v>2.779540064976936E-5</c:v>
                </c:pt>
                <c:pt idx="237">
                  <c:v>1.4158554951629498E-6</c:v>
                </c:pt>
                <c:pt idx="238">
                  <c:v>5.0549557856644401E-4</c:v>
                </c:pt>
                <c:pt idx="239">
                  <c:v>7.7382652547578527E-7</c:v>
                </c:pt>
                <c:pt idx="240">
                  <c:v>5.3724360452833789E-5</c:v>
                </c:pt>
                <c:pt idx="241">
                  <c:v>3.1561723664052868E-5</c:v>
                </c:pt>
                <c:pt idx="242">
                  <c:v>5.3509781377492906E-4</c:v>
                </c:pt>
                <c:pt idx="243">
                  <c:v>7.4415526844750704E-7</c:v>
                </c:pt>
                <c:pt idx="244">
                  <c:v>0</c:v>
                </c:pt>
                <c:pt idx="245">
                  <c:v>8.0044055654855651E-5</c:v>
                </c:pt>
                <c:pt idx="246">
                  <c:v>7.0274068668899206E-5</c:v>
                </c:pt>
                <c:pt idx="247">
                  <c:v>1.773666051401243E-5</c:v>
                </c:pt>
                <c:pt idx="248">
                  <c:v>5.693996692174658E-5</c:v>
                </c:pt>
                <c:pt idx="249">
                  <c:v>0</c:v>
                </c:pt>
                <c:pt idx="250">
                  <c:v>2.6465843330858849E-5</c:v>
                </c:pt>
                <c:pt idx="251">
                  <c:v>3.0250131166281504E-5</c:v>
                </c:pt>
                <c:pt idx="252">
                  <c:v>2.4570816706198526E-5</c:v>
                </c:pt>
                <c:pt idx="253">
                  <c:v>5.5586344189270908E-6</c:v>
                </c:pt>
                <c:pt idx="254">
                  <c:v>7.5606902599009271E-7</c:v>
                </c:pt>
                <c:pt idx="255">
                  <c:v>2.7563035163208279E-5</c:v>
                </c:pt>
                <c:pt idx="256">
                  <c:v>4.6942875124525741E-5</c:v>
                </c:pt>
                <c:pt idx="257">
                  <c:v>2.8160814843666674E-4</c:v>
                </c:pt>
                <c:pt idx="258">
                  <c:v>3.949112537195347E-6</c:v>
                </c:pt>
                <c:pt idx="259">
                  <c:v>2.5191681831259566E-6</c:v>
                </c:pt>
                <c:pt idx="260">
                  <c:v>6.5337481785253133E-5</c:v>
                </c:pt>
                <c:pt idx="261">
                  <c:v>3.6186238652262262E-4</c:v>
                </c:pt>
                <c:pt idx="262">
                  <c:v>7.1888833222480243E-5</c:v>
                </c:pt>
                <c:pt idx="263">
                  <c:v>7.7264066444497535E-6</c:v>
                </c:pt>
                <c:pt idx="264">
                  <c:v>1.0601947825371004E-6</c:v>
                </c:pt>
                <c:pt idx="265">
                  <c:v>3.4988206269588511E-5</c:v>
                </c:pt>
                <c:pt idx="266">
                  <c:v>3.3430222772309799E-5</c:v>
                </c:pt>
                <c:pt idx="267">
                  <c:v>3.1893676535318096E-7</c:v>
                </c:pt>
                <c:pt idx="268">
                  <c:v>1.0943903850474883E-6</c:v>
                </c:pt>
                <c:pt idx="269">
                  <c:v>2.4940432304016086E-5</c:v>
                </c:pt>
                <c:pt idx="270">
                  <c:v>2.811995535233756E-5</c:v>
                </c:pt>
                <c:pt idx="271">
                  <c:v>3.6042767806060943E-5</c:v>
                </c:pt>
                <c:pt idx="272">
                  <c:v>2.9750901319560359E-6</c:v>
                </c:pt>
                <c:pt idx="273">
                  <c:v>3.2107699038111475E-7</c:v>
                </c:pt>
                <c:pt idx="274">
                  <c:v>3.4095024391705503E-4</c:v>
                </c:pt>
                <c:pt idx="275">
                  <c:v>4.0686485108076948E-5</c:v>
                </c:pt>
                <c:pt idx="276">
                  <c:v>1.4251978852565591E-6</c:v>
                </c:pt>
                <c:pt idx="277">
                  <c:v>4.5819512596618358E-6</c:v>
                </c:pt>
                <c:pt idx="278">
                  <c:v>5.9017311911162704E-5</c:v>
                </c:pt>
                <c:pt idx="279">
                  <c:v>1.2612931638726995E-5</c:v>
                </c:pt>
                <c:pt idx="280">
                  <c:v>5.8448872752931489E-5</c:v>
                </c:pt>
                <c:pt idx="281">
                  <c:v>4.5524496446798175E-6</c:v>
                </c:pt>
                <c:pt idx="282">
                  <c:v>3.3369892411494256E-4</c:v>
                </c:pt>
              </c:numCache>
            </c:numRef>
          </c:val>
          <c:smooth val="0"/>
          <c:extLst>
            <c:ext xmlns:c16="http://schemas.microsoft.com/office/drawing/2014/chart" uri="{C3380CC4-5D6E-409C-BE32-E72D297353CC}">
              <c16:uniqueId val="{0000000B-DAE7-4963-A0FC-F25F0622F42D}"/>
            </c:ext>
          </c:extLst>
        </c:ser>
        <c:ser>
          <c:idx val="17"/>
          <c:order val="12"/>
          <c:tx>
            <c:strRef>
              <c:f>[1]Sheet1!$BB$1</c:f>
              <c:strCache>
                <c:ptCount val="1"/>
                <c:pt idx="0">
                  <c:v> iTLB-loads:</c:v>
                </c:pt>
              </c:strCache>
            </c:strRef>
          </c:tx>
          <c:spPr>
            <a:ln w="12700" cap="rnd">
              <a:solidFill>
                <a:schemeClr val="accent6">
                  <a:lumMod val="80000"/>
                  <a:lumOff val="20000"/>
                </a:schemeClr>
              </a:solidFill>
              <a:round/>
            </a:ln>
            <a:effectLst/>
          </c:spPr>
          <c:marker>
            <c:symbol val="none"/>
          </c:marker>
          <c:val>
            <c:numRef>
              <c:f>[1]Sheet1!$BB$2:$BB$284</c:f>
              <c:numCache>
                <c:formatCode>General</c:formatCode>
                <c:ptCount val="283"/>
                <c:pt idx="0">
                  <c:v>6.5480519912398942E-6</c:v>
                </c:pt>
                <c:pt idx="1">
                  <c:v>0</c:v>
                </c:pt>
                <c:pt idx="2">
                  <c:v>1.4735543393156174E-5</c:v>
                </c:pt>
                <c:pt idx="3">
                  <c:v>2.387852581511164E-5</c:v>
                </c:pt>
                <c:pt idx="4">
                  <c:v>1.8791264292087273E-5</c:v>
                </c:pt>
                <c:pt idx="5">
                  <c:v>8.8586356222027145E-6</c:v>
                </c:pt>
                <c:pt idx="6">
                  <c:v>3.2512625023307552E-6</c:v>
                </c:pt>
                <c:pt idx="7">
                  <c:v>3.7141118252363465E-4</c:v>
                </c:pt>
                <c:pt idx="8">
                  <c:v>3.4470726165998189E-5</c:v>
                </c:pt>
                <c:pt idx="9">
                  <c:v>1.0603969361434274E-5</c:v>
                </c:pt>
                <c:pt idx="10">
                  <c:v>9.8331232857536632E-6</c:v>
                </c:pt>
                <c:pt idx="11">
                  <c:v>4.7612015638225568E-5</c:v>
                </c:pt>
                <c:pt idx="12">
                  <c:v>1.5478427484624569E-5</c:v>
                </c:pt>
                <c:pt idx="13">
                  <c:v>3.2494824342078692E-5</c:v>
                </c:pt>
                <c:pt idx="14">
                  <c:v>0</c:v>
                </c:pt>
                <c:pt idx="15">
                  <c:v>3.1981005998105296E-5</c:v>
                </c:pt>
                <c:pt idx="16">
                  <c:v>3.9742521072347793E-5</c:v>
                </c:pt>
                <c:pt idx="17">
                  <c:v>2.9470763369684489E-5</c:v>
                </c:pt>
                <c:pt idx="18">
                  <c:v>1.2805908438281788E-5</c:v>
                </c:pt>
                <c:pt idx="19">
                  <c:v>1.5709332047110898E-5</c:v>
                </c:pt>
                <c:pt idx="20">
                  <c:v>2.3218904231771985E-5</c:v>
                </c:pt>
                <c:pt idx="21">
                  <c:v>1.512283337232162E-5</c:v>
                </c:pt>
                <c:pt idx="22">
                  <c:v>1.5966735227020466E-5</c:v>
                </c:pt>
                <c:pt idx="23">
                  <c:v>3.4939704219374347E-6</c:v>
                </c:pt>
                <c:pt idx="24">
                  <c:v>4.5138223022495159E-5</c:v>
                </c:pt>
                <c:pt idx="25">
                  <c:v>1.2374499498120646E-5</c:v>
                </c:pt>
                <c:pt idx="26">
                  <c:v>3.6130691290007377E-6</c:v>
                </c:pt>
                <c:pt idx="27">
                  <c:v>9.1759759424895877E-6</c:v>
                </c:pt>
                <c:pt idx="28">
                  <c:v>1.6332465168312088E-5</c:v>
                </c:pt>
                <c:pt idx="29">
                  <c:v>2.3616015376738801E-5</c:v>
                </c:pt>
                <c:pt idx="30">
                  <c:v>1.4296131967320237E-5</c:v>
                </c:pt>
                <c:pt idx="31">
                  <c:v>6.5232357968393513E-7</c:v>
                </c:pt>
                <c:pt idx="32">
                  <c:v>2.5731321452100388E-6</c:v>
                </c:pt>
                <c:pt idx="33">
                  <c:v>3.6880568252916509E-5</c:v>
                </c:pt>
                <c:pt idx="34">
                  <c:v>2.9731400713866989E-5</c:v>
                </c:pt>
                <c:pt idx="35">
                  <c:v>1.8061254052875778E-5</c:v>
                </c:pt>
                <c:pt idx="36">
                  <c:v>6.6317552523374775E-7</c:v>
                </c:pt>
                <c:pt idx="37">
                  <c:v>1.6833997504880941E-5</c:v>
                </c:pt>
                <c:pt idx="38">
                  <c:v>3.1591295292545613E-5</c:v>
                </c:pt>
                <c:pt idx="39">
                  <c:v>3.3421363240557293E-5</c:v>
                </c:pt>
                <c:pt idx="40">
                  <c:v>6.7120527414470827E-6</c:v>
                </c:pt>
                <c:pt idx="41">
                  <c:v>2.251403731209698E-5</c:v>
                </c:pt>
                <c:pt idx="42">
                  <c:v>4.769099392988093E-5</c:v>
                </c:pt>
                <c:pt idx="43">
                  <c:v>6.5040611636325184E-6</c:v>
                </c:pt>
                <c:pt idx="44">
                  <c:v>1.7609807064570759E-5</c:v>
                </c:pt>
                <c:pt idx="45">
                  <c:v>4.2733071530217758E-6</c:v>
                </c:pt>
                <c:pt idx="46">
                  <c:v>2.7322162981864092E-5</c:v>
                </c:pt>
                <c:pt idx="47">
                  <c:v>4.7574893066126885E-5</c:v>
                </c:pt>
                <c:pt idx="48">
                  <c:v>3.5291039114223489E-5</c:v>
                </c:pt>
                <c:pt idx="49">
                  <c:v>9.3639274171481283E-6</c:v>
                </c:pt>
                <c:pt idx="50">
                  <c:v>1.0674260196680907E-5</c:v>
                </c:pt>
                <c:pt idx="51">
                  <c:v>3.185733485249712E-5</c:v>
                </c:pt>
                <c:pt idx="52">
                  <c:v>0</c:v>
                </c:pt>
                <c:pt idx="53">
                  <c:v>3.1363438066729468E-5</c:v>
                </c:pt>
                <c:pt idx="54">
                  <c:v>4.1519294543188727E-6</c:v>
                </c:pt>
                <c:pt idx="55">
                  <c:v>2.7652259102879999E-5</c:v>
                </c:pt>
                <c:pt idx="56">
                  <c:v>1.4367832947321268E-5</c:v>
                </c:pt>
                <c:pt idx="57">
                  <c:v>9.6501211181608413E-7</c:v>
                </c:pt>
                <c:pt idx="58">
                  <c:v>5.7337188305275971E-6</c:v>
                </c:pt>
                <c:pt idx="59">
                  <c:v>1.197358467497599E-5</c:v>
                </c:pt>
                <c:pt idx="60">
                  <c:v>3.7085443179805491E-5</c:v>
                </c:pt>
                <c:pt idx="61">
                  <c:v>8.4492439517814982E-6</c:v>
                </c:pt>
                <c:pt idx="62">
                  <c:v>2.4963977607125833E-6</c:v>
                </c:pt>
                <c:pt idx="63">
                  <c:v>3.6186814978631358E-6</c:v>
                </c:pt>
                <c:pt idx="64">
                  <c:v>1.742608855401968E-5</c:v>
                </c:pt>
                <c:pt idx="65">
                  <c:v>3.015493550061714E-5</c:v>
                </c:pt>
                <c:pt idx="66">
                  <c:v>1.8710148793505131E-5</c:v>
                </c:pt>
                <c:pt idx="67">
                  <c:v>6.0575379842431609E-6</c:v>
                </c:pt>
                <c:pt idx="68">
                  <c:v>0</c:v>
                </c:pt>
                <c:pt idx="69">
                  <c:v>4.000685663871974E-5</c:v>
                </c:pt>
                <c:pt idx="70">
                  <c:v>1.4976370096057814E-5</c:v>
                </c:pt>
                <c:pt idx="71">
                  <c:v>3.1899491079780343E-5</c:v>
                </c:pt>
                <c:pt idx="72">
                  <c:v>3.3495358002044021E-7</c:v>
                </c:pt>
                <c:pt idx="73">
                  <c:v>4.4477148256457066E-5</c:v>
                </c:pt>
                <c:pt idx="74">
                  <c:v>3.6894465847773859E-5</c:v>
                </c:pt>
                <c:pt idx="75">
                  <c:v>1.6238498555646761E-5</c:v>
                </c:pt>
                <c:pt idx="76">
                  <c:v>5.409458980060852E-6</c:v>
                </c:pt>
                <c:pt idx="77">
                  <c:v>1.1983327172102002E-5</c:v>
                </c:pt>
                <c:pt idx="78">
                  <c:v>4.9982214937826709E-5</c:v>
                </c:pt>
                <c:pt idx="79">
                  <c:v>1.0092050532241587E-5</c:v>
                </c:pt>
                <c:pt idx="80">
                  <c:v>1.8323788809846909E-5</c:v>
                </c:pt>
                <c:pt idx="81">
                  <c:v>5.6486425786790236E-6</c:v>
                </c:pt>
                <c:pt idx="82">
                  <c:v>3.8820453687771031E-5</c:v>
                </c:pt>
                <c:pt idx="83">
                  <c:v>2.8934756818372727E-6</c:v>
                </c:pt>
                <c:pt idx="84">
                  <c:v>2.7703754823392774E-5</c:v>
                </c:pt>
                <c:pt idx="85">
                  <c:v>8.4360421118448749E-6</c:v>
                </c:pt>
                <c:pt idx="86">
                  <c:v>1.9161924544428139E-5</c:v>
                </c:pt>
                <c:pt idx="87">
                  <c:v>3.3191072776978042E-5</c:v>
                </c:pt>
                <c:pt idx="88">
                  <c:v>6.1562605657969511E-6</c:v>
                </c:pt>
                <c:pt idx="89">
                  <c:v>8.9546054501835655E-6</c:v>
                </c:pt>
                <c:pt idx="90">
                  <c:v>1.0377237204485077E-6</c:v>
                </c:pt>
                <c:pt idx="91">
                  <c:v>3.5638519782950202E-5</c:v>
                </c:pt>
                <c:pt idx="92">
                  <c:v>6.9566279065477921E-6</c:v>
                </c:pt>
                <c:pt idx="93">
                  <c:v>2.6494479208144995E-5</c:v>
                </c:pt>
                <c:pt idx="94">
                  <c:v>3.1976220432597412E-7</c:v>
                </c:pt>
                <c:pt idx="95">
                  <c:v>1.9425499402393938E-5</c:v>
                </c:pt>
                <c:pt idx="96">
                  <c:v>2.913894257631035E-5</c:v>
                </c:pt>
                <c:pt idx="97">
                  <c:v>2.644373676915865E-5</c:v>
                </c:pt>
                <c:pt idx="98">
                  <c:v>7.5771801832520692E-6</c:v>
                </c:pt>
                <c:pt idx="99">
                  <c:v>6.3104358951621397E-7</c:v>
                </c:pt>
                <c:pt idx="100">
                  <c:v>4.0155591419797898E-5</c:v>
                </c:pt>
                <c:pt idx="101">
                  <c:v>2.1727116709242701E-5</c:v>
                </c:pt>
                <c:pt idx="102">
                  <c:v>1.606095158782197E-5</c:v>
                </c:pt>
                <c:pt idx="103">
                  <c:v>4.0523505894301756E-6</c:v>
                </c:pt>
                <c:pt idx="104">
                  <c:v>4.5666885269300079E-5</c:v>
                </c:pt>
                <c:pt idx="105">
                  <c:v>3.5515522128092858E-5</c:v>
                </c:pt>
                <c:pt idx="106">
                  <c:v>2.097791436369326E-5</c:v>
                </c:pt>
                <c:pt idx="107">
                  <c:v>3.214730071616752E-6</c:v>
                </c:pt>
                <c:pt idx="108">
                  <c:v>2.2089301276718167E-5</c:v>
                </c:pt>
                <c:pt idx="109">
                  <c:v>4.7433794782775263E-5</c:v>
                </c:pt>
                <c:pt idx="110">
                  <c:v>2.8948508026528151E-5</c:v>
                </c:pt>
                <c:pt idx="111">
                  <c:v>8.9097060451696736E-6</c:v>
                </c:pt>
                <c:pt idx="112">
                  <c:v>1.6365157754428424E-5</c:v>
                </c:pt>
                <c:pt idx="113">
                  <c:v>2.793612240273748E-5</c:v>
                </c:pt>
                <c:pt idx="114">
                  <c:v>0</c:v>
                </c:pt>
                <c:pt idx="115">
                  <c:v>1.8064999096256524E-5</c:v>
                </c:pt>
                <c:pt idx="116">
                  <c:v>6.6395150809091266E-7</c:v>
                </c:pt>
                <c:pt idx="117">
                  <c:v>3.6094148910682867E-5</c:v>
                </c:pt>
                <c:pt idx="118">
                  <c:v>1.556370657131458E-6</c:v>
                </c:pt>
                <c:pt idx="119">
                  <c:v>0</c:v>
                </c:pt>
                <c:pt idx="120">
                  <c:v>9.3419615606267146E-6</c:v>
                </c:pt>
                <c:pt idx="121">
                  <c:v>1.4011498133308689E-5</c:v>
                </c:pt>
                <c:pt idx="122">
                  <c:v>3.3447000464332545E-5</c:v>
                </c:pt>
                <c:pt idx="123">
                  <c:v>3.3148752935191227E-5</c:v>
                </c:pt>
                <c:pt idx="124">
                  <c:v>3.1883344122038801E-7</c:v>
                </c:pt>
                <c:pt idx="125">
                  <c:v>3.9587719452284324E-6</c:v>
                </c:pt>
                <c:pt idx="126">
                  <c:v>3.7423049597963259E-5</c:v>
                </c:pt>
                <c:pt idx="127">
                  <c:v>1.0371101469792773E-5</c:v>
                </c:pt>
                <c:pt idx="128">
                  <c:v>2.059981878764488E-5</c:v>
                </c:pt>
                <c:pt idx="129">
                  <c:v>0</c:v>
                </c:pt>
                <c:pt idx="130">
                  <c:v>1.8039326650716578E-5</c:v>
                </c:pt>
                <c:pt idx="131">
                  <c:v>3.0863089807214954E-5</c:v>
                </c:pt>
                <c:pt idx="132">
                  <c:v>2.7756989078004144E-5</c:v>
                </c:pt>
                <c:pt idx="133">
                  <c:v>1.1496359169097729E-5</c:v>
                </c:pt>
                <c:pt idx="134">
                  <c:v>2.1396359520490137E-5</c:v>
                </c:pt>
                <c:pt idx="135">
                  <c:v>5.0693866181215191E-5</c:v>
                </c:pt>
                <c:pt idx="136">
                  <c:v>7.5338938394649417E-6</c:v>
                </c:pt>
                <c:pt idx="137">
                  <c:v>2.8623316004476716E-5</c:v>
                </c:pt>
                <c:pt idx="138">
                  <c:v>1.2190152334245295E-6</c:v>
                </c:pt>
                <c:pt idx="139">
                  <c:v>3.7892152988224867E-5</c:v>
                </c:pt>
                <c:pt idx="140">
                  <c:v>4.3382651368603775E-5</c:v>
                </c:pt>
                <c:pt idx="141">
                  <c:v>3.9322093427682719E-5</c:v>
                </c:pt>
                <c:pt idx="142">
                  <c:v>1.4837693027265094E-5</c:v>
                </c:pt>
                <c:pt idx="143">
                  <c:v>9.4177594996553244E-6</c:v>
                </c:pt>
                <c:pt idx="144">
                  <c:v>3.2345003598617033E-5</c:v>
                </c:pt>
                <c:pt idx="145">
                  <c:v>0</c:v>
                </c:pt>
                <c:pt idx="146">
                  <c:v>4.8367588772268637E-5</c:v>
                </c:pt>
                <c:pt idx="147">
                  <c:v>1.8739594665067475E-6</c:v>
                </c:pt>
                <c:pt idx="148">
                  <c:v>3.8514990318119384E-5</c:v>
                </c:pt>
                <c:pt idx="149">
                  <c:v>3.2288481555138273E-6</c:v>
                </c:pt>
                <c:pt idx="150">
                  <c:v>6.1957041154301333E-7</c:v>
                </c:pt>
                <c:pt idx="151">
                  <c:v>5.5872536884313011E-6</c:v>
                </c:pt>
                <c:pt idx="152">
                  <c:v>2.0589442063066819E-5</c:v>
                </c:pt>
                <c:pt idx="153">
                  <c:v>2.5210404957737774E-5</c:v>
                </c:pt>
                <c:pt idx="154">
                  <c:v>2.2495850191053434E-5</c:v>
                </c:pt>
                <c:pt idx="155">
                  <c:v>1.4629812748286575E-6</c:v>
                </c:pt>
                <c:pt idx="156">
                  <c:v>2.5162213691549122E-6</c:v>
                </c:pt>
                <c:pt idx="157">
                  <c:v>3.981695513803284E-5</c:v>
                </c:pt>
                <c:pt idx="158">
                  <c:v>3.2181433608083503E-5</c:v>
                </c:pt>
                <c:pt idx="159">
                  <c:v>8.7945203439163982E-6</c:v>
                </c:pt>
                <c:pt idx="160">
                  <c:v>2.7433362089943643E-6</c:v>
                </c:pt>
                <c:pt idx="161">
                  <c:v>2.6490971739574145E-5</c:v>
                </c:pt>
                <c:pt idx="162">
                  <c:v>2.6458657092975941E-5</c:v>
                </c:pt>
                <c:pt idx="163">
                  <c:v>4.2709406117427651E-5</c:v>
                </c:pt>
                <c:pt idx="164">
                  <c:v>3.3132823444103776E-7</c:v>
                </c:pt>
                <c:pt idx="165">
                  <c:v>3.1148112275796184E-5</c:v>
                </c:pt>
                <c:pt idx="166">
                  <c:v>3.5869601180282664E-5</c:v>
                </c:pt>
                <c:pt idx="167">
                  <c:v>3.1135392041827441E-5</c:v>
                </c:pt>
                <c:pt idx="168">
                  <c:v>9.3641300317717309E-6</c:v>
                </c:pt>
                <c:pt idx="169">
                  <c:v>1.4780846919740104E-5</c:v>
                </c:pt>
                <c:pt idx="170">
                  <c:v>5.830155969802806E-5</c:v>
                </c:pt>
                <c:pt idx="171">
                  <c:v>1.635681975677699E-5</c:v>
                </c:pt>
                <c:pt idx="172">
                  <c:v>1.4957422941848748E-5</c:v>
                </c:pt>
                <c:pt idx="173">
                  <c:v>4.7085569488120939E-6</c:v>
                </c:pt>
                <c:pt idx="174">
                  <c:v>3.8048283194637959E-5</c:v>
                </c:pt>
                <c:pt idx="175">
                  <c:v>3.2499869133860288E-7</c:v>
                </c:pt>
                <c:pt idx="176">
                  <c:v>2.5598052431909506E-5</c:v>
                </c:pt>
                <c:pt idx="177">
                  <c:v>4.4199494167640495E-6</c:v>
                </c:pt>
                <c:pt idx="178">
                  <c:v>2.7579577143688128E-5</c:v>
                </c:pt>
                <c:pt idx="179">
                  <c:v>3.0628586612083736E-5</c:v>
                </c:pt>
                <c:pt idx="180">
                  <c:v>5.0377326867067171E-6</c:v>
                </c:pt>
                <c:pt idx="181">
                  <c:v>1.2843387710458447E-5</c:v>
                </c:pt>
                <c:pt idx="182">
                  <c:v>1.4021253681103257E-5</c:v>
                </c:pt>
                <c:pt idx="183">
                  <c:v>3.176762596522873E-5</c:v>
                </c:pt>
                <c:pt idx="184">
                  <c:v>1.9837225323599192E-5</c:v>
                </c:pt>
                <c:pt idx="185">
                  <c:v>3.0990387823490688E-7</c:v>
                </c:pt>
                <c:pt idx="186">
                  <c:v>1.2050922598076331E-6</c:v>
                </c:pt>
                <c:pt idx="187">
                  <c:v>4.5784703899462596E-5</c:v>
                </c:pt>
                <c:pt idx="188">
                  <c:v>2.1753972665242105E-5</c:v>
                </c:pt>
                <c:pt idx="189">
                  <c:v>1.3804861997977851E-5</c:v>
                </c:pt>
                <c:pt idx="190">
                  <c:v>0</c:v>
                </c:pt>
                <c:pt idx="191">
                  <c:v>1.4694418257116406E-5</c:v>
                </c:pt>
                <c:pt idx="192">
                  <c:v>4.2611007072419089E-5</c:v>
                </c:pt>
                <c:pt idx="193">
                  <c:v>2.6076188810969046E-5</c:v>
                </c:pt>
                <c:pt idx="194">
                  <c:v>2.2092852848502061E-6</c:v>
                </c:pt>
                <c:pt idx="195">
                  <c:v>2.9882065840110863E-5</c:v>
                </c:pt>
                <c:pt idx="196">
                  <c:v>4.0414863171204465E-5</c:v>
                </c:pt>
                <c:pt idx="197">
                  <c:v>4.7441381742171364E-5</c:v>
                </c:pt>
                <c:pt idx="198">
                  <c:v>1.1029980426811416E-5</c:v>
                </c:pt>
                <c:pt idx="199">
                  <c:v>1.3432618745962447E-5</c:v>
                </c:pt>
                <c:pt idx="200">
                  <c:v>5.2301744369538562E-5</c:v>
                </c:pt>
                <c:pt idx="201">
                  <c:v>1.6490942319328792E-5</c:v>
                </c:pt>
                <c:pt idx="202">
                  <c:v>2.5089681065298884E-5</c:v>
                </c:pt>
                <c:pt idx="203">
                  <c:v>3.293481757254858E-7</c:v>
                </c:pt>
                <c:pt idx="204">
                  <c:v>4.3231156170328961E-5</c:v>
                </c:pt>
                <c:pt idx="205">
                  <c:v>0</c:v>
                </c:pt>
                <c:pt idx="206">
                  <c:v>1.6421092619173101E-5</c:v>
                </c:pt>
                <c:pt idx="207">
                  <c:v>7.2284879016382355E-6</c:v>
                </c:pt>
                <c:pt idx="208">
                  <c:v>1.5847998890868121E-5</c:v>
                </c:pt>
                <c:pt idx="209">
                  <c:v>2.8247600455650221E-5</c:v>
                </c:pt>
                <c:pt idx="210">
                  <c:v>3.1084697223978225E-7</c:v>
                </c:pt>
                <c:pt idx="211">
                  <c:v>6.7039798700792515E-6</c:v>
                </c:pt>
                <c:pt idx="212">
                  <c:v>7.2343986347700644E-6</c:v>
                </c:pt>
                <c:pt idx="213">
                  <c:v>3.5627025578072615E-5</c:v>
                </c:pt>
                <c:pt idx="214">
                  <c:v>2.3930451794888674E-5</c:v>
                </c:pt>
                <c:pt idx="215">
                  <c:v>6.1304972584129669E-7</c:v>
                </c:pt>
                <c:pt idx="216">
                  <c:v>3.3097634921438876E-7</c:v>
                </c:pt>
                <c:pt idx="217">
                  <c:v>3.4318049885829299E-5</c:v>
                </c:pt>
                <c:pt idx="218">
                  <c:v>1.5742981374308711E-5</c:v>
                </c:pt>
                <c:pt idx="219">
                  <c:v>1.9276705669807832E-5</c:v>
                </c:pt>
                <c:pt idx="220">
                  <c:v>0</c:v>
                </c:pt>
                <c:pt idx="221">
                  <c:v>1.4495583557339018E-5</c:v>
                </c:pt>
                <c:pt idx="222">
                  <c:v>3.3182978448491047E-5</c:v>
                </c:pt>
                <c:pt idx="223">
                  <c:v>2.0165161322737921E-5</c:v>
                </c:pt>
                <c:pt idx="224">
                  <c:v>6.2444369023721678E-6</c:v>
                </c:pt>
                <c:pt idx="225">
                  <c:v>2.3762971464048206E-5</c:v>
                </c:pt>
                <c:pt idx="226">
                  <c:v>4.1391234293350167E-5</c:v>
                </c:pt>
                <c:pt idx="227">
                  <c:v>2.3102944545805093E-5</c:v>
                </c:pt>
                <c:pt idx="228">
                  <c:v>1.1575495127855093E-5</c:v>
                </c:pt>
                <c:pt idx="229">
                  <c:v>1.0314108570405243E-5</c:v>
                </c:pt>
                <c:pt idx="230">
                  <c:v>4.7162094316676946E-5</c:v>
                </c:pt>
                <c:pt idx="231">
                  <c:v>2.757408200181542E-5</c:v>
                </c:pt>
                <c:pt idx="232">
                  <c:v>3.4856696758021721E-5</c:v>
                </c:pt>
                <c:pt idx="233">
                  <c:v>1.2187407140094073E-6</c:v>
                </c:pt>
                <c:pt idx="234">
                  <c:v>3.6134442163030192E-5</c:v>
                </c:pt>
                <c:pt idx="235">
                  <c:v>5.2522319282671483E-6</c:v>
                </c:pt>
                <c:pt idx="236">
                  <c:v>2.2877752842502475E-5</c:v>
                </c:pt>
                <c:pt idx="237">
                  <c:v>1.0891196116638076E-5</c:v>
                </c:pt>
                <c:pt idx="238">
                  <c:v>1.5789977422058371E-5</c:v>
                </c:pt>
                <c:pt idx="239">
                  <c:v>2.7194475038149022E-5</c:v>
                </c:pt>
                <c:pt idx="240">
                  <c:v>6.3579124796252994E-7</c:v>
                </c:pt>
                <c:pt idx="241">
                  <c:v>8.4164596437474312E-6</c:v>
                </c:pt>
                <c:pt idx="242">
                  <c:v>2.8585459540061955E-6</c:v>
                </c:pt>
                <c:pt idx="243">
                  <c:v>4.0078076600672879E-5</c:v>
                </c:pt>
                <c:pt idx="244">
                  <c:v>1.490537429288287E-5</c:v>
                </c:pt>
                <c:pt idx="245">
                  <c:v>1.5864587607268689E-5</c:v>
                </c:pt>
                <c:pt idx="246">
                  <c:v>3.278727931674924E-7</c:v>
                </c:pt>
                <c:pt idx="247">
                  <c:v>2.3684283201345942E-5</c:v>
                </c:pt>
                <c:pt idx="248">
                  <c:v>3.1886381476178086E-5</c:v>
                </c:pt>
                <c:pt idx="249">
                  <c:v>3.8050944225931265E-5</c:v>
                </c:pt>
                <c:pt idx="250">
                  <c:v>1.1644971065577893E-6</c:v>
                </c:pt>
                <c:pt idx="251">
                  <c:v>1.1488725773953603E-5</c:v>
                </c:pt>
                <c:pt idx="252">
                  <c:v>3.5286723551633133E-5</c:v>
                </c:pt>
                <c:pt idx="253">
                  <c:v>3.3018288448426916E-5</c:v>
                </c:pt>
                <c:pt idx="254">
                  <c:v>5.5085029036421042E-6</c:v>
                </c:pt>
                <c:pt idx="255">
                  <c:v>1.7279902813857498E-5</c:v>
                </c:pt>
                <c:pt idx="256">
                  <c:v>5.1878703157753283E-5</c:v>
                </c:pt>
                <c:pt idx="257">
                  <c:v>1.4674092062531164E-5</c:v>
                </c:pt>
                <c:pt idx="258">
                  <c:v>6.1264610712165668E-5</c:v>
                </c:pt>
                <c:pt idx="259">
                  <c:v>2.8477553374467338E-6</c:v>
                </c:pt>
                <c:pt idx="260">
                  <c:v>4.3869452055812816E-5</c:v>
                </c:pt>
                <c:pt idx="261">
                  <c:v>3.7975245901373199E-5</c:v>
                </c:pt>
                <c:pt idx="262">
                  <c:v>3.3369294227151274E-5</c:v>
                </c:pt>
                <c:pt idx="263">
                  <c:v>3.752826084447023E-6</c:v>
                </c:pt>
                <c:pt idx="264">
                  <c:v>2.5126616346129275E-5</c:v>
                </c:pt>
                <c:pt idx="265">
                  <c:v>1.7440604348449322E-5</c:v>
                </c:pt>
                <c:pt idx="266">
                  <c:v>1.5245052730043558E-5</c:v>
                </c:pt>
                <c:pt idx="267">
                  <c:v>6.0597985417104384E-6</c:v>
                </c:pt>
                <c:pt idx="268">
                  <c:v>1.1272220965989131E-5</c:v>
                </c:pt>
                <c:pt idx="269">
                  <c:v>3.8386578415746501E-5</c:v>
                </c:pt>
                <c:pt idx="270">
                  <c:v>4.6506080005789049E-6</c:v>
                </c:pt>
                <c:pt idx="271">
                  <c:v>6.6201002092764993E-6</c:v>
                </c:pt>
                <c:pt idx="272">
                  <c:v>0</c:v>
                </c:pt>
                <c:pt idx="273">
                  <c:v>4.6235086614880524E-5</c:v>
                </c:pt>
                <c:pt idx="274">
                  <c:v>1.9178451220334346E-5</c:v>
                </c:pt>
                <c:pt idx="275">
                  <c:v>6.2390368681227294E-6</c:v>
                </c:pt>
                <c:pt idx="276">
                  <c:v>3.1792875901877091E-6</c:v>
                </c:pt>
                <c:pt idx="277">
                  <c:v>4.113100433091787E-5</c:v>
                </c:pt>
                <c:pt idx="278">
                  <c:v>3.0542033012391594E-5</c:v>
                </c:pt>
                <c:pt idx="279">
                  <c:v>9.0392676744210121E-6</c:v>
                </c:pt>
                <c:pt idx="280">
                  <c:v>0</c:v>
                </c:pt>
                <c:pt idx="281">
                  <c:v>3.1761276590789426E-5</c:v>
                </c:pt>
                <c:pt idx="282">
                  <c:v>1.3861860069617676E-5</c:v>
                </c:pt>
              </c:numCache>
            </c:numRef>
          </c:val>
          <c:smooth val="0"/>
          <c:extLst>
            <c:ext xmlns:c16="http://schemas.microsoft.com/office/drawing/2014/chart" uri="{C3380CC4-5D6E-409C-BE32-E72D297353CC}">
              <c16:uniqueId val="{0000000C-DAE7-4963-A0FC-F25F0622F42D}"/>
            </c:ext>
          </c:extLst>
        </c:ser>
        <c:ser>
          <c:idx val="18"/>
          <c:order val="13"/>
          <c:tx>
            <c:strRef>
              <c:f>[1]Sheet1!$BC$1</c:f>
              <c:strCache>
                <c:ptCount val="1"/>
                <c:pt idx="0">
                  <c:v>iTLB-load-misses:</c:v>
                </c:pt>
              </c:strCache>
            </c:strRef>
          </c:tx>
          <c:spPr>
            <a:ln w="12700" cap="rnd">
              <a:solidFill>
                <a:schemeClr val="accent1">
                  <a:lumMod val="80000"/>
                </a:schemeClr>
              </a:solidFill>
              <a:round/>
            </a:ln>
            <a:effectLst/>
          </c:spPr>
          <c:marker>
            <c:symbol val="none"/>
          </c:marker>
          <c:val>
            <c:numRef>
              <c:f>[1]Sheet1!$BC$2:$BC$284</c:f>
              <c:numCache>
                <c:formatCode>General</c:formatCode>
                <c:ptCount val="283"/>
                <c:pt idx="0">
                  <c:v>9.4641178113387273E-4</c:v>
                </c:pt>
                <c:pt idx="1">
                  <c:v>4.7957909089463204E-4</c:v>
                </c:pt>
                <c:pt idx="2">
                  <c:v>7.0709096544969844E-4</c:v>
                </c:pt>
                <c:pt idx="3">
                  <c:v>7.1557470117902301E-4</c:v>
                </c:pt>
                <c:pt idx="4">
                  <c:v>3.5055427524204188E-4</c:v>
                </c:pt>
                <c:pt idx="5">
                  <c:v>1.0915333314249057E-3</c:v>
                </c:pt>
                <c:pt idx="6">
                  <c:v>5.3341680925336201E-4</c:v>
                </c:pt>
                <c:pt idx="7">
                  <c:v>7.0535124545761062E-4</c:v>
                </c:pt>
                <c:pt idx="8">
                  <c:v>6.7057052634921812E-4</c:v>
                </c:pt>
                <c:pt idx="9">
                  <c:v>4.9234229745139337E-4</c:v>
                </c:pt>
                <c:pt idx="10">
                  <c:v>6.6108844244220776E-4</c:v>
                </c:pt>
                <c:pt idx="11">
                  <c:v>1.4756639836037511E-4</c:v>
                </c:pt>
                <c:pt idx="12">
                  <c:v>4.8672310659680766E-4</c:v>
                </c:pt>
                <c:pt idx="13">
                  <c:v>4.6500844339027463E-4</c:v>
                </c:pt>
                <c:pt idx="14">
                  <c:v>3.3652330234044232E-4</c:v>
                </c:pt>
                <c:pt idx="15">
                  <c:v>6.1359636017933395E-4</c:v>
                </c:pt>
                <c:pt idx="16">
                  <c:v>2.9307452705223323E-4</c:v>
                </c:pt>
                <c:pt idx="17">
                  <c:v>3.2078213809084088E-4</c:v>
                </c:pt>
                <c:pt idx="18">
                  <c:v>4.7042559374132586E-4</c:v>
                </c:pt>
                <c:pt idx="19">
                  <c:v>4.6869760546037716E-4</c:v>
                </c:pt>
                <c:pt idx="20">
                  <c:v>1.2711547570205123E-4</c:v>
                </c:pt>
                <c:pt idx="21">
                  <c:v>1.8795521477028298E-4</c:v>
                </c:pt>
                <c:pt idx="22">
                  <c:v>5.1340019109164458E-4</c:v>
                </c:pt>
                <c:pt idx="23">
                  <c:v>5.5035669581679015E-4</c:v>
                </c:pt>
                <c:pt idx="24">
                  <c:v>1.0508879495916834E-3</c:v>
                </c:pt>
                <c:pt idx="25">
                  <c:v>4.4182855827099341E-4</c:v>
                </c:pt>
                <c:pt idx="26">
                  <c:v>4.9105860132683549E-4</c:v>
                </c:pt>
                <c:pt idx="27">
                  <c:v>6.6204666425062381E-4</c:v>
                </c:pt>
                <c:pt idx="28">
                  <c:v>9.5334005293710403E-4</c:v>
                </c:pt>
                <c:pt idx="29">
                  <c:v>3.9333660060491751E-4</c:v>
                </c:pt>
                <c:pt idx="30">
                  <c:v>6.3922549757754361E-4</c:v>
                </c:pt>
                <c:pt idx="31">
                  <c:v>3.6584480760607364E-4</c:v>
                </c:pt>
                <c:pt idx="32">
                  <c:v>3.9301796635316807E-4</c:v>
                </c:pt>
                <c:pt idx="33">
                  <c:v>3.7415392203411969E-4</c:v>
                </c:pt>
                <c:pt idx="34">
                  <c:v>6.7306338269758033E-4</c:v>
                </c:pt>
                <c:pt idx="35">
                  <c:v>8.5845358118789069E-4</c:v>
                </c:pt>
                <c:pt idx="36">
                  <c:v>8.371485713534008E-4</c:v>
                </c:pt>
                <c:pt idx="37">
                  <c:v>8.9242483461305928E-4</c:v>
                </c:pt>
                <c:pt idx="38">
                  <c:v>6.1937729134901691E-4</c:v>
                </c:pt>
                <c:pt idx="39">
                  <c:v>4.3358350505057441E-4</c:v>
                </c:pt>
                <c:pt idx="40">
                  <c:v>6.2363212839831135E-4</c:v>
                </c:pt>
                <c:pt idx="41">
                  <c:v>9.1575300309738156E-4</c:v>
                </c:pt>
                <c:pt idx="42">
                  <c:v>3.9657067148702392E-4</c:v>
                </c:pt>
                <c:pt idx="43">
                  <c:v>5.5067717852088651E-4</c:v>
                </c:pt>
                <c:pt idx="44">
                  <c:v>4.9341764599755082E-4</c:v>
                </c:pt>
                <c:pt idx="45">
                  <c:v>4.4534790221762073E-4</c:v>
                </c:pt>
                <c:pt idx="46">
                  <c:v>5.9932486540863173E-4</c:v>
                </c:pt>
                <c:pt idx="47">
                  <c:v>3.1275886421148569E-4</c:v>
                </c:pt>
                <c:pt idx="48">
                  <c:v>4.9830947229283576E-4</c:v>
                </c:pt>
                <c:pt idx="49">
                  <c:v>7.0621433985607854E-4</c:v>
                </c:pt>
                <c:pt idx="50">
                  <c:v>7.6127915275051917E-4</c:v>
                </c:pt>
                <c:pt idx="51">
                  <c:v>4.6826975243393693E-4</c:v>
                </c:pt>
                <c:pt idx="52">
                  <c:v>4.1723295600197427E-4</c:v>
                </c:pt>
                <c:pt idx="53">
                  <c:v>3.0808633566632091E-4</c:v>
                </c:pt>
                <c:pt idx="54">
                  <c:v>3.6626750645667026E-4</c:v>
                </c:pt>
                <c:pt idx="55">
                  <c:v>8.7093375418339114E-4</c:v>
                </c:pt>
                <c:pt idx="56">
                  <c:v>7.9454116198686604E-4</c:v>
                </c:pt>
                <c:pt idx="57">
                  <c:v>5.2518103596390893E-4</c:v>
                </c:pt>
                <c:pt idx="58">
                  <c:v>5.758452519600461E-4</c:v>
                </c:pt>
                <c:pt idx="59">
                  <c:v>5.6264552137788115E-4</c:v>
                </c:pt>
                <c:pt idx="60">
                  <c:v>6.0624706515490423E-4</c:v>
                </c:pt>
                <c:pt idx="61">
                  <c:v>7.0692007729905202E-4</c:v>
                </c:pt>
                <c:pt idx="62">
                  <c:v>7.2178456994515991E-4</c:v>
                </c:pt>
                <c:pt idx="63">
                  <c:v>5.2961154696145316E-4</c:v>
                </c:pt>
                <c:pt idx="64">
                  <c:v>9.3945486319250049E-4</c:v>
                </c:pt>
                <c:pt idx="65">
                  <c:v>6.6780122909831279E-4</c:v>
                </c:pt>
                <c:pt idx="66">
                  <c:v>4.3917195879724313E-4</c:v>
                </c:pt>
                <c:pt idx="67">
                  <c:v>1.4456202222766965E-3</c:v>
                </c:pt>
                <c:pt idx="68">
                  <c:v>7.0551498849619134E-4</c:v>
                </c:pt>
                <c:pt idx="69">
                  <c:v>6.6277254986457093E-4</c:v>
                </c:pt>
                <c:pt idx="70">
                  <c:v>4.2563794693637326E-4</c:v>
                </c:pt>
                <c:pt idx="71">
                  <c:v>5.0480362526250937E-4</c:v>
                </c:pt>
                <c:pt idx="72">
                  <c:v>4.5776989269460158E-4</c:v>
                </c:pt>
                <c:pt idx="73">
                  <c:v>9.2570763664834787E-4</c:v>
                </c:pt>
                <c:pt idx="74">
                  <c:v>4.5731195053866813E-4</c:v>
                </c:pt>
                <c:pt idx="75">
                  <c:v>4.6376243427455506E-4</c:v>
                </c:pt>
                <c:pt idx="76">
                  <c:v>4.8387058591034109E-4</c:v>
                </c:pt>
                <c:pt idx="77">
                  <c:v>7.1361263003774406E-4</c:v>
                </c:pt>
                <c:pt idx="78">
                  <c:v>3.9740460465903933E-4</c:v>
                </c:pt>
                <c:pt idx="79">
                  <c:v>4.5037161770805585E-4</c:v>
                </c:pt>
                <c:pt idx="80">
                  <c:v>4.5679362281588772E-4</c:v>
                </c:pt>
                <c:pt idx="81">
                  <c:v>4.8117212496747428E-4</c:v>
                </c:pt>
                <c:pt idx="82">
                  <c:v>5.9427644520362822E-4</c:v>
                </c:pt>
                <c:pt idx="83">
                  <c:v>3.1984035036924311E-4</c:v>
                </c:pt>
                <c:pt idx="84">
                  <c:v>2.5827752528265386E-4</c:v>
                </c:pt>
                <c:pt idx="85">
                  <c:v>5.8619092620413975E-4</c:v>
                </c:pt>
                <c:pt idx="86">
                  <c:v>6.8597487348990161E-4</c:v>
                </c:pt>
                <c:pt idx="87">
                  <c:v>4.4091839486951311E-4</c:v>
                </c:pt>
                <c:pt idx="88">
                  <c:v>4.2586202475328731E-4</c:v>
                </c:pt>
                <c:pt idx="89">
                  <c:v>4.9698060248518788E-4</c:v>
                </c:pt>
                <c:pt idx="90">
                  <c:v>4.601728187011105E-4</c:v>
                </c:pt>
                <c:pt idx="91">
                  <c:v>8.4767203189262542E-4</c:v>
                </c:pt>
                <c:pt idx="92">
                  <c:v>6.6180720150958001E-4</c:v>
                </c:pt>
                <c:pt idx="93">
                  <c:v>5.4815071923464923E-4</c:v>
                </c:pt>
                <c:pt idx="94">
                  <c:v>4.9040863403460228E-4</c:v>
                </c:pt>
                <c:pt idx="95">
                  <c:v>6.8607331980273132E-4</c:v>
                </c:pt>
                <c:pt idx="96">
                  <c:v>5.1749009297176734E-4</c:v>
                </c:pt>
                <c:pt idx="97">
                  <c:v>3.6734757661822893E-4</c:v>
                </c:pt>
                <c:pt idx="98">
                  <c:v>1.1707276987362703E-3</c:v>
                </c:pt>
                <c:pt idx="99">
                  <c:v>5.6909614381203894E-4</c:v>
                </c:pt>
                <c:pt idx="100">
                  <c:v>4.6103772608719831E-4</c:v>
                </c:pt>
                <c:pt idx="101">
                  <c:v>4.662798502156326E-4</c:v>
                </c:pt>
                <c:pt idx="102">
                  <c:v>4.7480852905984949E-4</c:v>
                </c:pt>
                <c:pt idx="103">
                  <c:v>7.6731806025804889E-4</c:v>
                </c:pt>
                <c:pt idx="104">
                  <c:v>1.5764737676484436E-4</c:v>
                </c:pt>
                <c:pt idx="105">
                  <c:v>5.2656614962262442E-4</c:v>
                </c:pt>
                <c:pt idx="106">
                  <c:v>2.0892724863739174E-4</c:v>
                </c:pt>
                <c:pt idx="107">
                  <c:v>2.6183422169512993E-4</c:v>
                </c:pt>
                <c:pt idx="108">
                  <c:v>5.7536871951110449E-4</c:v>
                </c:pt>
                <c:pt idx="109">
                  <c:v>2.4599145215574913E-4</c:v>
                </c:pt>
                <c:pt idx="110">
                  <c:v>4.83901908490136E-4</c:v>
                </c:pt>
                <c:pt idx="111">
                  <c:v>3.7495907488888758E-4</c:v>
                </c:pt>
                <c:pt idx="112">
                  <c:v>5.4119462252232183E-4</c:v>
                </c:pt>
                <c:pt idx="113">
                  <c:v>2.9526332447201001E-4</c:v>
                </c:pt>
                <c:pt idx="114">
                  <c:v>3.7068206096514569E-4</c:v>
                </c:pt>
                <c:pt idx="115">
                  <c:v>3.4171142868822584E-4</c:v>
                </c:pt>
                <c:pt idx="116">
                  <c:v>3.4448017411450182E-4</c:v>
                </c:pt>
                <c:pt idx="117">
                  <c:v>3.7197323194896616E-4</c:v>
                </c:pt>
                <c:pt idx="118">
                  <c:v>3.1572090473238148E-4</c:v>
                </c:pt>
                <c:pt idx="119">
                  <c:v>4.2626764761907396E-4</c:v>
                </c:pt>
                <c:pt idx="120">
                  <c:v>4.45825418574005E-4</c:v>
                </c:pt>
                <c:pt idx="121">
                  <c:v>7.1111155326168262E-4</c:v>
                </c:pt>
                <c:pt idx="122">
                  <c:v>6.9844544403969847E-4</c:v>
                </c:pt>
                <c:pt idx="123">
                  <c:v>6.9682168012186185E-4</c:v>
                </c:pt>
                <c:pt idx="124">
                  <c:v>6.1981220973243429E-4</c:v>
                </c:pt>
                <c:pt idx="125">
                  <c:v>4.8879190076673413E-4</c:v>
                </c:pt>
                <c:pt idx="126">
                  <c:v>1.1030836026705039E-3</c:v>
                </c:pt>
                <c:pt idx="127">
                  <c:v>7.1070537105085427E-4</c:v>
                </c:pt>
                <c:pt idx="128">
                  <c:v>5.8137266356242227E-4</c:v>
                </c:pt>
                <c:pt idx="129">
                  <c:v>1.0981876070364617E-3</c:v>
                </c:pt>
                <c:pt idx="130">
                  <c:v>6.3596632062112065E-4</c:v>
                </c:pt>
                <c:pt idx="131">
                  <c:v>7.7995436955661786E-4</c:v>
                </c:pt>
                <c:pt idx="132">
                  <c:v>4.5481331501307995E-4</c:v>
                </c:pt>
                <c:pt idx="133">
                  <c:v>7.148436131344969E-4</c:v>
                </c:pt>
                <c:pt idx="134">
                  <c:v>9.9272490744294691E-4</c:v>
                </c:pt>
                <c:pt idx="135">
                  <c:v>4.4276921094985413E-4</c:v>
                </c:pt>
                <c:pt idx="136">
                  <c:v>5.2029527454971526E-4</c:v>
                </c:pt>
                <c:pt idx="137">
                  <c:v>5.087984879122762E-4</c:v>
                </c:pt>
                <c:pt idx="138">
                  <c:v>5.0611296100452961E-4</c:v>
                </c:pt>
                <c:pt idx="139">
                  <c:v>7.8153870364418624E-4</c:v>
                </c:pt>
                <c:pt idx="140">
                  <c:v>4.4126681009490121E-4</c:v>
                </c:pt>
                <c:pt idx="141">
                  <c:v>8.1126981150287389E-4</c:v>
                </c:pt>
                <c:pt idx="142">
                  <c:v>6.5183910970924134E-4</c:v>
                </c:pt>
                <c:pt idx="143">
                  <c:v>6.1554914125072765E-4</c:v>
                </c:pt>
                <c:pt idx="144">
                  <c:v>4.7311239587152044E-4</c:v>
                </c:pt>
                <c:pt idx="145">
                  <c:v>1.8550112113586986E-4</c:v>
                </c:pt>
                <c:pt idx="146">
                  <c:v>8.0054837220172299E-4</c:v>
                </c:pt>
                <c:pt idx="147">
                  <c:v>3.8327982735552717E-4</c:v>
                </c:pt>
                <c:pt idx="148">
                  <c:v>6.9262790922084696E-4</c:v>
                </c:pt>
                <c:pt idx="149">
                  <c:v>4.6862834091578276E-4</c:v>
                </c:pt>
                <c:pt idx="150">
                  <c:v>5.2808051410516165E-4</c:v>
                </c:pt>
                <c:pt idx="151">
                  <c:v>3.5298296831618928E-4</c:v>
                </c:pt>
                <c:pt idx="152">
                  <c:v>6.0162134112029281E-4</c:v>
                </c:pt>
                <c:pt idx="153">
                  <c:v>5.7459644220047472E-4</c:v>
                </c:pt>
                <c:pt idx="154">
                  <c:v>6.3461977381077056E-4</c:v>
                </c:pt>
                <c:pt idx="155">
                  <c:v>6.2667847893910418E-4</c:v>
                </c:pt>
                <c:pt idx="156">
                  <c:v>4.4766860185138695E-4</c:v>
                </c:pt>
                <c:pt idx="157">
                  <c:v>7.7036685709110434E-4</c:v>
                </c:pt>
                <c:pt idx="158">
                  <c:v>5.4230832818710328E-4</c:v>
                </c:pt>
                <c:pt idx="159">
                  <c:v>9.033985596654362E-4</c:v>
                </c:pt>
                <c:pt idx="160">
                  <c:v>3.6718500028078415E-4</c:v>
                </c:pt>
                <c:pt idx="161">
                  <c:v>8.312465873342071E-4</c:v>
                </c:pt>
                <c:pt idx="162">
                  <c:v>5.5789322263565509E-4</c:v>
                </c:pt>
                <c:pt idx="163">
                  <c:v>3.6666025151811638E-4</c:v>
                </c:pt>
                <c:pt idx="164">
                  <c:v>3.7572621785613678E-4</c:v>
                </c:pt>
                <c:pt idx="165">
                  <c:v>5.1323131403452403E-4</c:v>
                </c:pt>
                <c:pt idx="166">
                  <c:v>4.385627673009182E-4</c:v>
                </c:pt>
                <c:pt idx="167">
                  <c:v>4.0641038234102668E-4</c:v>
                </c:pt>
                <c:pt idx="168">
                  <c:v>4.3053221099564453E-4</c:v>
                </c:pt>
                <c:pt idx="169">
                  <c:v>6.7689805528795184E-4</c:v>
                </c:pt>
                <c:pt idx="170">
                  <c:v>2.3708620248480064E-4</c:v>
                </c:pt>
                <c:pt idx="171">
                  <c:v>3.9906158886054554E-4</c:v>
                </c:pt>
                <c:pt idx="172">
                  <c:v>5.9883111135044457E-4</c:v>
                </c:pt>
                <c:pt idx="173">
                  <c:v>4.6855616706899879E-4</c:v>
                </c:pt>
                <c:pt idx="174">
                  <c:v>4.8396989912283185E-4</c:v>
                </c:pt>
                <c:pt idx="175">
                  <c:v>2.25874090480329E-4</c:v>
                </c:pt>
                <c:pt idx="176">
                  <c:v>4.0871557049615518E-4</c:v>
                </c:pt>
                <c:pt idx="177">
                  <c:v>3.7558520168952516E-4</c:v>
                </c:pt>
                <c:pt idx="178">
                  <c:v>5.7662531289649484E-4</c:v>
                </c:pt>
                <c:pt idx="179">
                  <c:v>4.0653515145263914E-4</c:v>
                </c:pt>
                <c:pt idx="180">
                  <c:v>4.0240174970959371E-4</c:v>
                </c:pt>
                <c:pt idx="181">
                  <c:v>3.9375686155647188E-4</c:v>
                </c:pt>
                <c:pt idx="182">
                  <c:v>4.6052753369639146E-4</c:v>
                </c:pt>
                <c:pt idx="183">
                  <c:v>3.4103801895317719E-4</c:v>
                </c:pt>
                <c:pt idx="184">
                  <c:v>6.1484377822422173E-4</c:v>
                </c:pt>
                <c:pt idx="185">
                  <c:v>5.575170769445975E-4</c:v>
                </c:pt>
                <c:pt idx="186">
                  <c:v>3.8803970765805787E-4</c:v>
                </c:pt>
                <c:pt idx="187">
                  <c:v>9.64474042891483E-4</c:v>
                </c:pt>
                <c:pt idx="188">
                  <c:v>4.3272464183076952E-4</c:v>
                </c:pt>
                <c:pt idx="189">
                  <c:v>7.815264121800949E-4</c:v>
                </c:pt>
                <c:pt idx="190">
                  <c:v>5.9109278037696941E-4</c:v>
                </c:pt>
                <c:pt idx="191">
                  <c:v>5.8683208911098446E-4</c:v>
                </c:pt>
                <c:pt idx="192">
                  <c:v>4.7120766176370077E-4</c:v>
                </c:pt>
                <c:pt idx="193">
                  <c:v>3.7579758525108477E-4</c:v>
                </c:pt>
                <c:pt idx="194">
                  <c:v>4.1578749060880877E-4</c:v>
                </c:pt>
                <c:pt idx="195">
                  <c:v>5.4496262341398056E-4</c:v>
                </c:pt>
                <c:pt idx="196">
                  <c:v>2.3288669195521735E-4</c:v>
                </c:pt>
                <c:pt idx="197">
                  <c:v>6.9377373014384877E-4</c:v>
                </c:pt>
                <c:pt idx="198">
                  <c:v>4.3166845728618262E-4</c:v>
                </c:pt>
                <c:pt idx="199">
                  <c:v>5.7017644286723522E-4</c:v>
                </c:pt>
                <c:pt idx="200">
                  <c:v>3.2113678060362592E-4</c:v>
                </c:pt>
                <c:pt idx="201">
                  <c:v>3.3568475204378672E-4</c:v>
                </c:pt>
                <c:pt idx="202">
                  <c:v>4.4775430824225699E-4</c:v>
                </c:pt>
                <c:pt idx="203">
                  <c:v>4.2156566492862176E-4</c:v>
                </c:pt>
                <c:pt idx="204">
                  <c:v>5.9386521230506476E-4</c:v>
                </c:pt>
                <c:pt idx="205">
                  <c:v>1.9966448716102683E-4</c:v>
                </c:pt>
                <c:pt idx="206">
                  <c:v>2.7937183546904886E-4</c:v>
                </c:pt>
                <c:pt idx="207">
                  <c:v>5.039132247793563E-4</c:v>
                </c:pt>
                <c:pt idx="208">
                  <c:v>5.608489808828698E-4</c:v>
                </c:pt>
                <c:pt idx="209">
                  <c:v>5.3749851790711148E-4</c:v>
                </c:pt>
                <c:pt idx="210">
                  <c:v>3.919780319943654E-4</c:v>
                </c:pt>
                <c:pt idx="211">
                  <c:v>5.8856686764140219E-4</c:v>
                </c:pt>
                <c:pt idx="212">
                  <c:v>4.0238602103395308E-4</c:v>
                </c:pt>
                <c:pt idx="213">
                  <c:v>2.8064282723326057E-4</c:v>
                </c:pt>
                <c:pt idx="214">
                  <c:v>5.6775280419532083E-4</c:v>
                </c:pt>
                <c:pt idx="215">
                  <c:v>5.986430572840261E-4</c:v>
                </c:pt>
                <c:pt idx="216">
                  <c:v>3.886765594274305E-4</c:v>
                </c:pt>
                <c:pt idx="217">
                  <c:v>6.726550273287471E-4</c:v>
                </c:pt>
                <c:pt idx="218">
                  <c:v>6.1240197546060893E-4</c:v>
                </c:pt>
                <c:pt idx="219">
                  <c:v>6.2531491336671079E-4</c:v>
                </c:pt>
                <c:pt idx="220">
                  <c:v>9.7034152151790731E-4</c:v>
                </c:pt>
                <c:pt idx="221">
                  <c:v>6.836201851384481E-4</c:v>
                </c:pt>
                <c:pt idx="222">
                  <c:v>2.232108350301831E-4</c:v>
                </c:pt>
                <c:pt idx="223">
                  <c:v>3.3782065957877074E-4</c:v>
                </c:pt>
                <c:pt idx="224">
                  <c:v>4.5222869356126858E-4</c:v>
                </c:pt>
                <c:pt idx="225">
                  <c:v>5.5734026084455432E-4</c:v>
                </c:pt>
                <c:pt idx="226">
                  <c:v>2.2780817866743103E-4</c:v>
                </c:pt>
                <c:pt idx="227">
                  <c:v>3.8023122033268382E-4</c:v>
                </c:pt>
                <c:pt idx="228">
                  <c:v>4.7289614499393325E-4</c:v>
                </c:pt>
                <c:pt idx="229">
                  <c:v>4.2112285843846095E-4</c:v>
                </c:pt>
                <c:pt idx="230">
                  <c:v>3.7401591318964673E-4</c:v>
                </c:pt>
                <c:pt idx="231">
                  <c:v>3.5724493388697404E-4</c:v>
                </c:pt>
                <c:pt idx="232">
                  <c:v>3.5797613725722921E-4</c:v>
                </c:pt>
                <c:pt idx="233">
                  <c:v>4.8672072333121139E-4</c:v>
                </c:pt>
                <c:pt idx="234">
                  <c:v>5.3595879949459196E-4</c:v>
                </c:pt>
                <c:pt idx="235">
                  <c:v>1.9293913205879323E-4</c:v>
                </c:pt>
                <c:pt idx="236">
                  <c:v>2.4139236410453542E-4</c:v>
                </c:pt>
                <c:pt idx="237">
                  <c:v>5.0654953138483687E-4</c:v>
                </c:pt>
                <c:pt idx="238">
                  <c:v>6.495520849101545E-4</c:v>
                </c:pt>
                <c:pt idx="239">
                  <c:v>3.1129935653425878E-4</c:v>
                </c:pt>
                <c:pt idx="240">
                  <c:v>4.0298568600025028E-4</c:v>
                </c:pt>
                <c:pt idx="241">
                  <c:v>4.3008108779549371E-4</c:v>
                </c:pt>
                <c:pt idx="242">
                  <c:v>4.6264466824838735E-4</c:v>
                </c:pt>
                <c:pt idx="243">
                  <c:v>4.5584825587184429E-4</c:v>
                </c:pt>
                <c:pt idx="244">
                  <c:v>4.4215484352780787E-4</c:v>
                </c:pt>
                <c:pt idx="245">
                  <c:v>4.3710029362104566E-4</c:v>
                </c:pt>
                <c:pt idx="246">
                  <c:v>5.132302122381815E-4</c:v>
                </c:pt>
                <c:pt idx="247">
                  <c:v>4.8759885281335976E-4</c:v>
                </c:pt>
                <c:pt idx="248">
                  <c:v>3.8981101354627711E-4</c:v>
                </c:pt>
                <c:pt idx="249">
                  <c:v>3.2039534549901792E-4</c:v>
                </c:pt>
                <c:pt idx="250">
                  <c:v>1.0424366371158684E-3</c:v>
                </c:pt>
                <c:pt idx="251">
                  <c:v>5.3902150099081403E-4</c:v>
                </c:pt>
                <c:pt idx="252">
                  <c:v>2.5923835247288753E-4</c:v>
                </c:pt>
                <c:pt idx="253">
                  <c:v>3.8221170264542674E-4</c:v>
                </c:pt>
                <c:pt idx="254">
                  <c:v>4.7556741734776836E-4</c:v>
                </c:pt>
                <c:pt idx="255">
                  <c:v>6.0755290200133324E-4</c:v>
                </c:pt>
                <c:pt idx="256">
                  <c:v>2.7252071800479706E-4</c:v>
                </c:pt>
                <c:pt idx="257">
                  <c:v>4.2521262190357482E-4</c:v>
                </c:pt>
                <c:pt idx="258">
                  <c:v>4.6300676179333563E-4</c:v>
                </c:pt>
                <c:pt idx="259">
                  <c:v>4.8039441961697591E-4</c:v>
                </c:pt>
                <c:pt idx="260">
                  <c:v>4.8100831828572064E-4</c:v>
                </c:pt>
                <c:pt idx="261">
                  <c:v>3.5758193973027129E-4</c:v>
                </c:pt>
                <c:pt idx="262">
                  <c:v>3.5096772159810873E-4</c:v>
                </c:pt>
                <c:pt idx="263">
                  <c:v>4.1369388719139535E-4</c:v>
                </c:pt>
                <c:pt idx="264">
                  <c:v>5.4716652726739747E-4</c:v>
                </c:pt>
                <c:pt idx="265">
                  <c:v>1.6584623766930333E-4</c:v>
                </c:pt>
                <c:pt idx="266">
                  <c:v>3.0174315082107643E-4</c:v>
                </c:pt>
                <c:pt idx="267">
                  <c:v>4.5693007249599058E-4</c:v>
                </c:pt>
                <c:pt idx="268">
                  <c:v>5.664564633005801E-4</c:v>
                </c:pt>
                <c:pt idx="269">
                  <c:v>2.4235593999772154E-4</c:v>
                </c:pt>
                <c:pt idx="270">
                  <c:v>3.597191211610566E-4</c:v>
                </c:pt>
                <c:pt idx="271">
                  <c:v>4.6193588126951571E-4</c:v>
                </c:pt>
                <c:pt idx="272">
                  <c:v>4.5926576555528734E-4</c:v>
                </c:pt>
                <c:pt idx="273">
                  <c:v>5.8232663488788172E-4</c:v>
                </c:pt>
                <c:pt idx="274">
                  <c:v>3.7773698076073726E-4</c:v>
                </c:pt>
                <c:pt idx="275">
                  <c:v>5.26800378960533E-4</c:v>
                </c:pt>
                <c:pt idx="276">
                  <c:v>4.1418443157686773E-4</c:v>
                </c:pt>
                <c:pt idx="277">
                  <c:v>3.1359726877173912E-4</c:v>
                </c:pt>
                <c:pt idx="278">
                  <c:v>4.8752433146847639E-4</c:v>
                </c:pt>
                <c:pt idx="279">
                  <c:v>9.7350810698241196E-4</c:v>
                </c:pt>
                <c:pt idx="280">
                  <c:v>4.1812611321988605E-4</c:v>
                </c:pt>
                <c:pt idx="281">
                  <c:v>5.6524485239408252E-4</c:v>
                </c:pt>
                <c:pt idx="282">
                  <c:v>3.3505130070710044E-4</c:v>
                </c:pt>
              </c:numCache>
            </c:numRef>
          </c:val>
          <c:smooth val="0"/>
          <c:extLst>
            <c:ext xmlns:c16="http://schemas.microsoft.com/office/drawing/2014/chart" uri="{C3380CC4-5D6E-409C-BE32-E72D297353CC}">
              <c16:uniqueId val="{0000000D-DAE7-4963-A0FC-F25F0622F42D}"/>
            </c:ext>
          </c:extLst>
        </c:ser>
        <c:ser>
          <c:idx val="19"/>
          <c:order val="14"/>
          <c:tx>
            <c:strRef>
              <c:f>[1]Sheet1!$BD$1</c:f>
              <c:strCache>
                <c:ptCount val="1"/>
                <c:pt idx="0">
                  <c:v>Cache References for 1KI:</c:v>
                </c:pt>
              </c:strCache>
            </c:strRef>
          </c:tx>
          <c:spPr>
            <a:ln w="12700" cap="rnd">
              <a:solidFill>
                <a:schemeClr val="accent2">
                  <a:lumMod val="80000"/>
                </a:schemeClr>
              </a:solidFill>
              <a:round/>
            </a:ln>
            <a:effectLst/>
          </c:spPr>
          <c:marker>
            <c:symbol val="none"/>
          </c:marker>
          <c:val>
            <c:numRef>
              <c:f>[1]Sheet1!$BD$2:$BD$284</c:f>
              <c:numCache>
                <c:formatCode>General</c:formatCode>
                <c:ptCount val="283"/>
                <c:pt idx="0">
                  <c:v>4.6348805807354252E-8</c:v>
                </c:pt>
                <c:pt idx="1">
                  <c:v>2.9760022809317565E-8</c:v>
                </c:pt>
                <c:pt idx="2">
                  <c:v>2.1300267959308443E-8</c:v>
                </c:pt>
                <c:pt idx="3">
                  <c:v>2.7133404890031227E-8</c:v>
                </c:pt>
                <c:pt idx="4">
                  <c:v>2.0172929660454957E-8</c:v>
                </c:pt>
                <c:pt idx="5">
                  <c:v>2.2551677358612037E-8</c:v>
                </c:pt>
                <c:pt idx="6">
                  <c:v>2.0131335633543495E-8</c:v>
                </c:pt>
                <c:pt idx="7">
                  <c:v>2.4169298706602579E-8</c:v>
                </c:pt>
                <c:pt idx="8">
                  <c:v>2.8555658906630475E-8</c:v>
                </c:pt>
                <c:pt idx="9">
                  <c:v>2.1908284013462607E-8</c:v>
                </c:pt>
                <c:pt idx="10">
                  <c:v>1.8337648984541962E-8</c:v>
                </c:pt>
                <c:pt idx="11">
                  <c:v>1.6257649163998317E-8</c:v>
                </c:pt>
                <c:pt idx="12">
                  <c:v>3.0097930330750114E-8</c:v>
                </c:pt>
                <c:pt idx="13">
                  <c:v>2.500627561537885E-8</c:v>
                </c:pt>
                <c:pt idx="14">
                  <c:v>2.0776080333362931E-8</c:v>
                </c:pt>
                <c:pt idx="15">
                  <c:v>2.147688488166882E-8</c:v>
                </c:pt>
                <c:pt idx="16">
                  <c:v>2.6013072961611689E-8</c:v>
                </c:pt>
                <c:pt idx="17">
                  <c:v>2.2165756382258567E-8</c:v>
                </c:pt>
                <c:pt idx="18">
                  <c:v>2.3467574222523439E-8</c:v>
                </c:pt>
                <c:pt idx="19">
                  <c:v>2.0980165196672742E-8</c:v>
                </c:pt>
                <c:pt idx="20">
                  <c:v>2.4655023483347045E-8</c:v>
                </c:pt>
                <c:pt idx="21">
                  <c:v>2.2590586418851457E-8</c:v>
                </c:pt>
                <c:pt idx="22">
                  <c:v>2.5415509300994322E-8</c:v>
                </c:pt>
                <c:pt idx="23">
                  <c:v>2.340338693680481E-8</c:v>
                </c:pt>
                <c:pt idx="24">
                  <c:v>2.437048152831902E-8</c:v>
                </c:pt>
                <c:pt idx="25">
                  <c:v>2.8020953601804754E-8</c:v>
                </c:pt>
                <c:pt idx="26">
                  <c:v>1.8128957325662641E-8</c:v>
                </c:pt>
                <c:pt idx="27">
                  <c:v>2.8869296239268193E-8</c:v>
                </c:pt>
                <c:pt idx="28">
                  <c:v>2.1290396417421606E-8</c:v>
                </c:pt>
                <c:pt idx="29">
                  <c:v>2.9374958944789427E-8</c:v>
                </c:pt>
                <c:pt idx="30">
                  <c:v>2.756890173829294E-8</c:v>
                </c:pt>
                <c:pt idx="31">
                  <c:v>2.5586101412442859E-8</c:v>
                </c:pt>
                <c:pt idx="32">
                  <c:v>2.547028331521274E-8</c:v>
                </c:pt>
                <c:pt idx="33">
                  <c:v>3.0892244606612884E-8</c:v>
                </c:pt>
                <c:pt idx="34">
                  <c:v>3.0227316085078681E-8</c:v>
                </c:pt>
                <c:pt idx="35">
                  <c:v>2.5101073886532215E-8</c:v>
                </c:pt>
                <c:pt idx="36">
                  <c:v>2.6220847576904798E-8</c:v>
                </c:pt>
                <c:pt idx="37">
                  <c:v>2.3227949287869562E-8</c:v>
                </c:pt>
                <c:pt idx="38">
                  <c:v>3.4787323792200395E-8</c:v>
                </c:pt>
                <c:pt idx="39">
                  <c:v>2.6909440183378369E-8</c:v>
                </c:pt>
                <c:pt idx="40">
                  <c:v>3.1413966449727255E-8</c:v>
                </c:pt>
                <c:pt idx="41">
                  <c:v>2.0815649632985763E-8</c:v>
                </c:pt>
                <c:pt idx="42">
                  <c:v>2.3236843299679209E-8</c:v>
                </c:pt>
                <c:pt idx="43">
                  <c:v>2.6995729982226922E-8</c:v>
                </c:pt>
                <c:pt idx="44">
                  <c:v>2.4457248044193026E-8</c:v>
                </c:pt>
                <c:pt idx="45">
                  <c:v>2.8144026554471197E-8</c:v>
                </c:pt>
                <c:pt idx="46">
                  <c:v>2.4080239383687533E-8</c:v>
                </c:pt>
                <c:pt idx="47">
                  <c:v>2.7301094966462817E-8</c:v>
                </c:pt>
                <c:pt idx="48">
                  <c:v>2.7871663098287405E-8</c:v>
                </c:pt>
                <c:pt idx="49">
                  <c:v>2.0945279634208362E-8</c:v>
                </c:pt>
                <c:pt idx="50">
                  <c:v>2.5967049903560048E-8</c:v>
                </c:pt>
                <c:pt idx="51">
                  <c:v>3.2674673145578638E-8</c:v>
                </c:pt>
                <c:pt idx="52">
                  <c:v>2.9583479375441912E-8</c:v>
                </c:pt>
                <c:pt idx="53">
                  <c:v>2.5105482145899695E-8</c:v>
                </c:pt>
                <c:pt idx="54">
                  <c:v>2.7607807984422915E-8</c:v>
                </c:pt>
                <c:pt idx="55">
                  <c:v>2.855489893987156E-8</c:v>
                </c:pt>
                <c:pt idx="56">
                  <c:v>3.5894350601117203E-8</c:v>
                </c:pt>
                <c:pt idx="57">
                  <c:v>1.6440005897394329E-8</c:v>
                </c:pt>
                <c:pt idx="58">
                  <c:v>2.262649300574852E-8</c:v>
                </c:pt>
                <c:pt idx="59">
                  <c:v>2.6333403442251699E-8</c:v>
                </c:pt>
                <c:pt idx="60">
                  <c:v>2.6969912991717895E-8</c:v>
                </c:pt>
                <c:pt idx="61">
                  <c:v>3.6207035335298961E-8</c:v>
                </c:pt>
                <c:pt idx="62">
                  <c:v>2.3130905146202307E-8</c:v>
                </c:pt>
                <c:pt idx="63">
                  <c:v>3.0599353152318737E-8</c:v>
                </c:pt>
                <c:pt idx="64">
                  <c:v>2.047951181937145E-8</c:v>
                </c:pt>
                <c:pt idx="65">
                  <c:v>3.6816950979627877E-8</c:v>
                </c:pt>
                <c:pt idx="66">
                  <c:v>2.7342893090297244E-8</c:v>
                </c:pt>
                <c:pt idx="67">
                  <c:v>2.4684145833034263E-8</c:v>
                </c:pt>
                <c:pt idx="68">
                  <c:v>2.5496098426527176E-8</c:v>
                </c:pt>
                <c:pt idx="69">
                  <c:v>2.5635863950128455E-8</c:v>
                </c:pt>
                <c:pt idx="70">
                  <c:v>3.4018486925249813E-8</c:v>
                </c:pt>
                <c:pt idx="71">
                  <c:v>2.6469973401111548E-8</c:v>
                </c:pt>
                <c:pt idx="72">
                  <c:v>2.3347700341794502E-8</c:v>
                </c:pt>
                <c:pt idx="73">
                  <c:v>1.610510626861997E-8</c:v>
                </c:pt>
                <c:pt idx="74">
                  <c:v>2.6284442045726704E-8</c:v>
                </c:pt>
                <c:pt idx="75">
                  <c:v>2.4514202856038206E-8</c:v>
                </c:pt>
                <c:pt idx="76">
                  <c:v>2.6045227475378559E-8</c:v>
                </c:pt>
                <c:pt idx="77">
                  <c:v>2.0542348517963147E-8</c:v>
                </c:pt>
                <c:pt idx="78">
                  <c:v>2.1816545926529583E-8</c:v>
                </c:pt>
                <c:pt idx="79">
                  <c:v>2.8378493531185226E-8</c:v>
                </c:pt>
                <c:pt idx="80">
                  <c:v>2.1411176984358666E-8</c:v>
                </c:pt>
                <c:pt idx="81">
                  <c:v>2.7203188681396494E-8</c:v>
                </c:pt>
                <c:pt idx="82">
                  <c:v>2.0962289125151185E-8</c:v>
                </c:pt>
                <c:pt idx="83">
                  <c:v>3.1178524322518539E-8</c:v>
                </c:pt>
                <c:pt idx="84">
                  <c:v>2.4021929399827677E-8</c:v>
                </c:pt>
                <c:pt idx="85">
                  <c:v>2.4913619719776429E-8</c:v>
                </c:pt>
                <c:pt idx="86">
                  <c:v>2.0399240990145506E-8</c:v>
                </c:pt>
                <c:pt idx="87">
                  <c:v>3.1952604290317784E-8</c:v>
                </c:pt>
                <c:pt idx="88">
                  <c:v>1.8144269700118801E-8</c:v>
                </c:pt>
                <c:pt idx="89">
                  <c:v>2.105522978155499E-8</c:v>
                </c:pt>
                <c:pt idx="90">
                  <c:v>2.8248959383972281E-8</c:v>
                </c:pt>
                <c:pt idx="91">
                  <c:v>2.3986534128011367E-8</c:v>
                </c:pt>
                <c:pt idx="92">
                  <c:v>3.0752663073762811E-8</c:v>
                </c:pt>
                <c:pt idx="93">
                  <c:v>2.0896417275078209E-8</c:v>
                </c:pt>
                <c:pt idx="94">
                  <c:v>2.2696129521112875E-8</c:v>
                </c:pt>
                <c:pt idx="95">
                  <c:v>1.9426083182376975E-8</c:v>
                </c:pt>
                <c:pt idx="96">
                  <c:v>2.9033184289551091E-8</c:v>
                </c:pt>
                <c:pt idx="97">
                  <c:v>2.5691952821505076E-8</c:v>
                </c:pt>
                <c:pt idx="98">
                  <c:v>2.5103550314958815E-8</c:v>
                </c:pt>
                <c:pt idx="99">
                  <c:v>1.9576354451284437E-8</c:v>
                </c:pt>
                <c:pt idx="100">
                  <c:v>2.7072531808052302E-8</c:v>
                </c:pt>
                <c:pt idx="101">
                  <c:v>2.9048533120610968E-8</c:v>
                </c:pt>
                <c:pt idx="102">
                  <c:v>1.9839289857902728E-8</c:v>
                </c:pt>
                <c:pt idx="103">
                  <c:v>2.2784936086769282E-8</c:v>
                </c:pt>
                <c:pt idx="104">
                  <c:v>1.4526873723314429E-8</c:v>
                </c:pt>
                <c:pt idx="105">
                  <c:v>2.9006251871826206E-8</c:v>
                </c:pt>
                <c:pt idx="106">
                  <c:v>2.1000068807807567E-8</c:v>
                </c:pt>
                <c:pt idx="107">
                  <c:v>2.6078070297468604E-8</c:v>
                </c:pt>
                <c:pt idx="108">
                  <c:v>2.03325628383495E-8</c:v>
                </c:pt>
                <c:pt idx="109">
                  <c:v>2.3830458036358545E-8</c:v>
                </c:pt>
                <c:pt idx="110">
                  <c:v>2.6405114016905246E-8</c:v>
                </c:pt>
                <c:pt idx="111">
                  <c:v>2.0259730090954812E-8</c:v>
                </c:pt>
                <c:pt idx="112">
                  <c:v>2.3144765844790151E-8</c:v>
                </c:pt>
                <c:pt idx="113">
                  <c:v>2.4147794739085837E-8</c:v>
                </c:pt>
                <c:pt idx="114">
                  <c:v>2.6727224703289471E-8</c:v>
                </c:pt>
                <c:pt idx="115">
                  <c:v>2.4014519875488304E-8</c:v>
                </c:pt>
                <c:pt idx="116">
                  <c:v>2.2462660154933276E-8</c:v>
                </c:pt>
                <c:pt idx="117">
                  <c:v>2.3027813606009622E-8</c:v>
                </c:pt>
                <c:pt idx="118">
                  <c:v>2.7258445313737723E-8</c:v>
                </c:pt>
                <c:pt idx="119">
                  <c:v>1.9479999848802296E-8</c:v>
                </c:pt>
                <c:pt idx="120">
                  <c:v>2.4017679291621483E-8</c:v>
                </c:pt>
                <c:pt idx="121">
                  <c:v>2.4213982119064144E-8</c:v>
                </c:pt>
                <c:pt idx="122">
                  <c:v>3.0699499877809836E-8</c:v>
                </c:pt>
                <c:pt idx="123">
                  <c:v>2.6141199802268632E-8</c:v>
                </c:pt>
                <c:pt idx="124">
                  <c:v>2.1437758415275083E-8</c:v>
                </c:pt>
                <c:pt idx="125">
                  <c:v>3.2573098079782789E-8</c:v>
                </c:pt>
                <c:pt idx="126">
                  <c:v>2.2388533939674763E-8</c:v>
                </c:pt>
                <c:pt idx="127">
                  <c:v>2.6806795507362234E-8</c:v>
                </c:pt>
                <c:pt idx="128">
                  <c:v>2.3601169068376941E-8</c:v>
                </c:pt>
                <c:pt idx="129">
                  <c:v>2.3013423472003827E-8</c:v>
                </c:pt>
                <c:pt idx="130">
                  <c:v>2.1662588324922022E-8</c:v>
                </c:pt>
                <c:pt idx="131">
                  <c:v>2.9259714361268032E-8</c:v>
                </c:pt>
                <c:pt idx="132">
                  <c:v>2.5608564369521347E-8</c:v>
                </c:pt>
                <c:pt idx="133">
                  <c:v>2.7996676119094313E-8</c:v>
                </c:pt>
                <c:pt idx="134">
                  <c:v>1.9721221143353295E-8</c:v>
                </c:pt>
                <c:pt idx="135">
                  <c:v>1.9773775710487898E-8</c:v>
                </c:pt>
                <c:pt idx="136">
                  <c:v>3.0461769798729716E-8</c:v>
                </c:pt>
                <c:pt idx="137">
                  <c:v>2.5683817803009996E-8</c:v>
                </c:pt>
                <c:pt idx="138">
                  <c:v>2.4642479078030148E-8</c:v>
                </c:pt>
                <c:pt idx="139">
                  <c:v>1.9031087319757242E-8</c:v>
                </c:pt>
                <c:pt idx="140">
                  <c:v>2.7074364824678783E-8</c:v>
                </c:pt>
                <c:pt idx="141">
                  <c:v>3.4966607083098288E-8</c:v>
                </c:pt>
                <c:pt idx="142">
                  <c:v>2.2615439893494999E-8</c:v>
                </c:pt>
                <c:pt idx="143">
                  <c:v>2.0597283821122358E-8</c:v>
                </c:pt>
                <c:pt idx="144">
                  <c:v>2.6407833728748777E-8</c:v>
                </c:pt>
                <c:pt idx="145">
                  <c:v>2.3917235634174362E-8</c:v>
                </c:pt>
                <c:pt idx="146">
                  <c:v>2.3636205183535026E-8</c:v>
                </c:pt>
                <c:pt idx="147">
                  <c:v>2.5104756503463728E-8</c:v>
                </c:pt>
                <c:pt idx="148">
                  <c:v>2.2183466980864246E-8</c:v>
                </c:pt>
                <c:pt idx="149">
                  <c:v>2.760338368158077E-8</c:v>
                </c:pt>
                <c:pt idx="150">
                  <c:v>1.5891154618449416E-8</c:v>
                </c:pt>
                <c:pt idx="151">
                  <c:v>2.6252372324581353E-8</c:v>
                </c:pt>
                <c:pt idx="152">
                  <c:v>2.1649848320908338E-8</c:v>
                </c:pt>
                <c:pt idx="153">
                  <c:v>2.666706821500746E-8</c:v>
                </c:pt>
                <c:pt idx="154">
                  <c:v>2.280876225248818E-8</c:v>
                </c:pt>
                <c:pt idx="155">
                  <c:v>2.1676654605147818E-8</c:v>
                </c:pt>
                <c:pt idx="156">
                  <c:v>2.287397106494387E-8</c:v>
                </c:pt>
                <c:pt idx="157">
                  <c:v>2.3014317600350171E-8</c:v>
                </c:pt>
                <c:pt idx="158">
                  <c:v>2.3318434108685914E-8</c:v>
                </c:pt>
                <c:pt idx="159">
                  <c:v>2.206821729042929E-8</c:v>
                </c:pt>
                <c:pt idx="160">
                  <c:v>1.7674160228047853E-8</c:v>
                </c:pt>
                <c:pt idx="161">
                  <c:v>1.9513462817531116E-8</c:v>
                </c:pt>
                <c:pt idx="162">
                  <c:v>2.6898697139980381E-8</c:v>
                </c:pt>
                <c:pt idx="163">
                  <c:v>1.838398823164676E-8</c:v>
                </c:pt>
                <c:pt idx="164">
                  <c:v>1.8612159091114016E-8</c:v>
                </c:pt>
                <c:pt idx="165">
                  <c:v>1.2563405336757469E-8</c:v>
                </c:pt>
                <c:pt idx="166">
                  <c:v>2.1399136500017345E-8</c:v>
                </c:pt>
                <c:pt idx="167">
                  <c:v>2.0310664811809444E-8</c:v>
                </c:pt>
                <c:pt idx="168">
                  <c:v>1.9116474228551511E-8</c:v>
                </c:pt>
                <c:pt idx="169">
                  <c:v>2.0529984484592589E-8</c:v>
                </c:pt>
                <c:pt idx="170">
                  <c:v>1.6854607480530488E-8</c:v>
                </c:pt>
                <c:pt idx="171">
                  <c:v>2.1966649613792706E-8</c:v>
                </c:pt>
                <c:pt idx="172">
                  <c:v>1.7807169029731859E-8</c:v>
                </c:pt>
                <c:pt idx="173">
                  <c:v>1.898819523161394E-8</c:v>
                </c:pt>
                <c:pt idx="174">
                  <c:v>2.2872202086271506E-8</c:v>
                </c:pt>
                <c:pt idx="175">
                  <c:v>1.9809222413852083E-8</c:v>
                </c:pt>
                <c:pt idx="176">
                  <c:v>1.8842077846541727E-8</c:v>
                </c:pt>
                <c:pt idx="177">
                  <c:v>1.9744779972714122E-8</c:v>
                </c:pt>
                <c:pt idx="178">
                  <c:v>1.9573406936201806E-8</c:v>
                </c:pt>
                <c:pt idx="179">
                  <c:v>2.3576739084201258E-8</c:v>
                </c:pt>
                <c:pt idx="180">
                  <c:v>1.6386037150811401E-8</c:v>
                </c:pt>
                <c:pt idx="181">
                  <c:v>1.9386169791654889E-8</c:v>
                </c:pt>
                <c:pt idx="182">
                  <c:v>1.8360685118080446E-8</c:v>
                </c:pt>
                <c:pt idx="183">
                  <c:v>2.7217061312996694E-8</c:v>
                </c:pt>
                <c:pt idx="184">
                  <c:v>2.3277462555488858E-8</c:v>
                </c:pt>
                <c:pt idx="185">
                  <c:v>1.8059908931528214E-8</c:v>
                </c:pt>
                <c:pt idx="186">
                  <c:v>2.0764784770796582E-8</c:v>
                </c:pt>
                <c:pt idx="187">
                  <c:v>1.8792983203632689E-8</c:v>
                </c:pt>
                <c:pt idx="188">
                  <c:v>2.2033859948260735E-8</c:v>
                </c:pt>
                <c:pt idx="189">
                  <c:v>2.2091446348878728E-8</c:v>
                </c:pt>
                <c:pt idx="190">
                  <c:v>1.7360869139433025E-8</c:v>
                </c:pt>
                <c:pt idx="191">
                  <c:v>1.8782702421707014E-8</c:v>
                </c:pt>
                <c:pt idx="192">
                  <c:v>2.4149156693041901E-8</c:v>
                </c:pt>
                <c:pt idx="193">
                  <c:v>1.8498933214160297E-8</c:v>
                </c:pt>
                <c:pt idx="194">
                  <c:v>1.9789057250662954E-8</c:v>
                </c:pt>
                <c:pt idx="195">
                  <c:v>1.5480953321073149E-8</c:v>
                </c:pt>
                <c:pt idx="196">
                  <c:v>2.1236456591663484E-8</c:v>
                </c:pt>
                <c:pt idx="197">
                  <c:v>2.6013998142614587E-8</c:v>
                </c:pt>
                <c:pt idx="198">
                  <c:v>1.7544370691200858E-8</c:v>
                </c:pt>
                <c:pt idx="199">
                  <c:v>2.1386615620051472E-8</c:v>
                </c:pt>
                <c:pt idx="200">
                  <c:v>1.6683404234653432E-8</c:v>
                </c:pt>
                <c:pt idx="201">
                  <c:v>2.3716516725480071E-8</c:v>
                </c:pt>
                <c:pt idx="202">
                  <c:v>1.8293001680941073E-8</c:v>
                </c:pt>
                <c:pt idx="203">
                  <c:v>1.7301361793568866E-8</c:v>
                </c:pt>
                <c:pt idx="204">
                  <c:v>2.3654039371255395E-8</c:v>
                </c:pt>
                <c:pt idx="205">
                  <c:v>1.8672281340201201E-8</c:v>
                </c:pt>
                <c:pt idx="206">
                  <c:v>2.0027639908564947E-8</c:v>
                </c:pt>
                <c:pt idx="207">
                  <c:v>1.87265510726838E-8</c:v>
                </c:pt>
                <c:pt idx="208">
                  <c:v>2.1502139562503113E-8</c:v>
                </c:pt>
                <c:pt idx="209">
                  <c:v>2.3839136862597908E-8</c:v>
                </c:pt>
                <c:pt idx="210">
                  <c:v>1.6327609008361456E-8</c:v>
                </c:pt>
                <c:pt idx="211">
                  <c:v>1.8896825626707595E-8</c:v>
                </c:pt>
                <c:pt idx="212">
                  <c:v>2.074332161158873E-8</c:v>
                </c:pt>
                <c:pt idx="213">
                  <c:v>1.8699049107085647E-8</c:v>
                </c:pt>
                <c:pt idx="214">
                  <c:v>2.2231233168221045E-8</c:v>
                </c:pt>
                <c:pt idx="215">
                  <c:v>1.4394726179655684E-8</c:v>
                </c:pt>
                <c:pt idx="216">
                  <c:v>2.1112102028743987E-8</c:v>
                </c:pt>
                <c:pt idx="217">
                  <c:v>1.7011731161995724E-8</c:v>
                </c:pt>
                <c:pt idx="218">
                  <c:v>2.5013235223400016E-8</c:v>
                </c:pt>
                <c:pt idx="219">
                  <c:v>2.257680279611831E-8</c:v>
                </c:pt>
                <c:pt idx="220">
                  <c:v>1.6739465598479068E-8</c:v>
                </c:pt>
                <c:pt idx="221">
                  <c:v>1.6441389895732845E-8</c:v>
                </c:pt>
                <c:pt idx="222">
                  <c:v>2.4966092323566933E-8</c:v>
                </c:pt>
                <c:pt idx="223">
                  <c:v>2.0023337925709234E-8</c:v>
                </c:pt>
                <c:pt idx="224">
                  <c:v>2.1243943837565147E-8</c:v>
                </c:pt>
                <c:pt idx="225">
                  <c:v>1.3138567715815879E-8</c:v>
                </c:pt>
                <c:pt idx="226">
                  <c:v>1.9915276393253984E-8</c:v>
                </c:pt>
                <c:pt idx="227">
                  <c:v>2.2497909421448772E-8</c:v>
                </c:pt>
                <c:pt idx="228">
                  <c:v>2.124140552262023E-8</c:v>
                </c:pt>
                <c:pt idx="229">
                  <c:v>1.8001946555930412E-8</c:v>
                </c:pt>
                <c:pt idx="230">
                  <c:v>1.5752250480806389E-8</c:v>
                </c:pt>
                <c:pt idx="231">
                  <c:v>2.4328070516348072E-8</c:v>
                </c:pt>
                <c:pt idx="232">
                  <c:v>1.7926671315199419E-8</c:v>
                </c:pt>
                <c:pt idx="233">
                  <c:v>2.2407058435284741E-8</c:v>
                </c:pt>
                <c:pt idx="234">
                  <c:v>1.6926159595702565E-8</c:v>
                </c:pt>
                <c:pt idx="235">
                  <c:v>1.9885292268916023E-8</c:v>
                </c:pt>
                <c:pt idx="236">
                  <c:v>1.9394905912395325E-8</c:v>
                </c:pt>
                <c:pt idx="237">
                  <c:v>2.1179710078724508E-8</c:v>
                </c:pt>
                <c:pt idx="238">
                  <c:v>1.7094103134397547E-8</c:v>
                </c:pt>
                <c:pt idx="239">
                  <c:v>2.5663715913111677E-8</c:v>
                </c:pt>
                <c:pt idx="240">
                  <c:v>1.5360669588456107E-8</c:v>
                </c:pt>
                <c:pt idx="241">
                  <c:v>1.6637968832550331E-8</c:v>
                </c:pt>
                <c:pt idx="242">
                  <c:v>2.0763718619717209E-8</c:v>
                </c:pt>
                <c:pt idx="243">
                  <c:v>2.1228163121282544E-8</c:v>
                </c:pt>
                <c:pt idx="244">
                  <c:v>2.4975897860812392E-8</c:v>
                </c:pt>
                <c:pt idx="245">
                  <c:v>1.5020156539630544E-8</c:v>
                </c:pt>
                <c:pt idx="246">
                  <c:v>2.1146436829527453E-8</c:v>
                </c:pt>
                <c:pt idx="247">
                  <c:v>1.6683432127175297E-8</c:v>
                </c:pt>
                <c:pt idx="248">
                  <c:v>2.7710467751648912E-8</c:v>
                </c:pt>
                <c:pt idx="249">
                  <c:v>1.8130755535366923E-8</c:v>
                </c:pt>
                <c:pt idx="250">
                  <c:v>1.9689168523857104E-8</c:v>
                </c:pt>
                <c:pt idx="251">
                  <c:v>1.6009205540780824E-8</c:v>
                </c:pt>
                <c:pt idx="252">
                  <c:v>2.6579905833572565E-8</c:v>
                </c:pt>
                <c:pt idx="253">
                  <c:v>2.2444164883424164E-8</c:v>
                </c:pt>
                <c:pt idx="254">
                  <c:v>1.8315660840235002E-8</c:v>
                </c:pt>
                <c:pt idx="255">
                  <c:v>1.4489529760094806E-8</c:v>
                </c:pt>
                <c:pt idx="256">
                  <c:v>1.9957237805387564E-8</c:v>
                </c:pt>
                <c:pt idx="257">
                  <c:v>2.1891595384593085E-8</c:v>
                </c:pt>
                <c:pt idx="258">
                  <c:v>2.222282114541807E-8</c:v>
                </c:pt>
                <c:pt idx="259">
                  <c:v>1.7127492556615859E-8</c:v>
                </c:pt>
                <c:pt idx="260">
                  <c:v>1.6657770424773334E-8</c:v>
                </c:pt>
                <c:pt idx="261">
                  <c:v>2.1212859861020281E-8</c:v>
                </c:pt>
                <c:pt idx="262">
                  <c:v>2.0014740237820158E-8</c:v>
                </c:pt>
                <c:pt idx="263">
                  <c:v>2.2228068197547797E-8</c:v>
                </c:pt>
                <c:pt idx="264">
                  <c:v>1.7386480009836304E-8</c:v>
                </c:pt>
                <c:pt idx="265">
                  <c:v>2.3195800811146845E-8</c:v>
                </c:pt>
                <c:pt idx="266">
                  <c:v>2.0160535224451811E-8</c:v>
                </c:pt>
                <c:pt idx="267">
                  <c:v>1.840998151707407E-8</c:v>
                </c:pt>
                <c:pt idx="268">
                  <c:v>1.7827656267763591E-8</c:v>
                </c:pt>
                <c:pt idx="269">
                  <c:v>2.6115332579942924E-8</c:v>
                </c:pt>
                <c:pt idx="270">
                  <c:v>1.6779213712777523E-8</c:v>
                </c:pt>
                <c:pt idx="271">
                  <c:v>1.6389993665498812E-8</c:v>
                </c:pt>
                <c:pt idx="272">
                  <c:v>2.1362818078513998E-8</c:v>
                </c:pt>
                <c:pt idx="273">
                  <c:v>1.8054628570264183E-8</c:v>
                </c:pt>
                <c:pt idx="274">
                  <c:v>2.5042805558069929E-8</c:v>
                </c:pt>
                <c:pt idx="275">
                  <c:v>1.1142020255268835E-8</c:v>
                </c:pt>
                <c:pt idx="276">
                  <c:v>1.7166059096388957E-8</c:v>
                </c:pt>
                <c:pt idx="277">
                  <c:v>2.4419455657677942E-8</c:v>
                </c:pt>
                <c:pt idx="278">
                  <c:v>2.3242321486902173E-8</c:v>
                </c:pt>
                <c:pt idx="279">
                  <c:v>1.6837744285829401E-8</c:v>
                </c:pt>
                <c:pt idx="280">
                  <c:v>1.7180621414163167E-8</c:v>
                </c:pt>
                <c:pt idx="281">
                  <c:v>1.9103578324906868E-8</c:v>
                </c:pt>
                <c:pt idx="282">
                  <c:v>2.6583362365682781E-8</c:v>
                </c:pt>
              </c:numCache>
            </c:numRef>
          </c:val>
          <c:smooth val="0"/>
          <c:extLst>
            <c:ext xmlns:c16="http://schemas.microsoft.com/office/drawing/2014/chart" uri="{C3380CC4-5D6E-409C-BE32-E72D297353CC}">
              <c16:uniqueId val="{0000000E-DAE7-4963-A0FC-F25F0622F42D}"/>
            </c:ext>
          </c:extLst>
        </c:ser>
        <c:ser>
          <c:idx val="20"/>
          <c:order val="15"/>
          <c:tx>
            <c:strRef>
              <c:f>[1]Sheet1!$BE$1</c:f>
              <c:strCache>
                <c:ptCount val="1"/>
                <c:pt idx="0">
                  <c:v>Cache Misses for 1KI:</c:v>
                </c:pt>
              </c:strCache>
            </c:strRef>
          </c:tx>
          <c:spPr>
            <a:ln w="12700" cap="rnd">
              <a:solidFill>
                <a:schemeClr val="accent3">
                  <a:lumMod val="80000"/>
                </a:schemeClr>
              </a:solidFill>
              <a:round/>
            </a:ln>
            <a:effectLst/>
          </c:spPr>
          <c:marker>
            <c:symbol val="none"/>
          </c:marker>
          <c:val>
            <c:numRef>
              <c:f>[1]Sheet1!$BE$2:$BE$284</c:f>
              <c:numCache>
                <c:formatCode>General</c:formatCode>
                <c:ptCount val="283"/>
                <c:pt idx="0">
                  <c:v>1.6199163093128282E-9</c:v>
                </c:pt>
                <c:pt idx="1">
                  <c:v>2.0803064703362498E-9</c:v>
                </c:pt>
                <c:pt idx="2">
                  <c:v>4.8588239220158438E-9</c:v>
                </c:pt>
                <c:pt idx="3">
                  <c:v>3.9408135593064127E-9</c:v>
                </c:pt>
                <c:pt idx="4">
                  <c:v>4.214374746578781E-9</c:v>
                </c:pt>
                <c:pt idx="5">
                  <c:v>2.3610862073376225E-9</c:v>
                </c:pt>
                <c:pt idx="6">
                  <c:v>2.7766092633003075E-9</c:v>
                </c:pt>
                <c:pt idx="7">
                  <c:v>4.3322606895028058E-9</c:v>
                </c:pt>
                <c:pt idx="8">
                  <c:v>5.1891762462110886E-9</c:v>
                </c:pt>
                <c:pt idx="9">
                  <c:v>3.5645025579513508E-9</c:v>
                </c:pt>
                <c:pt idx="10">
                  <c:v>2.6944616468219509E-9</c:v>
                </c:pt>
                <c:pt idx="11">
                  <c:v>2.0511363153579089E-9</c:v>
                </c:pt>
                <c:pt idx="12">
                  <c:v>5.0281780532518258E-9</c:v>
                </c:pt>
                <c:pt idx="13">
                  <c:v>5.1262570580823867E-9</c:v>
                </c:pt>
                <c:pt idx="14">
                  <c:v>2.9653333052217658E-9</c:v>
                </c:pt>
                <c:pt idx="15">
                  <c:v>3.5411229267414033E-9</c:v>
                </c:pt>
                <c:pt idx="16">
                  <c:v>3.443593861780909E-9</c:v>
                </c:pt>
                <c:pt idx="17">
                  <c:v>4.198597313579518E-9</c:v>
                </c:pt>
                <c:pt idx="18">
                  <c:v>3.9653451144414612E-9</c:v>
                </c:pt>
                <c:pt idx="19">
                  <c:v>4.0204831376364258E-9</c:v>
                </c:pt>
                <c:pt idx="20">
                  <c:v>3.1069581941518873E-9</c:v>
                </c:pt>
                <c:pt idx="21">
                  <c:v>3.1723036047391177E-9</c:v>
                </c:pt>
                <c:pt idx="22">
                  <c:v>3.9998215468622529E-9</c:v>
                </c:pt>
                <c:pt idx="23">
                  <c:v>5.6551213126776073E-9</c:v>
                </c:pt>
                <c:pt idx="24">
                  <c:v>5.8065257955330995E-9</c:v>
                </c:pt>
                <c:pt idx="25">
                  <c:v>8.1472417142737718E-9</c:v>
                </c:pt>
                <c:pt idx="26">
                  <c:v>3.7533732255207921E-9</c:v>
                </c:pt>
                <c:pt idx="27">
                  <c:v>7.5442018469654468E-9</c:v>
                </c:pt>
                <c:pt idx="28">
                  <c:v>5.1127303346519955E-9</c:v>
                </c:pt>
                <c:pt idx="29">
                  <c:v>4.0836325898610618E-9</c:v>
                </c:pt>
                <c:pt idx="30">
                  <c:v>6.6110425773736464E-9</c:v>
                </c:pt>
                <c:pt idx="31">
                  <c:v>6.3496406562305984E-9</c:v>
                </c:pt>
                <c:pt idx="32">
                  <c:v>5.7807291450520077E-9</c:v>
                </c:pt>
                <c:pt idx="33">
                  <c:v>9.3750625180762998E-9</c:v>
                </c:pt>
                <c:pt idx="34">
                  <c:v>6.038576150526388E-9</c:v>
                </c:pt>
                <c:pt idx="35">
                  <c:v>5.1901497725979228E-9</c:v>
                </c:pt>
                <c:pt idx="36">
                  <c:v>4.9367993832772365E-9</c:v>
                </c:pt>
                <c:pt idx="37">
                  <c:v>7.3151240579621671E-9</c:v>
                </c:pt>
                <c:pt idx="38">
                  <c:v>9.4415869513344815E-9</c:v>
                </c:pt>
                <c:pt idx="39">
                  <c:v>6.8518546589328358E-9</c:v>
                </c:pt>
                <c:pt idx="40">
                  <c:v>1.1570135039095825E-8</c:v>
                </c:pt>
                <c:pt idx="41">
                  <c:v>5.398657485722627E-9</c:v>
                </c:pt>
                <c:pt idx="42">
                  <c:v>7.727830439016611E-9</c:v>
                </c:pt>
                <c:pt idx="43">
                  <c:v>4.6354585073062162E-9</c:v>
                </c:pt>
                <c:pt idx="44">
                  <c:v>7.8462029350613685E-9</c:v>
                </c:pt>
                <c:pt idx="45">
                  <c:v>5.9285923671385731E-9</c:v>
                </c:pt>
                <c:pt idx="46">
                  <c:v>6.4283600088821185E-9</c:v>
                </c:pt>
                <c:pt idx="47">
                  <c:v>5.5819062333092487E-9</c:v>
                </c:pt>
                <c:pt idx="48">
                  <c:v>9.2408098733107748E-9</c:v>
                </c:pt>
                <c:pt idx="49">
                  <c:v>3.8163030099393053E-9</c:v>
                </c:pt>
                <c:pt idx="50">
                  <c:v>7.8203265633559102E-9</c:v>
                </c:pt>
                <c:pt idx="51">
                  <c:v>8.784840086117561E-9</c:v>
                </c:pt>
                <c:pt idx="52">
                  <c:v>5.4429410580271192E-9</c:v>
                </c:pt>
                <c:pt idx="53">
                  <c:v>7.5356303796117152E-9</c:v>
                </c:pt>
                <c:pt idx="54">
                  <c:v>5.4283199756133847E-9</c:v>
                </c:pt>
                <c:pt idx="55">
                  <c:v>1.033449132897143E-8</c:v>
                </c:pt>
                <c:pt idx="56">
                  <c:v>1.1211235036027707E-8</c:v>
                </c:pt>
                <c:pt idx="57">
                  <c:v>4.0567248697293176E-9</c:v>
                </c:pt>
                <c:pt idx="58">
                  <c:v>7.6989919545974731E-9</c:v>
                </c:pt>
                <c:pt idx="59">
                  <c:v>6.6421948901939063E-9</c:v>
                </c:pt>
                <c:pt idx="60">
                  <c:v>7.4723564466285352E-9</c:v>
                </c:pt>
                <c:pt idx="61">
                  <c:v>1.1742297456726404E-8</c:v>
                </c:pt>
                <c:pt idx="62">
                  <c:v>5.6455103305412221E-9</c:v>
                </c:pt>
                <c:pt idx="63">
                  <c:v>1.052457132743526E-8</c:v>
                </c:pt>
                <c:pt idx="64">
                  <c:v>4.911955108360179E-9</c:v>
                </c:pt>
                <c:pt idx="65">
                  <c:v>1.1005189429695568E-8</c:v>
                </c:pt>
                <c:pt idx="66">
                  <c:v>9.6029819002250006E-9</c:v>
                </c:pt>
                <c:pt idx="67">
                  <c:v>4.7282233427457206E-9</c:v>
                </c:pt>
                <c:pt idx="68">
                  <c:v>6.0639533427657685E-9</c:v>
                </c:pt>
                <c:pt idx="69">
                  <c:v>1.0347199751462864E-8</c:v>
                </c:pt>
                <c:pt idx="70">
                  <c:v>9.7844341039776017E-9</c:v>
                </c:pt>
                <c:pt idx="71">
                  <c:v>9.888905626813415E-9</c:v>
                </c:pt>
                <c:pt idx="72">
                  <c:v>3.285735509884516E-9</c:v>
                </c:pt>
                <c:pt idx="73">
                  <c:v>5.0201164978424809E-9</c:v>
                </c:pt>
                <c:pt idx="74">
                  <c:v>6.5393664110951258E-9</c:v>
                </c:pt>
                <c:pt idx="75">
                  <c:v>4.3956821823382246E-9</c:v>
                </c:pt>
                <c:pt idx="76">
                  <c:v>6.8062327755551764E-9</c:v>
                </c:pt>
                <c:pt idx="77">
                  <c:v>3.4948822172383684E-9</c:v>
                </c:pt>
                <c:pt idx="78">
                  <c:v>2.9194972231594024E-9</c:v>
                </c:pt>
                <c:pt idx="79">
                  <c:v>5.7087121568838286E-9</c:v>
                </c:pt>
                <c:pt idx="80">
                  <c:v>3.3378976618451729E-9</c:v>
                </c:pt>
                <c:pt idx="81">
                  <c:v>6.3548676572242709E-9</c:v>
                </c:pt>
                <c:pt idx="82">
                  <c:v>3.7706040474992169E-9</c:v>
                </c:pt>
                <c:pt idx="83">
                  <c:v>6.6663159217477733E-9</c:v>
                </c:pt>
                <c:pt idx="84">
                  <c:v>5.5515484730210137E-9</c:v>
                </c:pt>
                <c:pt idx="85">
                  <c:v>5.8620472813146749E-9</c:v>
                </c:pt>
                <c:pt idx="86">
                  <c:v>4.0827540037101104E-9</c:v>
                </c:pt>
                <c:pt idx="87">
                  <c:v>8.1588880589461307E-9</c:v>
                </c:pt>
                <c:pt idx="88">
                  <c:v>2.7374342647461333E-9</c:v>
                </c:pt>
                <c:pt idx="89">
                  <c:v>4.9089436871269444E-9</c:v>
                </c:pt>
                <c:pt idx="90">
                  <c:v>7.308906344883276E-9</c:v>
                </c:pt>
                <c:pt idx="91">
                  <c:v>5.7023940253883843E-9</c:v>
                </c:pt>
                <c:pt idx="92">
                  <c:v>8.4947436322766953E-9</c:v>
                </c:pt>
                <c:pt idx="93">
                  <c:v>3.3051865130443789E-9</c:v>
                </c:pt>
                <c:pt idx="94">
                  <c:v>3.5428886024788195E-9</c:v>
                </c:pt>
                <c:pt idx="95">
                  <c:v>3.3497733207415496E-9</c:v>
                </c:pt>
                <c:pt idx="96">
                  <c:v>4.518295792607038E-9</c:v>
                </c:pt>
                <c:pt idx="97">
                  <c:v>5.3438646121577952E-9</c:v>
                </c:pt>
                <c:pt idx="98">
                  <c:v>3.1406672651355701E-9</c:v>
                </c:pt>
                <c:pt idx="99">
                  <c:v>2.0599271831774234E-9</c:v>
                </c:pt>
                <c:pt idx="100">
                  <c:v>4.9310438792401485E-9</c:v>
                </c:pt>
                <c:pt idx="101">
                  <c:v>5.3813843083004601E-9</c:v>
                </c:pt>
                <c:pt idx="102">
                  <c:v>2.9674741334695192E-9</c:v>
                </c:pt>
                <c:pt idx="103">
                  <c:v>3.9454291981271401E-9</c:v>
                </c:pt>
                <c:pt idx="104">
                  <c:v>1.7416231022167257E-9</c:v>
                </c:pt>
                <c:pt idx="105">
                  <c:v>4.1220311766262082E-9</c:v>
                </c:pt>
                <c:pt idx="106">
                  <c:v>4.0691065626271734E-9</c:v>
                </c:pt>
                <c:pt idx="107">
                  <c:v>4.1400751123445384E-9</c:v>
                </c:pt>
                <c:pt idx="108">
                  <c:v>3.7571090060841799E-9</c:v>
                </c:pt>
                <c:pt idx="109">
                  <c:v>3.0222823648086153E-9</c:v>
                </c:pt>
                <c:pt idx="110">
                  <c:v>4.4186511967353615E-9</c:v>
                </c:pt>
                <c:pt idx="111">
                  <c:v>2.6184821264946849E-9</c:v>
                </c:pt>
                <c:pt idx="112">
                  <c:v>7.8077003463713976E-9</c:v>
                </c:pt>
                <c:pt idx="113">
                  <c:v>3.8917674646287897E-9</c:v>
                </c:pt>
                <c:pt idx="114">
                  <c:v>4.9855909929084386E-9</c:v>
                </c:pt>
                <c:pt idx="115">
                  <c:v>5.9654216675742846E-9</c:v>
                </c:pt>
                <c:pt idx="116">
                  <c:v>4.0099267331786476E-9</c:v>
                </c:pt>
                <c:pt idx="117">
                  <c:v>4.4775472562413135E-9</c:v>
                </c:pt>
                <c:pt idx="118">
                  <c:v>4.5262335387245037E-9</c:v>
                </c:pt>
                <c:pt idx="119">
                  <c:v>4.8491948432838536E-9</c:v>
                </c:pt>
                <c:pt idx="120">
                  <c:v>5.3734189361112114E-9</c:v>
                </c:pt>
                <c:pt idx="121">
                  <c:v>6.7258625302968442E-9</c:v>
                </c:pt>
                <c:pt idx="122">
                  <c:v>6.5957485592444804E-9</c:v>
                </c:pt>
                <c:pt idx="123">
                  <c:v>8.0127575627351552E-9</c:v>
                </c:pt>
                <c:pt idx="124">
                  <c:v>4.4469779777423594E-9</c:v>
                </c:pt>
                <c:pt idx="125">
                  <c:v>9.5299643455523799E-9</c:v>
                </c:pt>
                <c:pt idx="126">
                  <c:v>7.319338784626221E-9</c:v>
                </c:pt>
                <c:pt idx="127">
                  <c:v>4.6447859704020227E-9</c:v>
                </c:pt>
                <c:pt idx="128">
                  <c:v>3.8824081176058104E-9</c:v>
                </c:pt>
                <c:pt idx="129">
                  <c:v>2.2520436171524233E-9</c:v>
                </c:pt>
                <c:pt idx="130">
                  <c:v>3.5776534261699384E-9</c:v>
                </c:pt>
                <c:pt idx="131">
                  <c:v>5.0595032602518837E-9</c:v>
                </c:pt>
                <c:pt idx="132">
                  <c:v>5.1203683353017049E-9</c:v>
                </c:pt>
                <c:pt idx="133">
                  <c:v>7.5314686988921523E-9</c:v>
                </c:pt>
                <c:pt idx="134">
                  <c:v>4.2458554062342244E-9</c:v>
                </c:pt>
                <c:pt idx="135">
                  <c:v>3.772768001107583E-9</c:v>
                </c:pt>
                <c:pt idx="136">
                  <c:v>5.9491598667868221E-9</c:v>
                </c:pt>
                <c:pt idx="137">
                  <c:v>5.4853115452461161E-9</c:v>
                </c:pt>
                <c:pt idx="138">
                  <c:v>4.4511539141317603E-9</c:v>
                </c:pt>
                <c:pt idx="139">
                  <c:v>3.2160239398618823E-9</c:v>
                </c:pt>
                <c:pt idx="140">
                  <c:v>5.0414311007010078E-9</c:v>
                </c:pt>
                <c:pt idx="141">
                  <c:v>1.149480545837707E-8</c:v>
                </c:pt>
                <c:pt idx="142">
                  <c:v>4.1318879558176854E-9</c:v>
                </c:pt>
                <c:pt idx="143">
                  <c:v>3.0546851239274747E-9</c:v>
                </c:pt>
                <c:pt idx="144">
                  <c:v>4.699207676053551E-9</c:v>
                </c:pt>
                <c:pt idx="145">
                  <c:v>1.896155622192595E-9</c:v>
                </c:pt>
                <c:pt idx="146">
                  <c:v>4.6055304888245791E-9</c:v>
                </c:pt>
                <c:pt idx="147">
                  <c:v>4.033366999483649E-9</c:v>
                </c:pt>
                <c:pt idx="148">
                  <c:v>3.8765616961886601E-9</c:v>
                </c:pt>
                <c:pt idx="149">
                  <c:v>4.4735018403430221E-9</c:v>
                </c:pt>
                <c:pt idx="150">
                  <c:v>2.2327226319068677E-9</c:v>
                </c:pt>
                <c:pt idx="151">
                  <c:v>4.600192300109182E-9</c:v>
                </c:pt>
                <c:pt idx="152">
                  <c:v>4.4948775950595428E-9</c:v>
                </c:pt>
                <c:pt idx="153">
                  <c:v>3.7610746091074996E-9</c:v>
                </c:pt>
                <c:pt idx="154">
                  <c:v>4.2159620474997794E-9</c:v>
                </c:pt>
                <c:pt idx="155">
                  <c:v>3.0784925527484447E-9</c:v>
                </c:pt>
                <c:pt idx="156">
                  <c:v>3.9239892220059672E-9</c:v>
                </c:pt>
                <c:pt idx="157">
                  <c:v>5.2825789585832486E-9</c:v>
                </c:pt>
                <c:pt idx="158">
                  <c:v>4.3121580715862169E-9</c:v>
                </c:pt>
                <c:pt idx="159">
                  <c:v>4.7708273524969966E-9</c:v>
                </c:pt>
                <c:pt idx="160">
                  <c:v>1.6639906513087285E-9</c:v>
                </c:pt>
                <c:pt idx="161">
                  <c:v>3.9274413151876261E-9</c:v>
                </c:pt>
                <c:pt idx="162">
                  <c:v>5.0936704221082374E-9</c:v>
                </c:pt>
                <c:pt idx="163">
                  <c:v>3.4276424526809477E-9</c:v>
                </c:pt>
                <c:pt idx="164">
                  <c:v>2.8040574464687337E-9</c:v>
                </c:pt>
                <c:pt idx="165">
                  <c:v>1.5801524799478804E-9</c:v>
                </c:pt>
                <c:pt idx="166">
                  <c:v>4.0228609929697806E-9</c:v>
                </c:pt>
                <c:pt idx="167">
                  <c:v>4.5165219113175793E-9</c:v>
                </c:pt>
                <c:pt idx="168">
                  <c:v>3.7189526141578441E-9</c:v>
                </c:pt>
                <c:pt idx="169">
                  <c:v>4.1919801445379261E-9</c:v>
                </c:pt>
                <c:pt idx="170">
                  <c:v>2.8734079084212893E-9</c:v>
                </c:pt>
                <c:pt idx="171">
                  <c:v>3.7156273484574321E-9</c:v>
                </c:pt>
                <c:pt idx="172">
                  <c:v>3.1688064381960024E-9</c:v>
                </c:pt>
                <c:pt idx="173">
                  <c:v>3.0878878057511079E-9</c:v>
                </c:pt>
                <c:pt idx="174">
                  <c:v>4.4311714618662568E-9</c:v>
                </c:pt>
                <c:pt idx="175">
                  <c:v>2.1523854438654375E-9</c:v>
                </c:pt>
                <c:pt idx="176">
                  <c:v>4.4628572375628117E-9</c:v>
                </c:pt>
                <c:pt idx="177">
                  <c:v>2.8277437047737726E-9</c:v>
                </c:pt>
                <c:pt idx="178">
                  <c:v>4.3861411207744978E-9</c:v>
                </c:pt>
                <c:pt idx="179">
                  <c:v>3.9249623148782363E-9</c:v>
                </c:pt>
                <c:pt idx="180">
                  <c:v>2.6381956462614035E-9</c:v>
                </c:pt>
                <c:pt idx="181">
                  <c:v>4.0258173108883708E-9</c:v>
                </c:pt>
                <c:pt idx="182">
                  <c:v>3.1079605896217183E-9</c:v>
                </c:pt>
                <c:pt idx="183">
                  <c:v>6.0973874068000162E-9</c:v>
                </c:pt>
                <c:pt idx="184">
                  <c:v>4.6187911171562928E-9</c:v>
                </c:pt>
                <c:pt idx="185">
                  <c:v>2.1107121863459045E-9</c:v>
                </c:pt>
                <c:pt idx="186">
                  <c:v>3.8655584028788494E-9</c:v>
                </c:pt>
                <c:pt idx="187">
                  <c:v>3.589321991041277E-9</c:v>
                </c:pt>
                <c:pt idx="188">
                  <c:v>3.752523773241398E-9</c:v>
                </c:pt>
                <c:pt idx="189">
                  <c:v>3.7351332176064702E-9</c:v>
                </c:pt>
                <c:pt idx="190">
                  <c:v>1.8785962109154023E-9</c:v>
                </c:pt>
                <c:pt idx="191">
                  <c:v>3.9771462762451696E-9</c:v>
                </c:pt>
                <c:pt idx="192">
                  <c:v>3.8151897672612666E-9</c:v>
                </c:pt>
                <c:pt idx="193">
                  <c:v>4.6369165030021117E-9</c:v>
                </c:pt>
                <c:pt idx="194">
                  <c:v>3.2299142082622817E-9</c:v>
                </c:pt>
                <c:pt idx="195">
                  <c:v>2.6408842007444098E-9</c:v>
                </c:pt>
                <c:pt idx="196">
                  <c:v>4.2863969391495066E-9</c:v>
                </c:pt>
                <c:pt idx="197">
                  <c:v>5.373394894233229E-9</c:v>
                </c:pt>
                <c:pt idx="198">
                  <c:v>3.149537118780298E-9</c:v>
                </c:pt>
                <c:pt idx="199">
                  <c:v>4.391747860659451E-9</c:v>
                </c:pt>
                <c:pt idx="200">
                  <c:v>2.6955786905187453E-9</c:v>
                </c:pt>
                <c:pt idx="201">
                  <c:v>4.7248163977192252E-9</c:v>
                </c:pt>
                <c:pt idx="202">
                  <c:v>3.2936705841897632E-9</c:v>
                </c:pt>
                <c:pt idx="203">
                  <c:v>2.8711464847637757E-9</c:v>
                </c:pt>
                <c:pt idx="204">
                  <c:v>5.2907547012174506E-9</c:v>
                </c:pt>
                <c:pt idx="205">
                  <c:v>1.8105104831724916E-9</c:v>
                </c:pt>
                <c:pt idx="206">
                  <c:v>4.212549439987789E-9</c:v>
                </c:pt>
                <c:pt idx="207">
                  <c:v>2.9330272952880435E-9</c:v>
                </c:pt>
                <c:pt idx="208">
                  <c:v>5.1815854704970466E-9</c:v>
                </c:pt>
                <c:pt idx="209">
                  <c:v>4.001809281745361E-9</c:v>
                </c:pt>
                <c:pt idx="210">
                  <c:v>2.7038164677085907E-9</c:v>
                </c:pt>
                <c:pt idx="211">
                  <c:v>2.9089861021168333E-9</c:v>
                </c:pt>
                <c:pt idx="212">
                  <c:v>3.9095839697130049E-9</c:v>
                </c:pt>
                <c:pt idx="213">
                  <c:v>3.0825182848653473E-9</c:v>
                </c:pt>
                <c:pt idx="214">
                  <c:v>4.8341384525797554E-9</c:v>
                </c:pt>
                <c:pt idx="215">
                  <c:v>1.4154278518959371E-9</c:v>
                </c:pt>
                <c:pt idx="216">
                  <c:v>3.6606037215065275E-9</c:v>
                </c:pt>
                <c:pt idx="217">
                  <c:v>3.1911184290259149E-9</c:v>
                </c:pt>
                <c:pt idx="218">
                  <c:v>5.0545369541559052E-9</c:v>
                </c:pt>
                <c:pt idx="219">
                  <c:v>4.772575195974812E-9</c:v>
                </c:pt>
                <c:pt idx="220">
                  <c:v>1.6977455990645653E-9</c:v>
                </c:pt>
                <c:pt idx="221">
                  <c:v>2.461154989505633E-9</c:v>
                </c:pt>
                <c:pt idx="222">
                  <c:v>4.9245923920319083E-9</c:v>
                </c:pt>
                <c:pt idx="223">
                  <c:v>4.0609070659174267E-9</c:v>
                </c:pt>
                <c:pt idx="224">
                  <c:v>3.9157053232248018E-9</c:v>
                </c:pt>
                <c:pt idx="225">
                  <c:v>1.8976356640560419E-9</c:v>
                </c:pt>
                <c:pt idx="226">
                  <c:v>3.5723242938855157E-9</c:v>
                </c:pt>
                <c:pt idx="227">
                  <c:v>3.8803152378055448E-9</c:v>
                </c:pt>
                <c:pt idx="228">
                  <c:v>4.398337355717019E-9</c:v>
                </c:pt>
                <c:pt idx="229">
                  <c:v>3.1825399326315237E-9</c:v>
                </c:pt>
                <c:pt idx="230">
                  <c:v>1.9672325056117161E-9</c:v>
                </c:pt>
                <c:pt idx="231">
                  <c:v>4.2779645258467138E-9</c:v>
                </c:pt>
                <c:pt idx="232">
                  <c:v>3.3595238652911028E-9</c:v>
                </c:pt>
                <c:pt idx="233">
                  <c:v>4.1021838883957892E-9</c:v>
                </c:pt>
                <c:pt idx="234">
                  <c:v>3.1359000930708535E-9</c:v>
                </c:pt>
                <c:pt idx="235">
                  <c:v>2.4821831315303212E-9</c:v>
                </c:pt>
                <c:pt idx="236">
                  <c:v>3.5659108249009091E-9</c:v>
                </c:pt>
                <c:pt idx="237">
                  <c:v>4.0163394846455964E-9</c:v>
                </c:pt>
                <c:pt idx="238">
                  <c:v>3.0119168120956821E-9</c:v>
                </c:pt>
                <c:pt idx="239">
                  <c:v>4.5749381175328422E-9</c:v>
                </c:pt>
                <c:pt idx="240">
                  <c:v>2.2911448503913229E-9</c:v>
                </c:pt>
                <c:pt idx="241">
                  <c:v>2.5734453460778621E-9</c:v>
                </c:pt>
                <c:pt idx="242">
                  <c:v>4.0993378492990606E-9</c:v>
                </c:pt>
                <c:pt idx="243">
                  <c:v>4.1540101683855105E-9</c:v>
                </c:pt>
                <c:pt idx="244">
                  <c:v>5.07853255304995E-9</c:v>
                </c:pt>
                <c:pt idx="245">
                  <c:v>1.7972946637836285E-9</c:v>
                </c:pt>
                <c:pt idx="246">
                  <c:v>3.5957626267229908E-9</c:v>
                </c:pt>
                <c:pt idx="247">
                  <c:v>3.0415057416610699E-9</c:v>
                </c:pt>
                <c:pt idx="248">
                  <c:v>5.0857945691542487E-9</c:v>
                </c:pt>
                <c:pt idx="249">
                  <c:v>3.8549999814213593E-9</c:v>
                </c:pt>
                <c:pt idx="250">
                  <c:v>2.5974924830335643E-9</c:v>
                </c:pt>
                <c:pt idx="251">
                  <c:v>2.1645450181188677E-9</c:v>
                </c:pt>
                <c:pt idx="252">
                  <c:v>5.4656160255172927E-9</c:v>
                </c:pt>
                <c:pt idx="253">
                  <c:v>4.1441203535653189E-9</c:v>
                </c:pt>
                <c:pt idx="254">
                  <c:v>2.5905108403626165E-9</c:v>
                </c:pt>
                <c:pt idx="255">
                  <c:v>2.2574724655487634E-9</c:v>
                </c:pt>
                <c:pt idx="256">
                  <c:v>3.45764083354497E-9</c:v>
                </c:pt>
                <c:pt idx="257">
                  <c:v>3.8457321299549454E-9</c:v>
                </c:pt>
                <c:pt idx="258">
                  <c:v>4.5087256007626484E-9</c:v>
                </c:pt>
                <c:pt idx="259">
                  <c:v>3.0316521022640974E-9</c:v>
                </c:pt>
                <c:pt idx="260">
                  <c:v>2.2347913213595478E-9</c:v>
                </c:pt>
                <c:pt idx="261">
                  <c:v>2.8056975734015735E-9</c:v>
                </c:pt>
                <c:pt idx="262">
                  <c:v>3.9117844049191865E-9</c:v>
                </c:pt>
                <c:pt idx="263">
                  <c:v>3.3510808252964787E-9</c:v>
                </c:pt>
                <c:pt idx="264">
                  <c:v>3.953524564106117E-9</c:v>
                </c:pt>
                <c:pt idx="265">
                  <c:v>2.674262022847112E-9</c:v>
                </c:pt>
                <c:pt idx="266">
                  <c:v>4.247464881192923E-9</c:v>
                </c:pt>
                <c:pt idx="267">
                  <c:v>3.3246832702298144E-9</c:v>
                </c:pt>
                <c:pt idx="268">
                  <c:v>3.2320990606501639E-9</c:v>
                </c:pt>
                <c:pt idx="269">
                  <c:v>5.563386007338431E-9</c:v>
                </c:pt>
                <c:pt idx="270">
                  <c:v>2.3218391466053298E-9</c:v>
                </c:pt>
                <c:pt idx="271">
                  <c:v>2.6063885176455492E-9</c:v>
                </c:pt>
                <c:pt idx="272">
                  <c:v>3.9995107534854725E-9</c:v>
                </c:pt>
                <c:pt idx="273">
                  <c:v>3.6572820457634061E-9</c:v>
                </c:pt>
                <c:pt idx="274">
                  <c:v>4.536586641055137E-9</c:v>
                </c:pt>
                <c:pt idx="275">
                  <c:v>1.635649743531673E-9</c:v>
                </c:pt>
                <c:pt idx="276">
                  <c:v>3.0044049829622867E-9</c:v>
                </c:pt>
                <c:pt idx="277">
                  <c:v>4.5671920603685912E-9</c:v>
                </c:pt>
                <c:pt idx="278">
                  <c:v>3.9326024092512618E-9</c:v>
                </c:pt>
                <c:pt idx="279">
                  <c:v>2.5368037421941237E-9</c:v>
                </c:pt>
                <c:pt idx="280">
                  <c:v>1.6359969753129063E-9</c:v>
                </c:pt>
                <c:pt idx="281">
                  <c:v>3.9867270115103905E-9</c:v>
                </c:pt>
                <c:pt idx="282">
                  <c:v>5.0104092487033982E-9</c:v>
                </c:pt>
              </c:numCache>
            </c:numRef>
          </c:val>
          <c:smooth val="0"/>
          <c:extLst>
            <c:ext xmlns:c16="http://schemas.microsoft.com/office/drawing/2014/chart" uri="{C3380CC4-5D6E-409C-BE32-E72D297353CC}">
              <c16:uniqueId val="{0000000F-DAE7-4963-A0FC-F25F0622F42D}"/>
            </c:ext>
          </c:extLst>
        </c:ser>
        <c:dLbls>
          <c:showLegendKey val="0"/>
          <c:showVal val="0"/>
          <c:showCatName val="0"/>
          <c:showSerName val="0"/>
          <c:showPercent val="0"/>
          <c:showBubbleSize val="0"/>
        </c:dLbls>
        <c:smooth val="0"/>
        <c:axId val="332114704"/>
        <c:axId val="332115264"/>
      </c:lineChart>
      <c:catAx>
        <c:axId val="3321147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115264"/>
        <c:crosses val="autoZero"/>
        <c:auto val="1"/>
        <c:lblAlgn val="ctr"/>
        <c:lblOffset val="100"/>
        <c:noMultiLvlLbl val="0"/>
      </c:catAx>
      <c:valAx>
        <c:axId val="332115264"/>
        <c:scaling>
          <c:orientation val="minMax"/>
          <c:max val="4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114704"/>
        <c:crosses val="autoZero"/>
        <c:crossBetween val="between"/>
      </c:valAx>
      <c:spPr>
        <a:noFill/>
        <a:ln>
          <a:noFill/>
        </a:ln>
        <a:effectLst/>
      </c:spPr>
    </c:plotArea>
    <c:legend>
      <c:legendPos val="b"/>
      <c:layout>
        <c:manualLayout>
          <c:xMode val="edge"/>
          <c:yMode val="edge"/>
          <c:x val="1.748333383113425E-3"/>
          <c:y val="0.84405483977010287"/>
          <c:w val="0.99383203463349157"/>
          <c:h val="0.135867499079971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cap="all" baseline="0">
                <a:effectLst/>
              </a:rPr>
              <a:t>inTERVAL ((x*1000)/instructions) [0 - 2]</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675711921616382E-2"/>
          <c:y val="0.12061282107351487"/>
          <c:w val="0.92505307267171177"/>
          <c:h val="0.62718229093845701"/>
        </c:manualLayout>
      </c:layout>
      <c:lineChart>
        <c:grouping val="standard"/>
        <c:varyColors val="0"/>
        <c:ser>
          <c:idx val="1"/>
          <c:order val="0"/>
          <c:tx>
            <c:strRef>
              <c:f>[1]Sheet1!$AL$1</c:f>
              <c:strCache>
                <c:ptCount val="1"/>
                <c:pt idx="0">
                  <c:v>Cache-References:</c:v>
                </c:pt>
              </c:strCache>
            </c:strRef>
          </c:tx>
          <c:spPr>
            <a:ln w="12700" cap="rnd">
              <a:solidFill>
                <a:schemeClr val="accent2"/>
              </a:solidFill>
              <a:round/>
            </a:ln>
            <a:effectLst/>
          </c:spPr>
          <c:marker>
            <c:symbol val="none"/>
          </c:marker>
          <c:val>
            <c:numRef>
              <c:f>[1]Sheet1!$AL$2:$AL$284</c:f>
              <c:numCache>
                <c:formatCode>General</c:formatCode>
                <c:ptCount val="283"/>
                <c:pt idx="0">
                  <c:v>0.42469552046343445</c:v>
                </c:pt>
                <c:pt idx="1">
                  <c:v>0.27434277961234116</c:v>
                </c:pt>
                <c:pt idx="2">
                  <c:v>0.19803387174582007</c:v>
                </c:pt>
                <c:pt idx="3">
                  <c:v>0.24317031509507933</c:v>
                </c:pt>
                <c:pt idx="4">
                  <c:v>0.18679369872931917</c:v>
                </c:pt>
                <c:pt idx="5">
                  <c:v>0.21129542974693152</c:v>
                </c:pt>
                <c:pt idx="6">
                  <c:v>0.19194740633598978</c:v>
                </c:pt>
                <c:pt idx="7">
                  <c:v>0.22704400716844403</c:v>
                </c:pt>
                <c:pt idx="8">
                  <c:v>0.24852095168332439</c:v>
                </c:pt>
                <c:pt idx="9">
                  <c:v>0.20660455784737697</c:v>
                </c:pt>
                <c:pt idx="10">
                  <c:v>0.16970458003013014</c:v>
                </c:pt>
                <c:pt idx="11">
                  <c:v>0.15809646917968109</c:v>
                </c:pt>
                <c:pt idx="12">
                  <c:v>0.26639763370075825</c:v>
                </c:pt>
                <c:pt idx="13">
                  <c:v>0.23317256408886614</c:v>
                </c:pt>
                <c:pt idx="14">
                  <c:v>0.18860781698324613</c:v>
                </c:pt>
                <c:pt idx="15">
                  <c:v>0.20549468563246606</c:v>
                </c:pt>
                <c:pt idx="16">
                  <c:v>0.24479799029186336</c:v>
                </c:pt>
                <c:pt idx="17">
                  <c:v>0.20232215881320045</c:v>
                </c:pt>
                <c:pt idx="18">
                  <c:v>0.21440932498215198</c:v>
                </c:pt>
                <c:pt idx="19">
                  <c:v>0.19498627373386987</c:v>
                </c:pt>
                <c:pt idx="20">
                  <c:v>0.23042173060713836</c:v>
                </c:pt>
                <c:pt idx="21">
                  <c:v>0.20913290656416703</c:v>
                </c:pt>
                <c:pt idx="22">
                  <c:v>0.23717502870840962</c:v>
                </c:pt>
                <c:pt idx="23">
                  <c:v>0.20764485883616915</c:v>
                </c:pt>
                <c:pt idx="24">
                  <c:v>0.22244203952520611</c:v>
                </c:pt>
                <c:pt idx="25">
                  <c:v>0.23776316194738542</c:v>
                </c:pt>
                <c:pt idx="26">
                  <c:v>0.17059860386424508</c:v>
                </c:pt>
                <c:pt idx="27">
                  <c:v>0.2516946114088045</c:v>
                </c:pt>
                <c:pt idx="28">
                  <c:v>0.19683800491232939</c:v>
                </c:pt>
                <c:pt idx="29">
                  <c:v>0.25996622722002954</c:v>
                </c:pt>
                <c:pt idx="30">
                  <c:v>0.24876577331332669</c:v>
                </c:pt>
                <c:pt idx="31">
                  <c:v>0.23533812551899361</c:v>
                </c:pt>
                <c:pt idx="32">
                  <c:v>0.2276667046970004</c:v>
                </c:pt>
                <c:pt idx="33">
                  <c:v>0.27725529863494569</c:v>
                </c:pt>
                <c:pt idx="34">
                  <c:v>0.26128672202927733</c:v>
                </c:pt>
                <c:pt idx="35">
                  <c:v>0.23070259977329202</c:v>
                </c:pt>
                <c:pt idx="36">
                  <c:v>0.23722993306481996</c:v>
                </c:pt>
                <c:pt idx="37">
                  <c:v>0.20835338376706677</c:v>
                </c:pt>
                <c:pt idx="38">
                  <c:v>0.29621419487380135</c:v>
                </c:pt>
                <c:pt idx="39">
                  <c:v>0.2407419038211551</c:v>
                </c:pt>
                <c:pt idx="40">
                  <c:v>0.26677324458097312</c:v>
                </c:pt>
                <c:pt idx="41">
                  <c:v>0.19046001234487944</c:v>
                </c:pt>
                <c:pt idx="42">
                  <c:v>0.20853767373532134</c:v>
                </c:pt>
                <c:pt idx="43">
                  <c:v>0.23658396965743458</c:v>
                </c:pt>
                <c:pt idx="44">
                  <c:v>0.21388174129308854</c:v>
                </c:pt>
                <c:pt idx="45">
                  <c:v>0.24368222204179293</c:v>
                </c:pt>
                <c:pt idx="46">
                  <c:v>0.2185734479044919</c:v>
                </c:pt>
                <c:pt idx="47">
                  <c:v>0.25192238842488479</c:v>
                </c:pt>
                <c:pt idx="48">
                  <c:v>0.23692980256045379</c:v>
                </c:pt>
                <c:pt idx="49">
                  <c:v>0.19236522970513592</c:v>
                </c:pt>
                <c:pt idx="50">
                  <c:v>0.22867183729450657</c:v>
                </c:pt>
                <c:pt idx="51">
                  <c:v>0.2964146430576895</c:v>
                </c:pt>
                <c:pt idx="52">
                  <c:v>0.26163570572518274</c:v>
                </c:pt>
                <c:pt idx="53">
                  <c:v>0.22173010942289817</c:v>
                </c:pt>
                <c:pt idx="54">
                  <c:v>0.24602751724528615</c:v>
                </c:pt>
                <c:pt idx="55">
                  <c:v>0.25403006362242564</c:v>
                </c:pt>
                <c:pt idx="56">
                  <c:v>0.29978926452768362</c:v>
                </c:pt>
                <c:pt idx="57">
                  <c:v>0.15332455547951479</c:v>
                </c:pt>
                <c:pt idx="58">
                  <c:v>0.20125701615316074</c:v>
                </c:pt>
                <c:pt idx="59">
                  <c:v>0.2331249029133606</c:v>
                </c:pt>
                <c:pt idx="60">
                  <c:v>0.24289721699049202</c:v>
                </c:pt>
                <c:pt idx="61">
                  <c:v>0.29568153699821531</c:v>
                </c:pt>
                <c:pt idx="62">
                  <c:v>0.21311139864618109</c:v>
                </c:pt>
                <c:pt idx="63">
                  <c:v>0.26213413595035256</c:v>
                </c:pt>
                <c:pt idx="64">
                  <c:v>0.18450975648804721</c:v>
                </c:pt>
                <c:pt idx="65">
                  <c:v>0.31011525621184283</c:v>
                </c:pt>
                <c:pt idx="66">
                  <c:v>0.23820716889571583</c:v>
                </c:pt>
                <c:pt idx="67">
                  <c:v>0.22004713440528109</c:v>
                </c:pt>
                <c:pt idx="68">
                  <c:v>0.22944194177229008</c:v>
                </c:pt>
                <c:pt idx="69">
                  <c:v>0.22171221815412026</c:v>
                </c:pt>
                <c:pt idx="70">
                  <c:v>0.2862061584408731</c:v>
                </c:pt>
                <c:pt idx="71">
                  <c:v>0.22736327340663351</c:v>
                </c:pt>
                <c:pt idx="72">
                  <c:v>0.20911285982108088</c:v>
                </c:pt>
                <c:pt idx="73">
                  <c:v>0.14918455977465092</c:v>
                </c:pt>
                <c:pt idx="74">
                  <c:v>0.23438695301143278</c:v>
                </c:pt>
                <c:pt idx="75">
                  <c:v>0.21587777936491878</c:v>
                </c:pt>
                <c:pt idx="76">
                  <c:v>0.23592306568876006</c:v>
                </c:pt>
                <c:pt idx="77">
                  <c:v>0.18685261249236326</c:v>
                </c:pt>
                <c:pt idx="78">
                  <c:v>0.21344174065401747</c:v>
                </c:pt>
                <c:pt idx="79">
                  <c:v>0.25588882091777027</c:v>
                </c:pt>
                <c:pt idx="80">
                  <c:v>0.19747492987979084</c:v>
                </c:pt>
                <c:pt idx="81">
                  <c:v>0.23597815348057477</c:v>
                </c:pt>
                <c:pt idx="82">
                  <c:v>0.1943929905031391</c:v>
                </c:pt>
                <c:pt idx="83">
                  <c:v>0.28016189576915618</c:v>
                </c:pt>
                <c:pt idx="84">
                  <c:v>0.22024343293726112</c:v>
                </c:pt>
                <c:pt idx="85">
                  <c:v>0.21853943292612107</c:v>
                </c:pt>
                <c:pt idx="86">
                  <c:v>0.18523546129490548</c:v>
                </c:pt>
                <c:pt idx="87">
                  <c:v>0.28110451612893839</c:v>
                </c:pt>
                <c:pt idx="88">
                  <c:v>0.16799538646117843</c:v>
                </c:pt>
                <c:pt idx="89">
                  <c:v>0.19280903571827568</c:v>
                </c:pt>
                <c:pt idx="90">
                  <c:v>0.24499838391076467</c:v>
                </c:pt>
                <c:pt idx="91">
                  <c:v>0.21941455967743864</c:v>
                </c:pt>
                <c:pt idx="92">
                  <c:v>0.26523767106891655</c:v>
                </c:pt>
                <c:pt idx="93">
                  <c:v>0.19796579864201291</c:v>
                </c:pt>
                <c:pt idx="94">
                  <c:v>0.21293444829373109</c:v>
                </c:pt>
                <c:pt idx="95">
                  <c:v>0.17600528919616873</c:v>
                </c:pt>
                <c:pt idx="96">
                  <c:v>0.26503456674159365</c:v>
                </c:pt>
                <c:pt idx="97">
                  <c:v>0.2331769042699256</c:v>
                </c:pt>
                <c:pt idx="98">
                  <c:v>0.23522630177142018</c:v>
                </c:pt>
                <c:pt idx="99">
                  <c:v>0.1861331430333604</c:v>
                </c:pt>
                <c:pt idx="100">
                  <c:v>0.25214737321038622</c:v>
                </c:pt>
                <c:pt idx="101">
                  <c:v>0.25536153279263535</c:v>
                </c:pt>
                <c:pt idx="102">
                  <c:v>0.18652274444403355</c:v>
                </c:pt>
                <c:pt idx="103">
                  <c:v>0.2080379317153328</c:v>
                </c:pt>
                <c:pt idx="104">
                  <c:v>0.14282923530484407</c:v>
                </c:pt>
                <c:pt idx="105">
                  <c:v>0.25400004819307898</c:v>
                </c:pt>
                <c:pt idx="106">
                  <c:v>0.19720804858933319</c:v>
                </c:pt>
                <c:pt idx="107">
                  <c:v>0.23524962338323141</c:v>
                </c:pt>
                <c:pt idx="108">
                  <c:v>0.19421939631080717</c:v>
                </c:pt>
                <c:pt idx="109">
                  <c:v>0.22959409788926594</c:v>
                </c:pt>
                <c:pt idx="110">
                  <c:v>0.23442017447413571</c:v>
                </c:pt>
                <c:pt idx="111">
                  <c:v>0.18873322969626952</c:v>
                </c:pt>
                <c:pt idx="112">
                  <c:v>0.2022407339708891</c:v>
                </c:pt>
                <c:pt idx="113">
                  <c:v>0.2247422366515365</c:v>
                </c:pt>
                <c:pt idx="114">
                  <c:v>0.23894877037232645</c:v>
                </c:pt>
                <c:pt idx="115">
                  <c:v>0.22067038465322331</c:v>
                </c:pt>
                <c:pt idx="116">
                  <c:v>0.20299066917872749</c:v>
                </c:pt>
                <c:pt idx="117">
                  <c:v>0.21500363409118614</c:v>
                </c:pt>
                <c:pt idx="118">
                  <c:v>0.24519752582311433</c:v>
                </c:pt>
                <c:pt idx="119">
                  <c:v>0.18307014344198644</c:v>
                </c:pt>
                <c:pt idx="120">
                  <c:v>0.2133885231990667</c:v>
                </c:pt>
                <c:pt idx="121">
                  <c:v>0.21601885366474219</c:v>
                </c:pt>
                <c:pt idx="122">
                  <c:v>0.27260296400667006</c:v>
                </c:pt>
                <c:pt idx="123">
                  <c:v>0.2247518016201831</c:v>
                </c:pt>
                <c:pt idx="124">
                  <c:v>0.20171433397844182</c:v>
                </c:pt>
                <c:pt idx="125">
                  <c:v>0.27975476992239562</c:v>
                </c:pt>
                <c:pt idx="126">
                  <c:v>0.19981723606668192</c:v>
                </c:pt>
                <c:pt idx="127">
                  <c:v>0.23521304832231149</c:v>
                </c:pt>
                <c:pt idx="128">
                  <c:v>0.21653690257695765</c:v>
                </c:pt>
                <c:pt idx="129">
                  <c:v>0.21475525878272353</c:v>
                </c:pt>
                <c:pt idx="130">
                  <c:v>0.2029442394273844</c:v>
                </c:pt>
                <c:pt idx="131">
                  <c:v>0.26545365588249731</c:v>
                </c:pt>
                <c:pt idx="132">
                  <c:v>0.22972709720392043</c:v>
                </c:pt>
                <c:pt idx="133">
                  <c:v>0.24352645657026367</c:v>
                </c:pt>
                <c:pt idx="134">
                  <c:v>0.1788115823229959</c:v>
                </c:pt>
                <c:pt idx="135">
                  <c:v>0.18488962063509728</c:v>
                </c:pt>
                <c:pt idx="136">
                  <c:v>0.26685759708806106</c:v>
                </c:pt>
                <c:pt idx="137">
                  <c:v>0.23599096908042255</c:v>
                </c:pt>
                <c:pt idx="138">
                  <c:v>0.22236577724860213</c:v>
                </c:pt>
                <c:pt idx="139">
                  <c:v>0.18231438839642225</c:v>
                </c:pt>
                <c:pt idx="140">
                  <c:v>0.23652736623606468</c:v>
                </c:pt>
                <c:pt idx="141">
                  <c:v>0.26054604377027335</c:v>
                </c:pt>
                <c:pt idx="142">
                  <c:v>0.19966868303609325</c:v>
                </c:pt>
                <c:pt idx="143">
                  <c:v>0.18808787893568021</c:v>
                </c:pt>
                <c:pt idx="144">
                  <c:v>0.24738205996529866</c:v>
                </c:pt>
                <c:pt idx="145">
                  <c:v>0.22240960710276253</c:v>
                </c:pt>
                <c:pt idx="146">
                  <c:v>0.21892800925182493</c:v>
                </c:pt>
                <c:pt idx="147">
                  <c:v>0.22774284512911402</c:v>
                </c:pt>
                <c:pt idx="148">
                  <c:v>0.20734908790445908</c:v>
                </c:pt>
                <c:pt idx="149">
                  <c:v>0.24792064792481824</c:v>
                </c:pt>
                <c:pt idx="150">
                  <c:v>0.15389199667111139</c:v>
                </c:pt>
                <c:pt idx="151">
                  <c:v>0.23962953236325227</c:v>
                </c:pt>
                <c:pt idx="152">
                  <c:v>0.20083696375197271</c:v>
                </c:pt>
                <c:pt idx="153">
                  <c:v>0.23905833431453494</c:v>
                </c:pt>
                <c:pt idx="154">
                  <c:v>0.21190714155208371</c:v>
                </c:pt>
                <c:pt idx="155">
                  <c:v>0.20743475647534299</c:v>
                </c:pt>
                <c:pt idx="156">
                  <c:v>0.20908388305692008</c:v>
                </c:pt>
                <c:pt idx="157">
                  <c:v>0.21443909510735504</c:v>
                </c:pt>
                <c:pt idx="158">
                  <c:v>0.20505975380476876</c:v>
                </c:pt>
                <c:pt idx="159">
                  <c:v>0.20827310228154533</c:v>
                </c:pt>
                <c:pt idx="160">
                  <c:v>0.16750705379188474</c:v>
                </c:pt>
                <c:pt idx="161">
                  <c:v>0.18488861848293398</c:v>
                </c:pt>
                <c:pt idx="162">
                  <c:v>0.23789170813307736</c:v>
                </c:pt>
                <c:pt idx="163">
                  <c:v>0.17217741853961432</c:v>
                </c:pt>
                <c:pt idx="164">
                  <c:v>0.16852314855551059</c:v>
                </c:pt>
                <c:pt idx="165">
                  <c:v>0.12342327518945989</c:v>
                </c:pt>
                <c:pt idx="166">
                  <c:v>0.19746843980521572</c:v>
                </c:pt>
                <c:pt idx="167">
                  <c:v>0.18461043092119384</c:v>
                </c:pt>
                <c:pt idx="168">
                  <c:v>0.17556535183486502</c:v>
                </c:pt>
                <c:pt idx="169">
                  <c:v>0.19028732857201119</c:v>
                </c:pt>
                <c:pt idx="170">
                  <c:v>0.16507244267958102</c:v>
                </c:pt>
                <c:pt idx="171">
                  <c:v>0.19607300754689491</c:v>
                </c:pt>
                <c:pt idx="172">
                  <c:v>0.16667334164813841</c:v>
                </c:pt>
                <c:pt idx="173">
                  <c:v>0.17340607830290544</c:v>
                </c:pt>
                <c:pt idx="174">
                  <c:v>0.21460563944576741</c:v>
                </c:pt>
                <c:pt idx="175">
                  <c:v>0.18285509703680927</c:v>
                </c:pt>
                <c:pt idx="176">
                  <c:v>0.1766579193944047</c:v>
                </c:pt>
                <c:pt idx="177">
                  <c:v>0.17868783654243486</c:v>
                </c:pt>
                <c:pt idx="178">
                  <c:v>0.18452370668696638</c:v>
                </c:pt>
                <c:pt idx="179">
                  <c:v>0.20860565238416209</c:v>
                </c:pt>
                <c:pt idx="180">
                  <c:v>0.15938039398327891</c:v>
                </c:pt>
                <c:pt idx="181">
                  <c:v>0.18113136716290471</c:v>
                </c:pt>
                <c:pt idx="182">
                  <c:v>0.16892415144192802</c:v>
                </c:pt>
                <c:pt idx="183">
                  <c:v>0.24931560358810123</c:v>
                </c:pt>
                <c:pt idx="184">
                  <c:v>0.21121619539217829</c:v>
                </c:pt>
                <c:pt idx="185">
                  <c:v>0.17482752104675645</c:v>
                </c:pt>
                <c:pt idx="186">
                  <c:v>0.18953953991474776</c:v>
                </c:pt>
                <c:pt idx="187">
                  <c:v>0.17567869017602628</c:v>
                </c:pt>
                <c:pt idx="188">
                  <c:v>0.19649600998131114</c:v>
                </c:pt>
                <c:pt idx="189">
                  <c:v>0.20643426782700161</c:v>
                </c:pt>
                <c:pt idx="190">
                  <c:v>0.16415341354433455</c:v>
                </c:pt>
                <c:pt idx="191">
                  <c:v>0.17895082969790216</c:v>
                </c:pt>
                <c:pt idx="192">
                  <c:v>0.21365916223955456</c:v>
                </c:pt>
                <c:pt idx="193">
                  <c:v>0.17238871844454556</c:v>
                </c:pt>
                <c:pt idx="194">
                  <c:v>0.17914442635691288</c:v>
                </c:pt>
                <c:pt idx="195">
                  <c:v>0.1507578974136807</c:v>
                </c:pt>
                <c:pt idx="196">
                  <c:v>0.20125177314474413</c:v>
                </c:pt>
                <c:pt idx="197">
                  <c:v>0.23030271924365028</c:v>
                </c:pt>
                <c:pt idx="198">
                  <c:v>0.16383258276697435</c:v>
                </c:pt>
                <c:pt idx="199">
                  <c:v>0.19583327503112663</c:v>
                </c:pt>
                <c:pt idx="200">
                  <c:v>0.16395762474045222</c:v>
                </c:pt>
                <c:pt idx="201">
                  <c:v>0.21428496465933675</c:v>
                </c:pt>
                <c:pt idx="202">
                  <c:v>0.17061047456918796</c:v>
                </c:pt>
                <c:pt idx="203">
                  <c:v>0.1575963955664022</c:v>
                </c:pt>
                <c:pt idx="204">
                  <c:v>0.22050249660355975</c:v>
                </c:pt>
                <c:pt idx="205">
                  <c:v>0.1742245735904954</c:v>
                </c:pt>
                <c:pt idx="206">
                  <c:v>0.18782285792102865</c:v>
                </c:pt>
                <c:pt idx="207">
                  <c:v>0.17098352900570254</c:v>
                </c:pt>
                <c:pt idx="208">
                  <c:v>0.20215920110008698</c:v>
                </c:pt>
                <c:pt idx="209">
                  <c:v>0.21013979888686593</c:v>
                </c:pt>
                <c:pt idx="210">
                  <c:v>0.15757858817842954</c:v>
                </c:pt>
                <c:pt idx="211">
                  <c:v>0.17758108430425595</c:v>
                </c:pt>
                <c:pt idx="212">
                  <c:v>0.1892429897054422</c:v>
                </c:pt>
                <c:pt idx="213">
                  <c:v>0.17530181934723502</c:v>
                </c:pt>
                <c:pt idx="214">
                  <c:v>0.19601761967137413</c:v>
                </c:pt>
                <c:pt idx="215">
                  <c:v>0.14088311834641085</c:v>
                </c:pt>
                <c:pt idx="216">
                  <c:v>0.19136203005612976</c:v>
                </c:pt>
                <c:pt idx="217">
                  <c:v>0.16011367730989692</c:v>
                </c:pt>
                <c:pt idx="218">
                  <c:v>0.22243899348002447</c:v>
                </c:pt>
                <c:pt idx="219">
                  <c:v>0.21081530075267302</c:v>
                </c:pt>
                <c:pt idx="220">
                  <c:v>0.15874468836110883</c:v>
                </c:pt>
                <c:pt idx="221">
                  <c:v>0.15539011636237227</c:v>
                </c:pt>
                <c:pt idx="222">
                  <c:v>0.2257129422151275</c:v>
                </c:pt>
                <c:pt idx="223">
                  <c:v>0.18469184523619006</c:v>
                </c:pt>
                <c:pt idx="224">
                  <c:v>0.19391737280285576</c:v>
                </c:pt>
                <c:pt idx="225">
                  <c:v>0.1266143003821659</c:v>
                </c:pt>
                <c:pt idx="226">
                  <c:v>0.19101543752204686</c:v>
                </c:pt>
                <c:pt idx="227">
                  <c:v>0.19768370233063495</c:v>
                </c:pt>
                <c:pt idx="228">
                  <c:v>0.20001850256876455</c:v>
                </c:pt>
                <c:pt idx="229">
                  <c:v>0.16406487916104734</c:v>
                </c:pt>
                <c:pt idx="230">
                  <c:v>0.15364108244465041</c:v>
                </c:pt>
                <c:pt idx="231">
                  <c:v>0.21968780531558024</c:v>
                </c:pt>
                <c:pt idx="232">
                  <c:v>0.16766060448370182</c:v>
                </c:pt>
                <c:pt idx="233">
                  <c:v>0.20223960679648686</c:v>
                </c:pt>
                <c:pt idx="234">
                  <c:v>0.15926340405572412</c:v>
                </c:pt>
                <c:pt idx="235">
                  <c:v>0.18551719240211825</c:v>
                </c:pt>
                <c:pt idx="236">
                  <c:v>0.18142122147336731</c:v>
                </c:pt>
                <c:pt idx="237">
                  <c:v>0.194466336405136</c:v>
                </c:pt>
                <c:pt idx="238">
                  <c:v>0.15805843104851627</c:v>
                </c:pt>
                <c:pt idx="239">
                  <c:v>0.23215282169518142</c:v>
                </c:pt>
                <c:pt idx="240">
                  <c:v>0.14495955681379288</c:v>
                </c:pt>
                <c:pt idx="241">
                  <c:v>0.15814695999794301</c:v>
                </c:pt>
                <c:pt idx="242">
                  <c:v>0.18885709476037948</c:v>
                </c:pt>
                <c:pt idx="243">
                  <c:v>0.19968566796414461</c:v>
                </c:pt>
                <c:pt idx="244">
                  <c:v>0.21950757864085887</c:v>
                </c:pt>
                <c:pt idx="245">
                  <c:v>0.14580297732058964</c:v>
                </c:pt>
                <c:pt idx="246">
                  <c:v>0.19348757143193232</c:v>
                </c:pt>
                <c:pt idx="247">
                  <c:v>0.15708330004045326</c:v>
                </c:pt>
                <c:pt idx="248">
                  <c:v>0.24333055716147331</c:v>
                </c:pt>
                <c:pt idx="249">
                  <c:v>0.17010562701660731</c:v>
                </c:pt>
                <c:pt idx="250">
                  <c:v>0.18598659674014409</c:v>
                </c:pt>
                <c:pt idx="251">
                  <c:v>0.15188833281243891</c:v>
                </c:pt>
                <c:pt idx="252">
                  <c:v>0.24556117512768122</c:v>
                </c:pt>
                <c:pt idx="253">
                  <c:v>0.20188559987865029</c:v>
                </c:pt>
                <c:pt idx="254">
                  <c:v>0.16957396940544026</c:v>
                </c:pt>
                <c:pt idx="255">
                  <c:v>0.13667862466225389</c:v>
                </c:pt>
                <c:pt idx="256">
                  <c:v>0.19003704556535442</c:v>
                </c:pt>
                <c:pt idx="257">
                  <c:v>0.19543280655191841</c:v>
                </c:pt>
                <c:pt idx="258">
                  <c:v>0.20820991416072052</c:v>
                </c:pt>
                <c:pt idx="259">
                  <c:v>0.15637396956694913</c:v>
                </c:pt>
                <c:pt idx="260">
                  <c:v>0.16061830179037936</c:v>
                </c:pt>
                <c:pt idx="261">
                  <c:v>0.19327457499485506</c:v>
                </c:pt>
                <c:pt idx="262">
                  <c:v>0.1865362860715637</c:v>
                </c:pt>
                <c:pt idx="263">
                  <c:v>0.20138271843950506</c:v>
                </c:pt>
                <c:pt idx="264">
                  <c:v>0.16399326139136025</c:v>
                </c:pt>
                <c:pt idx="265">
                  <c:v>0.21678810301967</c:v>
                </c:pt>
                <c:pt idx="266">
                  <c:v>0.18514038497623417</c:v>
                </c:pt>
                <c:pt idx="267">
                  <c:v>0.17316894930586707</c:v>
                </c:pt>
                <c:pt idx="268">
                  <c:v>0.16290033713143418</c:v>
                </c:pt>
                <c:pt idx="269">
                  <c:v>0.24083489893716314</c:v>
                </c:pt>
                <c:pt idx="270">
                  <c:v>0.15514233613317246</c:v>
                </c:pt>
                <c:pt idx="271">
                  <c:v>0.15597492005929517</c:v>
                </c:pt>
                <c:pt idx="272">
                  <c:v>0.19387516429314064</c:v>
                </c:pt>
                <c:pt idx="273">
                  <c:v>0.16869438587455499</c:v>
                </c:pt>
                <c:pt idx="274">
                  <c:v>0.22328809043190834</c:v>
                </c:pt>
                <c:pt idx="275">
                  <c:v>0.1678704463739463</c:v>
                </c:pt>
                <c:pt idx="276">
                  <c:v>0.15658090049220369</c:v>
                </c:pt>
                <c:pt idx="277">
                  <c:v>0.22916799716408334</c:v>
                </c:pt>
                <c:pt idx="278">
                  <c:v>0.20242455742902299</c:v>
                </c:pt>
                <c:pt idx="279">
                  <c:v>0.16019505791148941</c:v>
                </c:pt>
                <c:pt idx="280">
                  <c:v>0.16255033150413867</c:v>
                </c:pt>
                <c:pt idx="281">
                  <c:v>0.18044216456759288</c:v>
                </c:pt>
                <c:pt idx="282">
                  <c:v>0.23588129980806863</c:v>
                </c:pt>
              </c:numCache>
            </c:numRef>
          </c:val>
          <c:smooth val="0"/>
          <c:extLst>
            <c:ext xmlns:c16="http://schemas.microsoft.com/office/drawing/2014/chart" uri="{C3380CC4-5D6E-409C-BE32-E72D297353CC}">
              <c16:uniqueId val="{00000000-B477-4AC6-8FDB-3CA7A5E9EE6B}"/>
            </c:ext>
          </c:extLst>
        </c:ser>
        <c:ser>
          <c:idx val="2"/>
          <c:order val="1"/>
          <c:tx>
            <c:strRef>
              <c:f>[1]Sheet1!$AM$1</c:f>
              <c:strCache>
                <c:ptCount val="1"/>
                <c:pt idx="0">
                  <c:v>Cache Misses</c:v>
                </c:pt>
              </c:strCache>
            </c:strRef>
          </c:tx>
          <c:spPr>
            <a:ln w="12700" cap="rnd">
              <a:solidFill>
                <a:schemeClr val="accent3"/>
              </a:solidFill>
              <a:round/>
            </a:ln>
            <a:effectLst/>
          </c:spPr>
          <c:marker>
            <c:symbol val="none"/>
          </c:marker>
          <c:val>
            <c:numRef>
              <c:f>[1]Sheet1!$AM$2:$AM$284</c:f>
              <c:numCache>
                <c:formatCode>General</c:formatCode>
                <c:ptCount val="283"/>
                <c:pt idx="0">
                  <c:v>1.4843342522142301E-2</c:v>
                </c:pt>
                <c:pt idx="1">
                  <c:v>1.9177305850010953E-2</c:v>
                </c:pt>
                <c:pt idx="2">
                  <c:v>4.5173690549160983E-2</c:v>
                </c:pt>
                <c:pt idx="3">
                  <c:v>3.5317678663306103E-2</c:v>
                </c:pt>
                <c:pt idx="4">
                  <c:v>3.9023516167216617E-2</c:v>
                </c:pt>
                <c:pt idx="5">
                  <c:v>2.2121934298534152E-2</c:v>
                </c:pt>
                <c:pt idx="6">
                  <c:v>2.647429640043043E-2</c:v>
                </c:pt>
                <c:pt idx="7">
                  <c:v>4.0696829435698079E-2</c:v>
                </c:pt>
                <c:pt idx="8">
                  <c:v>4.516159208154142E-2</c:v>
                </c:pt>
                <c:pt idx="9">
                  <c:v>3.3614794955133878E-2</c:v>
                </c:pt>
                <c:pt idx="10">
                  <c:v>2.4935720089672854E-2</c:v>
                </c:pt>
                <c:pt idx="11">
                  <c:v>1.9946143873149937E-2</c:v>
                </c:pt>
                <c:pt idx="12">
                  <c:v>4.4504546342306196E-2</c:v>
                </c:pt>
                <c:pt idx="13">
                  <c:v>4.7800101094487145E-2</c:v>
                </c:pt>
                <c:pt idx="14">
                  <c:v>2.6919661088693057E-2</c:v>
                </c:pt>
                <c:pt idx="15">
                  <c:v>3.3882099132437109E-2</c:v>
                </c:pt>
                <c:pt idx="16">
                  <c:v>3.2406200451187847E-2</c:v>
                </c:pt>
                <c:pt idx="17">
                  <c:v>3.8323495838410715E-2</c:v>
                </c:pt>
                <c:pt idx="18">
                  <c:v>3.622900949398792E-2</c:v>
                </c:pt>
                <c:pt idx="19">
                  <c:v>3.7365722255700333E-2</c:v>
                </c:pt>
                <c:pt idx="20">
                  <c:v>2.9037112234107623E-2</c:v>
                </c:pt>
                <c:pt idx="21">
                  <c:v>2.936767824714159E-2</c:v>
                </c:pt>
                <c:pt idx="22">
                  <c:v>3.7325940588900819E-2</c:v>
                </c:pt>
                <c:pt idx="23">
                  <c:v>5.0174655054977736E-2</c:v>
                </c:pt>
                <c:pt idx="24">
                  <c:v>5.2999176032415184E-2</c:v>
                </c:pt>
                <c:pt idx="25">
                  <c:v>6.9130907486696119E-2</c:v>
                </c:pt>
                <c:pt idx="26">
                  <c:v>3.5320301137720327E-2</c:v>
                </c:pt>
                <c:pt idx="27">
                  <c:v>6.5773510255464657E-2</c:v>
                </c:pt>
                <c:pt idx="28">
                  <c:v>4.7269182733682677E-2</c:v>
                </c:pt>
                <c:pt idx="29">
                  <c:v>3.6139848220187822E-2</c:v>
                </c:pt>
                <c:pt idx="30">
                  <c:v>5.9654212372317626E-2</c:v>
                </c:pt>
                <c:pt idx="31">
                  <c:v>5.8403291133279016E-2</c:v>
                </c:pt>
                <c:pt idx="32">
                  <c:v>5.167117848327344E-2</c:v>
                </c:pt>
                <c:pt idx="33">
                  <c:v>8.4140398060104718E-2</c:v>
                </c:pt>
                <c:pt idx="34">
                  <c:v>5.2197812192597268E-2</c:v>
                </c:pt>
                <c:pt idx="35">
                  <c:v>4.7702383219291121E-2</c:v>
                </c:pt>
                <c:pt idx="36">
                  <c:v>4.4665092683001319E-2</c:v>
                </c:pt>
                <c:pt idx="37">
                  <c:v>6.5616246671773487E-2</c:v>
                </c:pt>
                <c:pt idx="38">
                  <c:v>8.0395148929150492E-2</c:v>
                </c:pt>
                <c:pt idx="39">
                  <c:v>6.129925126856544E-2</c:v>
                </c:pt>
                <c:pt idx="40">
                  <c:v>9.825573824175253E-2</c:v>
                </c:pt>
                <c:pt idx="41">
                  <c:v>4.9396890777173401E-2</c:v>
                </c:pt>
                <c:pt idx="42">
                  <c:v>6.9352956509190683E-2</c:v>
                </c:pt>
                <c:pt idx="43">
                  <c:v>4.06240237090401E-2</c:v>
                </c:pt>
                <c:pt idx="44">
                  <c:v>6.8616041480117351E-2</c:v>
                </c:pt>
                <c:pt idx="45">
                  <c:v>5.1332120469976761E-2</c:v>
                </c:pt>
                <c:pt idx="46">
                  <c:v>5.8349453638095412E-2</c:v>
                </c:pt>
                <c:pt idx="47">
                  <c:v>5.1507353532392365E-2</c:v>
                </c:pt>
                <c:pt idx="48">
                  <c:v>7.8553735780364828E-2</c:v>
                </c:pt>
                <c:pt idx="49">
                  <c:v>3.5049615853893212E-2</c:v>
                </c:pt>
                <c:pt idx="50">
                  <c:v>6.8867601445956272E-2</c:v>
                </c:pt>
                <c:pt idx="51">
                  <c:v>7.9693382909869215E-2</c:v>
                </c:pt>
                <c:pt idx="52">
                  <c:v>4.8137262925187135E-2</c:v>
                </c:pt>
                <c:pt idx="53">
                  <c:v>6.6554234606273591E-2</c:v>
                </c:pt>
                <c:pt idx="54">
                  <c:v>4.8374578929507493E-2</c:v>
                </c:pt>
                <c:pt idx="55">
                  <c:v>9.1937691508980249E-2</c:v>
                </c:pt>
                <c:pt idx="56">
                  <c:v>9.363612517322252E-2</c:v>
                </c:pt>
                <c:pt idx="57">
                  <c:v>3.7834264855861395E-2</c:v>
                </c:pt>
                <c:pt idx="58">
                  <c:v>6.8480614639476634E-2</c:v>
                </c:pt>
                <c:pt idx="59">
                  <c:v>5.8802161380461099E-2</c:v>
                </c:pt>
                <c:pt idx="60">
                  <c:v>6.7297754568374044E-2</c:v>
                </c:pt>
                <c:pt idx="61">
                  <c:v>9.5892428853742551E-2</c:v>
                </c:pt>
                <c:pt idx="62">
                  <c:v>5.2013641273810494E-2</c:v>
                </c:pt>
                <c:pt idx="63">
                  <c:v>9.0160383372549807E-2</c:v>
                </c:pt>
                <c:pt idx="64">
                  <c:v>4.4254162351003344E-2</c:v>
                </c:pt>
                <c:pt idx="65">
                  <c:v>9.2698527413048723E-2</c:v>
                </c:pt>
                <c:pt idx="66">
                  <c:v>8.365973285471863E-2</c:v>
                </c:pt>
                <c:pt idx="67">
                  <c:v>4.2149807590545305E-2</c:v>
                </c:pt>
                <c:pt idx="68">
                  <c:v>5.4570123102958994E-2</c:v>
                </c:pt>
                <c:pt idx="69">
                  <c:v>8.948793818860544E-2</c:v>
                </c:pt>
                <c:pt idx="70">
                  <c:v>8.2318925693863176E-2</c:v>
                </c:pt>
                <c:pt idx="71">
                  <c:v>8.4940544504935531E-2</c:v>
                </c:pt>
                <c:pt idx="72">
                  <c:v>2.9428574935822516E-2</c:v>
                </c:pt>
                <c:pt idx="73">
                  <c:v>4.6502261907289295E-2</c:v>
                </c:pt>
                <c:pt idx="74">
                  <c:v>5.8313665743994235E-2</c:v>
                </c:pt>
                <c:pt idx="75">
                  <c:v>3.8709400990511116E-2</c:v>
                </c:pt>
                <c:pt idx="76">
                  <c:v>6.1652266378485782E-2</c:v>
                </c:pt>
                <c:pt idx="77">
                  <c:v>3.1789348334395916E-2</c:v>
                </c:pt>
                <c:pt idx="78">
                  <c:v>2.8562842681157562E-2</c:v>
                </c:pt>
                <c:pt idx="79">
                  <c:v>5.1475446403758916E-2</c:v>
                </c:pt>
                <c:pt idx="80">
                  <c:v>3.0785374722758951E-2</c:v>
                </c:pt>
                <c:pt idx="81">
                  <c:v>5.5126255709528317E-2</c:v>
                </c:pt>
                <c:pt idx="82">
                  <c:v>3.4966553147917565E-2</c:v>
                </c:pt>
                <c:pt idx="83">
                  <c:v>5.9901735153131234E-2</c:v>
                </c:pt>
                <c:pt idx="84">
                  <c:v>5.0898996224030567E-2</c:v>
                </c:pt>
                <c:pt idx="85">
                  <c:v>5.1421210689335951E-2</c:v>
                </c:pt>
                <c:pt idx="86">
                  <c:v>3.7073478449330781E-2</c:v>
                </c:pt>
                <c:pt idx="87">
                  <c:v>7.177819557747904E-2</c:v>
                </c:pt>
                <c:pt idx="88">
                  <c:v>2.5345540758528708E-2</c:v>
                </c:pt>
                <c:pt idx="89">
                  <c:v>4.4952665372448949E-2</c:v>
                </c:pt>
                <c:pt idx="90">
                  <c:v>6.3388892253054663E-2</c:v>
                </c:pt>
                <c:pt idx="91">
                  <c:v>5.2162111771150682E-2</c:v>
                </c:pt>
                <c:pt idx="92">
                  <c:v>7.3266045673776925E-2</c:v>
                </c:pt>
                <c:pt idx="93">
                  <c:v>3.1312252196265135E-2</c:v>
                </c:pt>
                <c:pt idx="94">
                  <c:v>3.3239281139685016E-2</c:v>
                </c:pt>
                <c:pt idx="95">
                  <c:v>3.0349804256659531E-2</c:v>
                </c:pt>
                <c:pt idx="96">
                  <c:v>4.1246063671870399E-2</c:v>
                </c:pt>
                <c:pt idx="97">
                  <c:v>4.8500237243840803E-2</c:v>
                </c:pt>
                <c:pt idx="98">
                  <c:v>2.9428807344122173E-2</c:v>
                </c:pt>
                <c:pt idx="99">
                  <c:v>1.9585910235677906E-2</c:v>
                </c:pt>
                <c:pt idx="100">
                  <c:v>4.5926615587750137E-2</c:v>
                </c:pt>
                <c:pt idx="101">
                  <c:v>4.7306985857361532E-2</c:v>
                </c:pt>
                <c:pt idx="102">
                  <c:v>2.7899255638978163E-2</c:v>
                </c:pt>
                <c:pt idx="103">
                  <c:v>3.6023753895200704E-2</c:v>
                </c:pt>
                <c:pt idx="104">
                  <c:v>1.7123759772182407E-2</c:v>
                </c:pt>
                <c:pt idx="105">
                  <c:v>3.6095532857638148E-2</c:v>
                </c:pt>
                <c:pt idx="106">
                  <c:v>3.8212282638779224E-2</c:v>
                </c:pt>
                <c:pt idx="107">
                  <c:v>3.7347514591671432E-2</c:v>
                </c:pt>
                <c:pt idx="108">
                  <c:v>3.5888414502241853E-2</c:v>
                </c:pt>
                <c:pt idx="109">
                  <c:v>2.9118122364923865E-2</c:v>
                </c:pt>
                <c:pt idx="110">
                  <c:v>3.9228044378671958E-2</c:v>
                </c:pt>
                <c:pt idx="111">
                  <c:v>2.4392950272123147E-2</c:v>
                </c:pt>
                <c:pt idx="112">
                  <c:v>6.8224282728284971E-2</c:v>
                </c:pt>
                <c:pt idx="113">
                  <c:v>3.6220472054644653E-2</c:v>
                </c:pt>
                <c:pt idx="114">
                  <c:v>4.4572560397121867E-2</c:v>
                </c:pt>
                <c:pt idx="115">
                  <c:v>5.481649855285825E-2</c:v>
                </c:pt>
                <c:pt idx="116">
                  <c:v>3.6236924091416468E-2</c:v>
                </c:pt>
                <c:pt idx="117">
                  <c:v>4.1805485678226381E-2</c:v>
                </c:pt>
                <c:pt idx="118">
                  <c:v>4.0714767559891597E-2</c:v>
                </c:pt>
                <c:pt idx="119">
                  <c:v>4.5572012444994849E-2</c:v>
                </c:pt>
                <c:pt idx="120">
                  <c:v>4.7740912741168526E-2</c:v>
                </c:pt>
                <c:pt idx="121">
                  <c:v>6.0003063790051263E-2</c:v>
                </c:pt>
                <c:pt idx="122">
                  <c:v>5.8568400600962599E-2</c:v>
                </c:pt>
                <c:pt idx="123">
                  <c:v>6.889055252981105E-2</c:v>
                </c:pt>
                <c:pt idx="124">
                  <c:v>4.1842956881067546E-2</c:v>
                </c:pt>
                <c:pt idx="125">
                  <c:v>8.1848308574411721E-2</c:v>
                </c:pt>
                <c:pt idx="126">
                  <c:v>6.5324958289829149E-2</c:v>
                </c:pt>
                <c:pt idx="127">
                  <c:v>4.0755123699993033E-2</c:v>
                </c:pt>
                <c:pt idx="128">
                  <c:v>3.5620465490094171E-2</c:v>
                </c:pt>
                <c:pt idx="129">
                  <c:v>2.1015483001905498E-2</c:v>
                </c:pt>
                <c:pt idx="130">
                  <c:v>3.3516962175453593E-2</c:v>
                </c:pt>
                <c:pt idx="131">
                  <c:v>4.5901460991742658E-2</c:v>
                </c:pt>
                <c:pt idx="132">
                  <c:v>4.5933357970028101E-2</c:v>
                </c:pt>
                <c:pt idx="133">
                  <c:v>6.5511772797920031E-2</c:v>
                </c:pt>
                <c:pt idx="134">
                  <c:v>3.8497013850446404E-2</c:v>
                </c:pt>
                <c:pt idx="135">
                  <c:v>3.5276300018870006E-2</c:v>
                </c:pt>
                <c:pt idx="136">
                  <c:v>5.2117080433378642E-2</c:v>
                </c:pt>
                <c:pt idx="137">
                  <c:v>5.0400761958331403E-2</c:v>
                </c:pt>
                <c:pt idx="138">
                  <c:v>4.016577620437152E-2</c:v>
                </c:pt>
                <c:pt idx="139">
                  <c:v>3.0808930031836476E-2</c:v>
                </c:pt>
                <c:pt idx="140">
                  <c:v>4.4043006291415061E-2</c:v>
                </c:pt>
                <c:pt idx="141">
                  <c:v>8.5651034970926229E-2</c:v>
                </c:pt>
                <c:pt idx="142">
                  <c:v>3.6479884117934597E-2</c:v>
                </c:pt>
                <c:pt idx="143">
                  <c:v>2.7894418058496549E-2</c:v>
                </c:pt>
                <c:pt idx="144">
                  <c:v>4.4021016151783811E-2</c:v>
                </c:pt>
                <c:pt idx="145">
                  <c:v>1.7632607437916701E-2</c:v>
                </c:pt>
                <c:pt idx="146">
                  <c:v>4.2658269956520625E-2</c:v>
                </c:pt>
                <c:pt idx="147">
                  <c:v>3.6589499515183428E-2</c:v>
                </c:pt>
                <c:pt idx="148">
                  <c:v>3.623426097478142E-2</c:v>
                </c:pt>
                <c:pt idx="149">
                  <c:v>4.0178895730481515E-2</c:v>
                </c:pt>
                <c:pt idx="150">
                  <c:v>2.1621974745498596E-2</c:v>
                </c:pt>
                <c:pt idx="151">
                  <c:v>4.1990183440451266E-2</c:v>
                </c:pt>
                <c:pt idx="152">
                  <c:v>4.1697177515867809E-2</c:v>
                </c:pt>
                <c:pt idx="153">
                  <c:v>3.3716350970292734E-2</c:v>
                </c:pt>
                <c:pt idx="154">
                  <c:v>3.9168827158969986E-2</c:v>
                </c:pt>
                <c:pt idx="155">
                  <c:v>2.9459635936574725E-2</c:v>
                </c:pt>
                <c:pt idx="156">
                  <c:v>3.5867969810799614E-2</c:v>
                </c:pt>
                <c:pt idx="157">
                  <c:v>4.9221161860324283E-2</c:v>
                </c:pt>
                <c:pt idx="158">
                  <c:v>3.792064546038023E-2</c:v>
                </c:pt>
                <c:pt idx="159">
                  <c:v>4.5025613083170435E-2</c:v>
                </c:pt>
                <c:pt idx="160">
                  <c:v>1.5770490249128567E-2</c:v>
                </c:pt>
                <c:pt idx="161">
                  <c:v>3.7212216290256062E-2</c:v>
                </c:pt>
                <c:pt idx="162">
                  <c:v>4.5048351266843013E-2</c:v>
                </c:pt>
                <c:pt idx="163">
                  <c:v>3.2101991240588025E-2</c:v>
                </c:pt>
                <c:pt idx="164">
                  <c:v>2.5389240834237468E-2</c:v>
                </c:pt>
                <c:pt idx="165">
                  <c:v>1.5523465903254067E-2</c:v>
                </c:pt>
                <c:pt idx="166">
                  <c:v>3.7122436404588545E-2</c:v>
                </c:pt>
                <c:pt idx="167">
                  <c:v>4.1052179435729204E-2</c:v>
                </c:pt>
                <c:pt idx="168">
                  <c:v>3.4154793209023974E-2</c:v>
                </c:pt>
                <c:pt idx="169">
                  <c:v>3.8854423086860164E-2</c:v>
                </c:pt>
                <c:pt idx="170">
                  <c:v>2.8141887184607348E-2</c:v>
                </c:pt>
                <c:pt idx="171">
                  <c:v>3.3165468651081942E-2</c:v>
                </c:pt>
                <c:pt idx="172">
                  <c:v>2.9659714983803681E-2</c:v>
                </c:pt>
                <c:pt idx="173">
                  <c:v>2.8199547566435629E-2</c:v>
                </c:pt>
                <c:pt idx="174">
                  <c:v>4.1576861794100355E-2</c:v>
                </c:pt>
                <c:pt idx="175">
                  <c:v>1.9868253330499921E-2</c:v>
                </c:pt>
                <c:pt idx="176">
                  <c:v>4.1842469846647481E-2</c:v>
                </c:pt>
                <c:pt idx="177">
                  <c:v>2.5590733631915916E-2</c:v>
                </c:pt>
                <c:pt idx="178">
                  <c:v>4.134931748445466E-2</c:v>
                </c:pt>
                <c:pt idx="179">
                  <c:v>3.4727844311051546E-2</c:v>
                </c:pt>
                <c:pt idx="180">
                  <c:v>2.5660668143016659E-2</c:v>
                </c:pt>
                <c:pt idx="181">
                  <c:v>3.7614536615850576E-2</c:v>
                </c:pt>
                <c:pt idx="182">
                  <c:v>2.8594227390774579E-2</c:v>
                </c:pt>
                <c:pt idx="183">
                  <c:v>5.5853708971545721E-2</c:v>
                </c:pt>
                <c:pt idx="184">
                  <c:v>4.1910216147975368E-2</c:v>
                </c:pt>
                <c:pt idx="185">
                  <c:v>2.0432582499783882E-2</c:v>
                </c:pt>
                <c:pt idx="186">
                  <c:v>3.5284553597958491E-2</c:v>
                </c:pt>
                <c:pt idx="187">
                  <c:v>3.3553341647442614E-2</c:v>
                </c:pt>
                <c:pt idx="188">
                  <c:v>3.3464674393564577E-2</c:v>
                </c:pt>
                <c:pt idx="189">
                  <c:v>3.4903078722685818E-2</c:v>
                </c:pt>
                <c:pt idx="190">
                  <c:v>1.7762819258442211E-2</c:v>
                </c:pt>
                <c:pt idx="191">
                  <c:v>3.789197155897403E-2</c:v>
                </c:pt>
                <c:pt idx="192">
                  <c:v>3.3754812220537396E-2</c:v>
                </c:pt>
                <c:pt idx="193">
                  <c:v>4.3210712976412137E-2</c:v>
                </c:pt>
                <c:pt idx="194">
                  <c:v>2.9239448887935504E-2</c:v>
                </c:pt>
                <c:pt idx="195">
                  <c:v>2.5717676499630259E-2</c:v>
                </c:pt>
                <c:pt idx="196">
                  <c:v>4.0620947316826819E-2</c:v>
                </c:pt>
                <c:pt idx="197">
                  <c:v>4.7570828940924993E-2</c:v>
                </c:pt>
                <c:pt idx="198">
                  <c:v>2.9410960915743894E-2</c:v>
                </c:pt>
                <c:pt idx="199">
                  <c:v>4.0214421110066893E-2</c:v>
                </c:pt>
                <c:pt idx="200">
                  <c:v>2.6491037031904238E-2</c:v>
                </c:pt>
                <c:pt idx="201">
                  <c:v>4.2689958501341635E-2</c:v>
                </c:pt>
                <c:pt idx="202">
                  <c:v>3.0718561734384614E-2</c:v>
                </c:pt>
                <c:pt idx="203">
                  <c:v>2.6152989720734616E-2</c:v>
                </c:pt>
                <c:pt idx="204">
                  <c:v>4.9320312789922965E-2</c:v>
                </c:pt>
                <c:pt idx="205">
                  <c:v>1.6893244653116937E-2</c:v>
                </c:pt>
                <c:pt idx="206">
                  <c:v>3.9506056558055447E-2</c:v>
                </c:pt>
                <c:pt idx="207">
                  <c:v>2.6780123882498126E-2</c:v>
                </c:pt>
                <c:pt idx="208">
                  <c:v>4.8716323140893948E-2</c:v>
                </c:pt>
                <c:pt idx="209">
                  <c:v>3.5275580760180295E-2</c:v>
                </c:pt>
                <c:pt idx="210">
                  <c:v>2.6094670778612997E-2</c:v>
                </c:pt>
                <c:pt idx="211">
                  <c:v>2.7336914487363164E-2</c:v>
                </c:pt>
                <c:pt idx="212">
                  <c:v>3.566744867512537E-2</c:v>
                </c:pt>
                <c:pt idx="213">
                  <c:v>2.8898317792173212E-2</c:v>
                </c:pt>
                <c:pt idx="214">
                  <c:v>4.2623650495064697E-2</c:v>
                </c:pt>
                <c:pt idx="215">
                  <c:v>1.3852982479881473E-2</c:v>
                </c:pt>
                <c:pt idx="216">
                  <c:v>3.3180048032393258E-2</c:v>
                </c:pt>
                <c:pt idx="217">
                  <c:v>3.0034668520048474E-2</c:v>
                </c:pt>
                <c:pt idx="218">
                  <c:v>4.4949247970059274E-2</c:v>
                </c:pt>
                <c:pt idx="219">
                  <c:v>4.4564852002745237E-2</c:v>
                </c:pt>
                <c:pt idx="220">
                  <c:v>1.6100161289762785E-2</c:v>
                </c:pt>
                <c:pt idx="221">
                  <c:v>2.3260756093642095E-2</c:v>
                </c:pt>
                <c:pt idx="222">
                  <c:v>4.4522155233981245E-2</c:v>
                </c:pt>
                <c:pt idx="223">
                  <c:v>3.7457112401523149E-2</c:v>
                </c:pt>
                <c:pt idx="224">
                  <c:v>3.5743047277653685E-2</c:v>
                </c:pt>
                <c:pt idx="225">
                  <c:v>1.8287214952317381E-2</c:v>
                </c:pt>
                <c:pt idx="226">
                  <c:v>3.4263601192013667E-2</c:v>
                </c:pt>
                <c:pt idx="227">
                  <c:v>3.4095393845264318E-2</c:v>
                </c:pt>
                <c:pt idx="228">
                  <c:v>4.1416696778653485E-2</c:v>
                </c:pt>
                <c:pt idx="229">
                  <c:v>2.900480944380918E-2</c:v>
                </c:pt>
                <c:pt idx="230">
                  <c:v>1.9187590493864034E-2</c:v>
                </c:pt>
                <c:pt idx="231">
                  <c:v>3.8630956666687963E-2</c:v>
                </c:pt>
                <c:pt idx="232">
                  <c:v>3.1420211378258477E-2</c:v>
                </c:pt>
                <c:pt idx="233">
                  <c:v>3.7025121302385063E-2</c:v>
                </c:pt>
                <c:pt idx="234">
                  <c:v>2.9506641525932981E-2</c:v>
                </c:pt>
                <c:pt idx="235">
                  <c:v>2.3157197760136559E-2</c:v>
                </c:pt>
                <c:pt idx="236">
                  <c:v>3.3355763644368611E-2</c:v>
                </c:pt>
                <c:pt idx="237">
                  <c:v>3.6876936579169524E-2</c:v>
                </c:pt>
                <c:pt idx="238">
                  <c:v>2.7849302301829727E-2</c:v>
                </c:pt>
                <c:pt idx="239">
                  <c:v>4.1384684769030976E-2</c:v>
                </c:pt>
                <c:pt idx="240">
                  <c:v>2.1621670865085738E-2</c:v>
                </c:pt>
                <c:pt idx="241">
                  <c:v>2.4461072279859799E-2</c:v>
                </c:pt>
                <c:pt idx="242">
                  <c:v>3.7285664039230122E-2</c:v>
                </c:pt>
                <c:pt idx="243">
                  <c:v>3.9075274222492122E-2</c:v>
                </c:pt>
                <c:pt idx="244">
                  <c:v>4.4634086429296178E-2</c:v>
                </c:pt>
                <c:pt idx="245">
                  <c:v>1.7446616645481836E-2</c:v>
                </c:pt>
                <c:pt idx="246">
                  <c:v>3.2900832594116247E-2</c:v>
                </c:pt>
                <c:pt idx="247">
                  <c:v>2.86373784093189E-2</c:v>
                </c:pt>
                <c:pt idx="248">
                  <c:v>4.4659268735998126E-2</c:v>
                </c:pt>
                <c:pt idx="249">
                  <c:v>3.6168221876332243E-2</c:v>
                </c:pt>
                <c:pt idx="250">
                  <c:v>2.453627162529259E-2</c:v>
                </c:pt>
                <c:pt idx="251">
                  <c:v>2.05362554226729E-2</c:v>
                </c:pt>
                <c:pt idx="252">
                  <c:v>5.0494651953487284E-2</c:v>
                </c:pt>
                <c:pt idx="253">
                  <c:v>3.7276424758701826E-2</c:v>
                </c:pt>
                <c:pt idx="254">
                  <c:v>2.3984021642457724E-2</c:v>
                </c:pt>
                <c:pt idx="255">
                  <c:v>2.129456489705249E-2</c:v>
                </c:pt>
                <c:pt idx="256">
                  <c:v>3.2924388386835431E-2</c:v>
                </c:pt>
                <c:pt idx="257">
                  <c:v>3.4331998659765661E-2</c:v>
                </c:pt>
                <c:pt idx="258">
                  <c:v>4.2243123146522253E-2</c:v>
                </c:pt>
                <c:pt idx="259">
                  <c:v>2.7678977060416408E-2</c:v>
                </c:pt>
                <c:pt idx="260">
                  <c:v>2.154840520306503E-2</c:v>
                </c:pt>
                <c:pt idx="261">
                  <c:v>2.556326726410588E-2</c:v>
                </c:pt>
                <c:pt idx="262">
                  <c:v>3.6457617043035823E-2</c:v>
                </c:pt>
                <c:pt idx="263">
                  <c:v>3.036025264593864E-2</c:v>
                </c:pt>
                <c:pt idx="264">
                  <c:v>3.7290549144612183E-2</c:v>
                </c:pt>
                <c:pt idx="265">
                  <c:v>2.4993670002200152E-2</c:v>
                </c:pt>
                <c:pt idx="266">
                  <c:v>3.900577412862187E-2</c:v>
                </c:pt>
                <c:pt idx="267">
                  <c:v>3.1272812965430566E-2</c:v>
                </c:pt>
                <c:pt idx="268">
                  <c:v>2.9533328369930029E-2</c:v>
                </c:pt>
                <c:pt idx="269">
                  <c:v>5.1305397039240253E-2</c:v>
                </c:pt>
                <c:pt idx="270">
                  <c:v>2.1467963606393244E-2</c:v>
                </c:pt>
                <c:pt idx="271">
                  <c:v>2.4803624026956392E-2</c:v>
                </c:pt>
                <c:pt idx="272">
                  <c:v>3.6296981118050881E-2</c:v>
                </c:pt>
                <c:pt idx="273">
                  <c:v>3.417201003493512E-2</c:v>
                </c:pt>
                <c:pt idx="274">
                  <c:v>4.0449372408024112E-2</c:v>
                </c:pt>
                <c:pt idx="275">
                  <c:v>2.4643399156293107E-2</c:v>
                </c:pt>
                <c:pt idx="276">
                  <c:v>2.7404801243778702E-2</c:v>
                </c:pt>
                <c:pt idx="277">
                  <c:v>4.2861490108985503E-2</c:v>
                </c:pt>
                <c:pt idx="278">
                  <c:v>3.4250249170918658E-2</c:v>
                </c:pt>
                <c:pt idx="279">
                  <c:v>2.4135265121758731E-2</c:v>
                </c:pt>
                <c:pt idx="280">
                  <c:v>1.5478593251444047E-2</c:v>
                </c:pt>
                <c:pt idx="281">
                  <c:v>3.7656487138805851E-2</c:v>
                </c:pt>
                <c:pt idx="282">
                  <c:v>4.4458704278892321E-2</c:v>
                </c:pt>
              </c:numCache>
            </c:numRef>
          </c:val>
          <c:smooth val="0"/>
          <c:extLst>
            <c:ext xmlns:c16="http://schemas.microsoft.com/office/drawing/2014/chart" uri="{C3380CC4-5D6E-409C-BE32-E72D297353CC}">
              <c16:uniqueId val="{00000001-B477-4AC6-8FDB-3CA7A5E9EE6B}"/>
            </c:ext>
          </c:extLst>
        </c:ser>
        <c:ser>
          <c:idx val="4"/>
          <c:order val="2"/>
          <c:tx>
            <c:strRef>
              <c:f>[1]Sheet1!$AO$1</c:f>
              <c:strCache>
                <c:ptCount val="1"/>
                <c:pt idx="0">
                  <c:v>Branch-Misses:</c:v>
                </c:pt>
              </c:strCache>
            </c:strRef>
          </c:tx>
          <c:spPr>
            <a:ln w="12700" cap="rnd">
              <a:solidFill>
                <a:schemeClr val="accent5"/>
              </a:solidFill>
              <a:round/>
            </a:ln>
            <a:effectLst/>
          </c:spPr>
          <c:marker>
            <c:symbol val="none"/>
          </c:marker>
          <c:val>
            <c:numRef>
              <c:f>[1]Sheet1!$AO$2:$AO$284</c:f>
              <c:numCache>
                <c:formatCode>General</c:formatCode>
                <c:ptCount val="283"/>
                <c:pt idx="0">
                  <c:v>1.4433231477878954</c:v>
                </c:pt>
                <c:pt idx="1">
                  <c:v>0.87169178567975036</c:v>
                </c:pt>
                <c:pt idx="2">
                  <c:v>0.38453454559807843</c:v>
                </c:pt>
                <c:pt idx="3">
                  <c:v>0.46386111819126141</c:v>
                </c:pt>
                <c:pt idx="4">
                  <c:v>0.45223812615739784</c:v>
                </c:pt>
                <c:pt idx="5">
                  <c:v>1.0998540450767964</c:v>
                </c:pt>
                <c:pt idx="6">
                  <c:v>1.1110188003105768</c:v>
                </c:pt>
                <c:pt idx="7">
                  <c:v>0.45247154004436263</c:v>
                </c:pt>
                <c:pt idx="8">
                  <c:v>0.50989040693534249</c:v>
                </c:pt>
                <c:pt idx="9">
                  <c:v>0.3302827880578359</c:v>
                </c:pt>
                <c:pt idx="10">
                  <c:v>0.92969781816944363</c:v>
                </c:pt>
                <c:pt idx="11">
                  <c:v>1.3568236727346505</c:v>
                </c:pt>
                <c:pt idx="12">
                  <c:v>0.43534738124477579</c:v>
                </c:pt>
                <c:pt idx="13">
                  <c:v>0.47239291903292319</c:v>
                </c:pt>
                <c:pt idx="14">
                  <c:v>0.29363326976349408</c:v>
                </c:pt>
                <c:pt idx="15">
                  <c:v>1.0982651616616919</c:v>
                </c:pt>
                <c:pt idx="16">
                  <c:v>1.2722530990280956</c:v>
                </c:pt>
                <c:pt idx="17">
                  <c:v>0.44496470418577527</c:v>
                </c:pt>
                <c:pt idx="18">
                  <c:v>0.36684845108286313</c:v>
                </c:pt>
                <c:pt idx="19">
                  <c:v>0.38651014612565771</c:v>
                </c:pt>
                <c:pt idx="20">
                  <c:v>1.2061242772439287</c:v>
                </c:pt>
                <c:pt idx="21">
                  <c:v>1.2777186858464766</c:v>
                </c:pt>
                <c:pt idx="22">
                  <c:v>0.38521656170670371</c:v>
                </c:pt>
                <c:pt idx="23">
                  <c:v>0.33330234921689694</c:v>
                </c:pt>
                <c:pt idx="24">
                  <c:v>0.47549480602246352</c:v>
                </c:pt>
                <c:pt idx="25">
                  <c:v>1.0367890729313303</c:v>
                </c:pt>
                <c:pt idx="26">
                  <c:v>1.4125752832141243</c:v>
                </c:pt>
                <c:pt idx="27">
                  <c:v>0.34742642141980556</c:v>
                </c:pt>
                <c:pt idx="28">
                  <c:v>0.38171512905838423</c:v>
                </c:pt>
                <c:pt idx="29">
                  <c:v>0.48137021321677792</c:v>
                </c:pt>
                <c:pt idx="30">
                  <c:v>0.89235203443181665</c:v>
                </c:pt>
                <c:pt idx="31">
                  <c:v>1.4520557628457542</c:v>
                </c:pt>
                <c:pt idx="32">
                  <c:v>0.317936319737463</c:v>
                </c:pt>
                <c:pt idx="33">
                  <c:v>0.47990477318724456</c:v>
                </c:pt>
                <c:pt idx="34">
                  <c:v>0.47027417490710116</c:v>
                </c:pt>
                <c:pt idx="35">
                  <c:v>0.58739419726080044</c:v>
                </c:pt>
                <c:pt idx="36">
                  <c:v>1.4221778138079419</c:v>
                </c:pt>
                <c:pt idx="37">
                  <c:v>0.68547892911419861</c:v>
                </c:pt>
                <c:pt idx="38">
                  <c:v>0.46226884738929064</c:v>
                </c:pt>
                <c:pt idx="39">
                  <c:v>0.4479262998518298</c:v>
                </c:pt>
                <c:pt idx="40">
                  <c:v>0.35817844983524449</c:v>
                </c:pt>
                <c:pt idx="41">
                  <c:v>1.1983314942250143</c:v>
                </c:pt>
                <c:pt idx="42">
                  <c:v>1.2092137310139361</c:v>
                </c:pt>
                <c:pt idx="43">
                  <c:v>0.4186793111190163</c:v>
                </c:pt>
                <c:pt idx="44">
                  <c:v>0.46781264347747537</c:v>
                </c:pt>
                <c:pt idx="45">
                  <c:v>0.30065429949024303</c:v>
                </c:pt>
                <c:pt idx="46">
                  <c:v>1.034232335383211</c:v>
                </c:pt>
                <c:pt idx="47">
                  <c:v>1.3866107891867709</c:v>
                </c:pt>
                <c:pt idx="48">
                  <c:v>0.47699956650769709</c:v>
                </c:pt>
                <c:pt idx="49">
                  <c:v>0.35201638126681845</c:v>
                </c:pt>
                <c:pt idx="50">
                  <c:v>0.37763715680504423</c:v>
                </c:pt>
                <c:pt idx="51">
                  <c:v>0.90446975103869598</c:v>
                </c:pt>
                <c:pt idx="52">
                  <c:v>1.6016251377865478</c:v>
                </c:pt>
                <c:pt idx="53">
                  <c:v>0.46280828982153926</c:v>
                </c:pt>
                <c:pt idx="54">
                  <c:v>0.3205729418827708</c:v>
                </c:pt>
                <c:pt idx="55">
                  <c:v>0.42175821343766412</c:v>
                </c:pt>
                <c:pt idx="56">
                  <c:v>0.52722164340489253</c:v>
                </c:pt>
                <c:pt idx="57">
                  <c:v>1.8834910179296929</c:v>
                </c:pt>
                <c:pt idx="58">
                  <c:v>0.34862989184733623</c:v>
                </c:pt>
                <c:pt idx="59">
                  <c:v>0.36237059985370118</c:v>
                </c:pt>
                <c:pt idx="60">
                  <c:v>0.44937763912102524</c:v>
                </c:pt>
                <c:pt idx="61">
                  <c:v>0.51424535501479007</c:v>
                </c:pt>
                <c:pt idx="62">
                  <c:v>1.5542041702324809</c:v>
                </c:pt>
                <c:pt idx="63">
                  <c:v>0.72273322440775178</c:v>
                </c:pt>
                <c:pt idx="64">
                  <c:v>0.38678757464371244</c:v>
                </c:pt>
                <c:pt idx="65">
                  <c:v>0.47069563016246191</c:v>
                </c:pt>
                <c:pt idx="66">
                  <c:v>0.44586261617684947</c:v>
                </c:pt>
                <c:pt idx="67">
                  <c:v>0.96229969894046319</c:v>
                </c:pt>
                <c:pt idx="68">
                  <c:v>1.3240448349519109</c:v>
                </c:pt>
                <c:pt idx="69">
                  <c:v>0.48263369960275826</c:v>
                </c:pt>
                <c:pt idx="70">
                  <c:v>0.40078573050268645</c:v>
                </c:pt>
                <c:pt idx="71">
                  <c:v>0.49102828408355736</c:v>
                </c:pt>
                <c:pt idx="72">
                  <c:v>0.37072919034407004</c:v>
                </c:pt>
                <c:pt idx="73">
                  <c:v>1.6351241967764651</c:v>
                </c:pt>
                <c:pt idx="74">
                  <c:v>0.66424112250807221</c:v>
                </c:pt>
                <c:pt idx="75">
                  <c:v>0.48219313013521409</c:v>
                </c:pt>
                <c:pt idx="76">
                  <c:v>0.34663007245239036</c:v>
                </c:pt>
                <c:pt idx="77">
                  <c:v>0.38626067357521038</c:v>
                </c:pt>
                <c:pt idx="78">
                  <c:v>1.7419971223908046</c:v>
                </c:pt>
                <c:pt idx="79">
                  <c:v>0.58621416672496196</c:v>
                </c:pt>
                <c:pt idx="80">
                  <c:v>0.47227483901491951</c:v>
                </c:pt>
                <c:pt idx="81">
                  <c:v>0.30303238258313364</c:v>
                </c:pt>
                <c:pt idx="82">
                  <c:v>0.48840411772580966</c:v>
                </c:pt>
                <c:pt idx="83">
                  <c:v>1.6236432747932739</c:v>
                </c:pt>
                <c:pt idx="84">
                  <c:v>0.83306652290613858</c:v>
                </c:pt>
                <c:pt idx="85">
                  <c:v>0.36695586180549872</c:v>
                </c:pt>
                <c:pt idx="86">
                  <c:v>0.39307868977214228</c:v>
                </c:pt>
                <c:pt idx="87">
                  <c:v>0.44758627678790458</c:v>
                </c:pt>
                <c:pt idx="88">
                  <c:v>1.5156163769724025</c:v>
                </c:pt>
                <c:pt idx="89">
                  <c:v>0.907764555115678</c:v>
                </c:pt>
                <c:pt idx="90">
                  <c:v>0.29891654828046388</c:v>
                </c:pt>
                <c:pt idx="91">
                  <c:v>0.47559681174776025</c:v>
                </c:pt>
                <c:pt idx="92">
                  <c:v>0.40578022173273121</c:v>
                </c:pt>
                <c:pt idx="93">
                  <c:v>1.2925477348551333</c:v>
                </c:pt>
                <c:pt idx="94">
                  <c:v>0.98525833873768665</c:v>
                </c:pt>
                <c:pt idx="95">
                  <c:v>0.39227952828134438</c:v>
                </c:pt>
                <c:pt idx="96">
                  <c:v>0.45167573800198496</c:v>
                </c:pt>
                <c:pt idx="97">
                  <c:v>0.44384897654469524</c:v>
                </c:pt>
                <c:pt idx="98">
                  <c:v>0.98625399015735837</c:v>
                </c:pt>
                <c:pt idx="99">
                  <c:v>1.2279165893558512</c:v>
                </c:pt>
                <c:pt idx="100">
                  <c:v>0.4889182685758432</c:v>
                </c:pt>
                <c:pt idx="101">
                  <c:v>0.460764688962155</c:v>
                </c:pt>
                <c:pt idx="102">
                  <c:v>0.377041368551983</c:v>
                </c:pt>
                <c:pt idx="103">
                  <c:v>0.73095204702252481</c:v>
                </c:pt>
                <c:pt idx="104">
                  <c:v>1.4864564035598224</c:v>
                </c:pt>
                <c:pt idx="105">
                  <c:v>0.47754250991907909</c:v>
                </c:pt>
                <c:pt idx="106">
                  <c:v>0.45140435858107569</c:v>
                </c:pt>
                <c:pt idx="107">
                  <c:v>0.32379492909547125</c:v>
                </c:pt>
                <c:pt idx="108">
                  <c:v>0.85832502659575427</c:v>
                </c:pt>
                <c:pt idx="109">
                  <c:v>1.467723568366528</c:v>
                </c:pt>
                <c:pt idx="110">
                  <c:v>0.47904193834495085</c:v>
                </c:pt>
                <c:pt idx="111">
                  <c:v>0.35295757559597274</c:v>
                </c:pt>
                <c:pt idx="112">
                  <c:v>0.38472895141550834</c:v>
                </c:pt>
                <c:pt idx="113">
                  <c:v>0.95451347920651197</c:v>
                </c:pt>
                <c:pt idx="114">
                  <c:v>1.5280092834894949</c:v>
                </c:pt>
                <c:pt idx="115">
                  <c:v>0.47711403817945647</c:v>
                </c:pt>
                <c:pt idx="116">
                  <c:v>0.29497008476625525</c:v>
                </c:pt>
                <c:pt idx="117">
                  <c:v>0.47467243865559933</c:v>
                </c:pt>
                <c:pt idx="118">
                  <c:v>0.73353372142862339</c:v>
                </c:pt>
                <c:pt idx="119">
                  <c:v>1.6287055820230163</c:v>
                </c:pt>
                <c:pt idx="120">
                  <c:v>0.36406164459780271</c:v>
                </c:pt>
                <c:pt idx="121">
                  <c:v>0.39446189581954727</c:v>
                </c:pt>
                <c:pt idx="122">
                  <c:v>0.44801558901761729</c:v>
                </c:pt>
                <c:pt idx="123">
                  <c:v>0.69001234471190442</c:v>
                </c:pt>
                <c:pt idx="124">
                  <c:v>1.7181857627340817</c:v>
                </c:pt>
                <c:pt idx="125">
                  <c:v>0.30859360850210193</c:v>
                </c:pt>
                <c:pt idx="126">
                  <c:v>0.44465395261947893</c:v>
                </c:pt>
                <c:pt idx="127">
                  <c:v>0.42063899721406867</c:v>
                </c:pt>
                <c:pt idx="128">
                  <c:v>0.50591977809953681</c:v>
                </c:pt>
                <c:pt idx="129">
                  <c:v>1.3115210514973508</c:v>
                </c:pt>
                <c:pt idx="130">
                  <c:v>0.88656640487974125</c:v>
                </c:pt>
                <c:pt idx="131">
                  <c:v>0.44939425414855549</c:v>
                </c:pt>
                <c:pt idx="132">
                  <c:v>0.44400235792567833</c:v>
                </c:pt>
                <c:pt idx="133">
                  <c:v>0.36973509701890223</c:v>
                </c:pt>
                <c:pt idx="134">
                  <c:v>1.119299704387952</c:v>
                </c:pt>
                <c:pt idx="135">
                  <c:v>1.2408142977841761</c:v>
                </c:pt>
                <c:pt idx="136">
                  <c:v>0.41394454611369497</c:v>
                </c:pt>
                <c:pt idx="137">
                  <c:v>0.45709618132999985</c:v>
                </c:pt>
                <c:pt idx="138">
                  <c:v>0.29673856155723272</c:v>
                </c:pt>
                <c:pt idx="139">
                  <c:v>1.1908961920358831</c:v>
                </c:pt>
                <c:pt idx="140">
                  <c:v>1.2645010389738649</c:v>
                </c:pt>
                <c:pt idx="141">
                  <c:v>0.48763301218649935</c:v>
                </c:pt>
                <c:pt idx="142">
                  <c:v>0.34766844141728775</c:v>
                </c:pt>
                <c:pt idx="143">
                  <c:v>0.37465095690306738</c:v>
                </c:pt>
                <c:pt idx="144">
                  <c:v>0.8818904728362047</c:v>
                </c:pt>
                <c:pt idx="145">
                  <c:v>1.5543680925858896</c:v>
                </c:pt>
                <c:pt idx="146">
                  <c:v>0.47802335763839865</c:v>
                </c:pt>
                <c:pt idx="147">
                  <c:v>0.29816591118170827</c:v>
                </c:pt>
                <c:pt idx="148">
                  <c:v>0.47631777388845631</c:v>
                </c:pt>
                <c:pt idx="149">
                  <c:v>0.73871870563472519</c:v>
                </c:pt>
                <c:pt idx="150">
                  <c:v>1.5863547937275231</c:v>
                </c:pt>
                <c:pt idx="151">
                  <c:v>0.37139998067517943</c:v>
                </c:pt>
                <c:pt idx="152">
                  <c:v>0.38897078074166308</c:v>
                </c:pt>
                <c:pt idx="153">
                  <c:v>0.46156737637988798</c:v>
                </c:pt>
                <c:pt idx="154">
                  <c:v>0.84233988870050036</c:v>
                </c:pt>
                <c:pt idx="155">
                  <c:v>1.460487414248387</c:v>
                </c:pt>
                <c:pt idx="156">
                  <c:v>0.32574159457925472</c:v>
                </c:pt>
                <c:pt idx="157">
                  <c:v>0.46344574667427541</c:v>
                </c:pt>
                <c:pt idx="158">
                  <c:v>0.50039297749273581</c:v>
                </c:pt>
                <c:pt idx="159">
                  <c:v>0.61175488793663357</c:v>
                </c:pt>
                <c:pt idx="160">
                  <c:v>1.4767772376249724</c:v>
                </c:pt>
                <c:pt idx="161">
                  <c:v>0.53175696968867459</c:v>
                </c:pt>
                <c:pt idx="162">
                  <c:v>0.45390007156894879</c:v>
                </c:pt>
                <c:pt idx="163">
                  <c:v>0.47416868891745118</c:v>
                </c:pt>
                <c:pt idx="164">
                  <c:v>0.37881066283329323</c:v>
                </c:pt>
                <c:pt idx="165">
                  <c:v>1.6529546876025787</c:v>
                </c:pt>
                <c:pt idx="166">
                  <c:v>0.59379816528866891</c:v>
                </c:pt>
                <c:pt idx="167">
                  <c:v>0.4519303255061784</c:v>
                </c:pt>
                <c:pt idx="168">
                  <c:v>0.36657596507527412</c:v>
                </c:pt>
                <c:pt idx="169">
                  <c:v>0.46554931452803394</c:v>
                </c:pt>
                <c:pt idx="170">
                  <c:v>1.8584287873832663</c:v>
                </c:pt>
                <c:pt idx="171">
                  <c:v>0.4371260370617942</c:v>
                </c:pt>
                <c:pt idx="172">
                  <c:v>0.40161930612066887</c:v>
                </c:pt>
                <c:pt idx="173">
                  <c:v>0.32498361509509116</c:v>
                </c:pt>
                <c:pt idx="174">
                  <c:v>0.69183918062013916</c:v>
                </c:pt>
                <c:pt idx="175">
                  <c:v>1.6902932770857377</c:v>
                </c:pt>
                <c:pt idx="176">
                  <c:v>0.54511127314737551</c:v>
                </c:pt>
                <c:pt idx="177">
                  <c:v>0.33516542726563042</c:v>
                </c:pt>
                <c:pt idx="178">
                  <c:v>0.41513320500692569</c:v>
                </c:pt>
                <c:pt idx="179">
                  <c:v>0.55472936387321758</c:v>
                </c:pt>
                <c:pt idx="180">
                  <c:v>1.812872418796881</c:v>
                </c:pt>
                <c:pt idx="181">
                  <c:v>0.33785002296576999</c:v>
                </c:pt>
                <c:pt idx="182">
                  <c:v>0.38066790732327738</c:v>
                </c:pt>
                <c:pt idx="183">
                  <c:v>0.45328625070737433</c:v>
                </c:pt>
                <c:pt idx="184">
                  <c:v>0.68121704022764484</c:v>
                </c:pt>
                <c:pt idx="185">
                  <c:v>1.6702035023535777</c:v>
                </c:pt>
                <c:pt idx="186">
                  <c:v>0.29689934692569914</c:v>
                </c:pt>
                <c:pt idx="187">
                  <c:v>0.48510862095853868</c:v>
                </c:pt>
                <c:pt idx="188">
                  <c:v>0.42190192829593187</c:v>
                </c:pt>
                <c:pt idx="189">
                  <c:v>0.57921434035434993</c:v>
                </c:pt>
                <c:pt idx="190">
                  <c:v>1.4082039355504097</c:v>
                </c:pt>
                <c:pt idx="191">
                  <c:v>0.65788096586583766</c:v>
                </c:pt>
                <c:pt idx="192">
                  <c:v>0.47701202690215433</c:v>
                </c:pt>
                <c:pt idx="193">
                  <c:v>0.45373845513171945</c:v>
                </c:pt>
                <c:pt idx="194">
                  <c:v>0.33829415810034597</c:v>
                </c:pt>
                <c:pt idx="195">
                  <c:v>1.5014463732638268</c:v>
                </c:pt>
                <c:pt idx="196">
                  <c:v>0.77753701511185658</c:v>
                </c:pt>
                <c:pt idx="197">
                  <c:v>0.49182796727987332</c:v>
                </c:pt>
                <c:pt idx="198">
                  <c:v>0.34847402676304301</c:v>
                </c:pt>
                <c:pt idx="199">
                  <c:v>0.38184042563715798</c:v>
                </c:pt>
                <c:pt idx="200">
                  <c:v>1.7506651524454222</c:v>
                </c:pt>
                <c:pt idx="201">
                  <c:v>0.58123311233914876</c:v>
                </c:pt>
                <c:pt idx="202">
                  <c:v>0.46325801560686369</c:v>
                </c:pt>
                <c:pt idx="203">
                  <c:v>0.2976304094449681</c:v>
                </c:pt>
                <c:pt idx="204">
                  <c:v>0.55463921357090318</c:v>
                </c:pt>
                <c:pt idx="205">
                  <c:v>1.6506911554110584</c:v>
                </c:pt>
                <c:pt idx="206">
                  <c:v>0.69760469534468761</c:v>
                </c:pt>
                <c:pt idx="207">
                  <c:v>0.35844571045371698</c:v>
                </c:pt>
                <c:pt idx="208">
                  <c:v>0.37891086910585248</c:v>
                </c:pt>
                <c:pt idx="209">
                  <c:v>0.48823640437513549</c:v>
                </c:pt>
                <c:pt idx="210">
                  <c:v>1.818103012445808</c:v>
                </c:pt>
                <c:pt idx="211">
                  <c:v>0.45909758655523281</c:v>
                </c:pt>
                <c:pt idx="212">
                  <c:v>0.36849582295676958</c:v>
                </c:pt>
                <c:pt idx="213">
                  <c:v>0.45129030635871831</c:v>
                </c:pt>
                <c:pt idx="214">
                  <c:v>0.58498760630957047</c:v>
                </c:pt>
                <c:pt idx="215">
                  <c:v>1.6535503143495691</c:v>
                </c:pt>
                <c:pt idx="216">
                  <c:v>0.41953160893204244</c:v>
                </c:pt>
                <c:pt idx="217">
                  <c:v>0.44763848033647452</c:v>
                </c:pt>
                <c:pt idx="218">
                  <c:v>0.41900327257270298</c:v>
                </c:pt>
                <c:pt idx="219">
                  <c:v>0.52344330691347729</c:v>
                </c:pt>
                <c:pt idx="220">
                  <c:v>1.3329111811330914</c:v>
                </c:pt>
                <c:pt idx="221">
                  <c:v>0.82540117049124329</c:v>
                </c:pt>
                <c:pt idx="222">
                  <c:v>0.45281470268825247</c:v>
                </c:pt>
                <c:pt idx="223">
                  <c:v>0.44779852223214622</c:v>
                </c:pt>
                <c:pt idx="224">
                  <c:v>0.35061965449196708</c:v>
                </c:pt>
                <c:pt idx="225">
                  <c:v>1.3545255886343328</c:v>
                </c:pt>
                <c:pt idx="226">
                  <c:v>0.94709952243536211</c:v>
                </c:pt>
                <c:pt idx="227">
                  <c:v>0.48952476394519756</c:v>
                </c:pt>
                <c:pt idx="228">
                  <c:v>0.33711813587706518</c:v>
                </c:pt>
                <c:pt idx="229">
                  <c:v>0.36529928194497219</c:v>
                </c:pt>
                <c:pt idx="230">
                  <c:v>1.5882000328471069</c:v>
                </c:pt>
                <c:pt idx="231">
                  <c:v>0.78711401984533202</c:v>
                </c:pt>
                <c:pt idx="232">
                  <c:v>0.47306867305690925</c:v>
                </c:pt>
                <c:pt idx="233">
                  <c:v>0.30838305941787703</c:v>
                </c:pt>
                <c:pt idx="234">
                  <c:v>0.46074867785423196</c:v>
                </c:pt>
                <c:pt idx="235">
                  <c:v>1.5732448695321992</c:v>
                </c:pt>
                <c:pt idx="236">
                  <c:v>0.8522433317535475</c:v>
                </c:pt>
                <c:pt idx="237">
                  <c:v>0.36170174189572529</c:v>
                </c:pt>
                <c:pt idx="238">
                  <c:v>0.39392684261808814</c:v>
                </c:pt>
                <c:pt idx="239">
                  <c:v>0.4558897271925812</c:v>
                </c:pt>
                <c:pt idx="240">
                  <c:v>1.6455128397890466</c:v>
                </c:pt>
                <c:pt idx="241">
                  <c:v>0.69100248856069202</c:v>
                </c:pt>
                <c:pt idx="242">
                  <c:v>0.32207402179900535</c:v>
                </c:pt>
                <c:pt idx="243">
                  <c:v>0.46494810541810694</c:v>
                </c:pt>
                <c:pt idx="244">
                  <c:v>0.49119409385880836</c:v>
                </c:pt>
                <c:pt idx="245">
                  <c:v>1.5630306794694333</c:v>
                </c:pt>
                <c:pt idx="246">
                  <c:v>0.62281327795272456</c:v>
                </c:pt>
                <c:pt idx="247">
                  <c:v>0.40994743446036935</c:v>
                </c:pt>
                <c:pt idx="248">
                  <c:v>0.45710437465340487</c:v>
                </c:pt>
                <c:pt idx="249">
                  <c:v>0.46655882811639071</c:v>
                </c:pt>
                <c:pt idx="250">
                  <c:v>1.2456968546178242</c:v>
                </c:pt>
                <c:pt idx="251">
                  <c:v>0.94844216476373577</c:v>
                </c:pt>
                <c:pt idx="252">
                  <c:v>0.45269196930461864</c:v>
                </c:pt>
                <c:pt idx="253">
                  <c:v>0.45862180309488232</c:v>
                </c:pt>
                <c:pt idx="254">
                  <c:v>0.36228451508506421</c:v>
                </c:pt>
                <c:pt idx="255">
                  <c:v>1.1752654508960492</c:v>
                </c:pt>
                <c:pt idx="256">
                  <c:v>1.1667577049692286</c:v>
                </c:pt>
                <c:pt idx="257">
                  <c:v>0.42785407049080032</c:v>
                </c:pt>
                <c:pt idx="258">
                  <c:v>0.40323192710263406</c:v>
                </c:pt>
                <c:pt idx="259">
                  <c:v>0.32293687914412833</c:v>
                </c:pt>
                <c:pt idx="260">
                  <c:v>1.3982220064941284</c:v>
                </c:pt>
                <c:pt idx="261">
                  <c:v>1.0194555736865916</c:v>
                </c:pt>
                <c:pt idx="262">
                  <c:v>0.45134695780078588</c:v>
                </c:pt>
                <c:pt idx="263">
                  <c:v>0.33497504875298573</c:v>
                </c:pt>
                <c:pt idx="264">
                  <c:v>0.41287621300098787</c:v>
                </c:pt>
                <c:pt idx="265">
                  <c:v>1.4356271988552225</c:v>
                </c:pt>
                <c:pt idx="266">
                  <c:v>1.0674762328615233</c:v>
                </c:pt>
                <c:pt idx="267">
                  <c:v>0.33814536992010696</c:v>
                </c:pt>
                <c:pt idx="268">
                  <c:v>0.38099078138081316</c:v>
                </c:pt>
                <c:pt idx="269">
                  <c:v>0.45250575757795619</c:v>
                </c:pt>
                <c:pt idx="270">
                  <c:v>1.4558533669198284</c:v>
                </c:pt>
                <c:pt idx="271">
                  <c:v>0.94588580243494558</c:v>
                </c:pt>
                <c:pt idx="272">
                  <c:v>0.29690837555451871</c:v>
                </c:pt>
                <c:pt idx="273">
                  <c:v>0.48747642495408899</c:v>
                </c:pt>
                <c:pt idx="274">
                  <c:v>0.42561323644250726</c:v>
                </c:pt>
                <c:pt idx="275">
                  <c:v>1.3242433408687682</c:v>
                </c:pt>
                <c:pt idx="276">
                  <c:v>0.33698782070770028</c:v>
                </c:pt>
                <c:pt idx="277">
                  <c:v>0.45929149100131522</c:v>
                </c:pt>
                <c:pt idx="278">
                  <c:v>0.51459249527489093</c:v>
                </c:pt>
                <c:pt idx="279">
                  <c:v>0.62520998796900373</c:v>
                </c:pt>
                <c:pt idx="280">
                  <c:v>1.4899630214814412</c:v>
                </c:pt>
                <c:pt idx="281">
                  <c:v>0.49772482494078685</c:v>
                </c:pt>
                <c:pt idx="282">
                  <c:v>0.43712733350658067</c:v>
                </c:pt>
              </c:numCache>
            </c:numRef>
          </c:val>
          <c:smooth val="0"/>
          <c:extLst>
            <c:ext xmlns:c16="http://schemas.microsoft.com/office/drawing/2014/chart" uri="{C3380CC4-5D6E-409C-BE32-E72D297353CC}">
              <c16:uniqueId val="{00000002-B477-4AC6-8FDB-3CA7A5E9EE6B}"/>
            </c:ext>
          </c:extLst>
        </c:ser>
        <c:ser>
          <c:idx val="8"/>
          <c:order val="3"/>
          <c:tx>
            <c:strRef>
              <c:f>[1]Sheet1!$AS$1</c:f>
              <c:strCache>
                <c:ptCount val="1"/>
                <c:pt idx="0">
                  <c:v>L1-icache-load-misses:</c:v>
                </c:pt>
              </c:strCache>
            </c:strRef>
          </c:tx>
          <c:spPr>
            <a:ln w="12700" cap="rnd">
              <a:solidFill>
                <a:schemeClr val="accent3">
                  <a:lumMod val="60000"/>
                </a:schemeClr>
              </a:solidFill>
              <a:round/>
            </a:ln>
            <a:effectLst/>
          </c:spPr>
          <c:marker>
            <c:symbol val="none"/>
          </c:marker>
          <c:val>
            <c:numRef>
              <c:f>[1]Sheet1!$AS$2:$AS$284</c:f>
              <c:numCache>
                <c:formatCode>General</c:formatCode>
                <c:ptCount val="283"/>
                <c:pt idx="0">
                  <c:v>2.561466977933222E-2</c:v>
                </c:pt>
                <c:pt idx="1">
                  <c:v>1.46323149542174E-2</c:v>
                </c:pt>
                <c:pt idx="2">
                  <c:v>7.2078318934713477E-3</c:v>
                </c:pt>
                <c:pt idx="3">
                  <c:v>8.1850900054556749E-3</c:v>
                </c:pt>
                <c:pt idx="4">
                  <c:v>5.9139564591896045E-3</c:v>
                </c:pt>
                <c:pt idx="5">
                  <c:v>7.3164859100917877E-3</c:v>
                </c:pt>
                <c:pt idx="6">
                  <c:v>7.1625312926346541E-3</c:v>
                </c:pt>
                <c:pt idx="7">
                  <c:v>6.6978561746072144E-3</c:v>
                </c:pt>
                <c:pt idx="8">
                  <c:v>7.900001022723464E-3</c:v>
                </c:pt>
                <c:pt idx="9">
                  <c:v>6.791736336305039E-3</c:v>
                </c:pt>
                <c:pt idx="10">
                  <c:v>7.9372755050003893E-3</c:v>
                </c:pt>
                <c:pt idx="11">
                  <c:v>6.7267654232373367E-3</c:v>
                </c:pt>
                <c:pt idx="12">
                  <c:v>8.2649153706769434E-3</c:v>
                </c:pt>
                <c:pt idx="13">
                  <c:v>6.3817475647659303E-3</c:v>
                </c:pt>
                <c:pt idx="14">
                  <c:v>7.8414886417043292E-3</c:v>
                </c:pt>
                <c:pt idx="15">
                  <c:v>7.1174460440423821E-3</c:v>
                </c:pt>
                <c:pt idx="16">
                  <c:v>7.3047603838377866E-3</c:v>
                </c:pt>
                <c:pt idx="17">
                  <c:v>6.7039961045268891E-3</c:v>
                </c:pt>
                <c:pt idx="18">
                  <c:v>7.4756953183169614E-3</c:v>
                </c:pt>
                <c:pt idx="19">
                  <c:v>7.2532998810122791E-3</c:v>
                </c:pt>
                <c:pt idx="20">
                  <c:v>7.2056712796323532E-3</c:v>
                </c:pt>
                <c:pt idx="21">
                  <c:v>7.1563407922593369E-3</c:v>
                </c:pt>
                <c:pt idx="22">
                  <c:v>6.180305285122002E-3</c:v>
                </c:pt>
                <c:pt idx="23">
                  <c:v>9.8396969605155458E-3</c:v>
                </c:pt>
                <c:pt idx="24">
                  <c:v>7.7557765679258607E-3</c:v>
                </c:pt>
                <c:pt idx="25">
                  <c:v>9.9045493982957665E-3</c:v>
                </c:pt>
                <c:pt idx="26">
                  <c:v>6.7941639636077108E-3</c:v>
                </c:pt>
                <c:pt idx="27">
                  <c:v>8.6439987372237542E-3</c:v>
                </c:pt>
                <c:pt idx="28">
                  <c:v>6.99213384639427E-3</c:v>
                </c:pt>
                <c:pt idx="29">
                  <c:v>8.6034612956214958E-3</c:v>
                </c:pt>
                <c:pt idx="30">
                  <c:v>8.0070529517120483E-3</c:v>
                </c:pt>
                <c:pt idx="31">
                  <c:v>8.1469779072692802E-3</c:v>
                </c:pt>
                <c:pt idx="32">
                  <c:v>8.1870352341943745E-3</c:v>
                </c:pt>
                <c:pt idx="33">
                  <c:v>7.7148354858970957E-3</c:v>
                </c:pt>
                <c:pt idx="34">
                  <c:v>8.687237641270093E-3</c:v>
                </c:pt>
                <c:pt idx="35">
                  <c:v>7.8328177139793988E-3</c:v>
                </c:pt>
                <c:pt idx="36">
                  <c:v>8.9807229627154109E-3</c:v>
                </c:pt>
                <c:pt idx="37">
                  <c:v>8.3570206686151352E-3</c:v>
                </c:pt>
                <c:pt idx="38">
                  <c:v>9.477388587763683E-3</c:v>
                </c:pt>
                <c:pt idx="39">
                  <c:v>7.1295927522933332E-3</c:v>
                </c:pt>
                <c:pt idx="40">
                  <c:v>1.0772373628777553E-2</c:v>
                </c:pt>
                <c:pt idx="41">
                  <c:v>8.4289932701852796E-3</c:v>
                </c:pt>
                <c:pt idx="42">
                  <c:v>8.5029253640076744E-3</c:v>
                </c:pt>
                <c:pt idx="43">
                  <c:v>8.5437119232804355E-3</c:v>
                </c:pt>
                <c:pt idx="44">
                  <c:v>8.2463067302696123E-3</c:v>
                </c:pt>
                <c:pt idx="45">
                  <c:v>8.7812997150959905E-3</c:v>
                </c:pt>
                <c:pt idx="46">
                  <c:v>8.159962280555353E-3</c:v>
                </c:pt>
                <c:pt idx="47">
                  <c:v>7.8709897116009016E-3</c:v>
                </c:pt>
                <c:pt idx="48">
                  <c:v>9.0096846490642091E-3</c:v>
                </c:pt>
                <c:pt idx="49">
                  <c:v>7.4088264787491526E-3</c:v>
                </c:pt>
                <c:pt idx="50">
                  <c:v>8.7484646788563158E-3</c:v>
                </c:pt>
                <c:pt idx="51">
                  <c:v>7.972931886544677E-3</c:v>
                </c:pt>
                <c:pt idx="52">
                  <c:v>8.8118695737522661E-3</c:v>
                </c:pt>
                <c:pt idx="53">
                  <c:v>7.1635451249308308E-3</c:v>
                </c:pt>
                <c:pt idx="54">
                  <c:v>8.2698579728361608E-3</c:v>
                </c:pt>
                <c:pt idx="55">
                  <c:v>8.3095038604154396E-3</c:v>
                </c:pt>
                <c:pt idx="56">
                  <c:v>9.9358354108375659E-3</c:v>
                </c:pt>
                <c:pt idx="57">
                  <c:v>7.4285560131922366E-3</c:v>
                </c:pt>
                <c:pt idx="58">
                  <c:v>8.4854541657431552E-3</c:v>
                </c:pt>
                <c:pt idx="59">
                  <c:v>8.5804289197721813E-3</c:v>
                </c:pt>
                <c:pt idx="60">
                  <c:v>7.745083843006444E-3</c:v>
                </c:pt>
                <c:pt idx="61">
                  <c:v>1.0502655137686192E-2</c:v>
                </c:pt>
                <c:pt idx="62">
                  <c:v>9.9798384740973876E-3</c:v>
                </c:pt>
                <c:pt idx="63">
                  <c:v>9.5509845211342505E-3</c:v>
                </c:pt>
                <c:pt idx="64">
                  <c:v>8.0613973604451925E-3</c:v>
                </c:pt>
                <c:pt idx="65">
                  <c:v>1.0628190121345466E-2</c:v>
                </c:pt>
                <c:pt idx="66">
                  <c:v>8.0303269904590524E-3</c:v>
                </c:pt>
                <c:pt idx="67">
                  <c:v>9.9369423566335532E-3</c:v>
                </c:pt>
                <c:pt idx="68">
                  <c:v>8.5725238285617716E-3</c:v>
                </c:pt>
                <c:pt idx="69">
                  <c:v>9.5706576234107239E-3</c:v>
                </c:pt>
                <c:pt idx="70">
                  <c:v>9.296046866767313E-3</c:v>
                </c:pt>
                <c:pt idx="71">
                  <c:v>8.2048052330201439E-3</c:v>
                </c:pt>
                <c:pt idx="72">
                  <c:v>8.6076370993652725E-3</c:v>
                </c:pt>
                <c:pt idx="73">
                  <c:v>8.3104256066269932E-3</c:v>
                </c:pt>
                <c:pt idx="74">
                  <c:v>7.6906457989067839E-3</c:v>
                </c:pt>
                <c:pt idx="75">
                  <c:v>7.4623281998903975E-3</c:v>
                </c:pt>
                <c:pt idx="76">
                  <c:v>8.0170390026942668E-3</c:v>
                </c:pt>
                <c:pt idx="77">
                  <c:v>7.7483753739685975E-3</c:v>
                </c:pt>
                <c:pt idx="78">
                  <c:v>6.6709391777449089E-3</c:v>
                </c:pt>
                <c:pt idx="79">
                  <c:v>7.4772113295032113E-3</c:v>
                </c:pt>
                <c:pt idx="80">
                  <c:v>6.5344365692487794E-3</c:v>
                </c:pt>
                <c:pt idx="81">
                  <c:v>9.1105688088894254E-3</c:v>
                </c:pt>
                <c:pt idx="82">
                  <c:v>7.532246361363351E-3</c:v>
                </c:pt>
                <c:pt idx="83">
                  <c:v>8.7554348381871372E-3</c:v>
                </c:pt>
                <c:pt idx="84">
                  <c:v>6.1731382499778907E-3</c:v>
                </c:pt>
                <c:pt idx="85">
                  <c:v>8.8945524006805495E-3</c:v>
                </c:pt>
                <c:pt idx="86">
                  <c:v>8.0049490414364211E-3</c:v>
                </c:pt>
                <c:pt idx="87">
                  <c:v>8.4102995711253618E-3</c:v>
                </c:pt>
                <c:pt idx="88">
                  <c:v>7.6285788821643897E-3</c:v>
                </c:pt>
                <c:pt idx="89">
                  <c:v>7.4026194421590681E-3</c:v>
                </c:pt>
                <c:pt idx="90">
                  <c:v>8.8054316759124032E-3</c:v>
                </c:pt>
                <c:pt idx="91">
                  <c:v>6.7737238122428239E-3</c:v>
                </c:pt>
                <c:pt idx="92">
                  <c:v>9.3636211622133286E-3</c:v>
                </c:pt>
                <c:pt idx="93">
                  <c:v>6.9777591555953188E-3</c:v>
                </c:pt>
                <c:pt idx="94">
                  <c:v>7.1349606525269033E-3</c:v>
                </c:pt>
                <c:pt idx="95">
                  <c:v>7.8472395256329788E-3</c:v>
                </c:pt>
                <c:pt idx="96">
                  <c:v>7.3216522743340413E-3</c:v>
                </c:pt>
                <c:pt idx="97">
                  <c:v>6.8544369350389978E-3</c:v>
                </c:pt>
                <c:pt idx="98">
                  <c:v>7.5351321692774028E-3</c:v>
                </c:pt>
                <c:pt idx="99">
                  <c:v>6.8596541659044176E-3</c:v>
                </c:pt>
                <c:pt idx="100">
                  <c:v>7.0381800233973038E-3</c:v>
                </c:pt>
                <c:pt idx="101">
                  <c:v>8.113997422793574E-3</c:v>
                </c:pt>
                <c:pt idx="102">
                  <c:v>6.3045084997680242E-3</c:v>
                </c:pt>
                <c:pt idx="103">
                  <c:v>8.0140161440482374E-3</c:v>
                </c:pt>
                <c:pt idx="104">
                  <c:v>6.435369335510966E-3</c:v>
                </c:pt>
                <c:pt idx="105">
                  <c:v>8.2369745838495514E-3</c:v>
                </c:pt>
                <c:pt idx="106">
                  <c:v>6.1106428317064662E-3</c:v>
                </c:pt>
                <c:pt idx="107">
                  <c:v>8.1764996580155746E-3</c:v>
                </c:pt>
                <c:pt idx="108">
                  <c:v>7.0947485664606177E-3</c:v>
                </c:pt>
                <c:pt idx="109">
                  <c:v>6.6170662691279834E-3</c:v>
                </c:pt>
                <c:pt idx="110">
                  <c:v>7.6228067400282724E-3</c:v>
                </c:pt>
                <c:pt idx="111">
                  <c:v>7.0239613934167137E-3</c:v>
                </c:pt>
                <c:pt idx="112">
                  <c:v>9.1034909363043211E-3</c:v>
                </c:pt>
                <c:pt idx="113">
                  <c:v>7.308089620556125E-3</c:v>
                </c:pt>
                <c:pt idx="114">
                  <c:v>8.1421422039335695E-3</c:v>
                </c:pt>
                <c:pt idx="115">
                  <c:v>6.6395401196488362E-3</c:v>
                </c:pt>
                <c:pt idx="116">
                  <c:v>7.8460256296949971E-3</c:v>
                </c:pt>
                <c:pt idx="117">
                  <c:v>7.1001582183590154E-3</c:v>
                </c:pt>
                <c:pt idx="118">
                  <c:v>8.7223458398953003E-3</c:v>
                </c:pt>
                <c:pt idx="119">
                  <c:v>6.9292434380814017E-3</c:v>
                </c:pt>
                <c:pt idx="120">
                  <c:v>8.2596446646389255E-3</c:v>
                </c:pt>
                <c:pt idx="121">
                  <c:v>7.9455282694516245E-3</c:v>
                </c:pt>
                <c:pt idx="122">
                  <c:v>8.2340433870375027E-3</c:v>
                </c:pt>
                <c:pt idx="123">
                  <c:v>9.3658602854503076E-3</c:v>
                </c:pt>
                <c:pt idx="124">
                  <c:v>8.0894420706436859E-3</c:v>
                </c:pt>
                <c:pt idx="125">
                  <c:v>9.8086725355862846E-3</c:v>
                </c:pt>
                <c:pt idx="126">
                  <c:v>9.2040533900427848E-3</c:v>
                </c:pt>
                <c:pt idx="127">
                  <c:v>9.2143247673928102E-3</c:v>
                </c:pt>
                <c:pt idx="128">
                  <c:v>6.2646337801982267E-3</c:v>
                </c:pt>
                <c:pt idx="129">
                  <c:v>8.3311375216083804E-3</c:v>
                </c:pt>
                <c:pt idx="130">
                  <c:v>7.0012868304565158E-3</c:v>
                </c:pt>
                <c:pt idx="131">
                  <c:v>7.4970854154554727E-3</c:v>
                </c:pt>
                <c:pt idx="132">
                  <c:v>7.0224067628833296E-3</c:v>
                </c:pt>
                <c:pt idx="133">
                  <c:v>9.7786881456428387E-3</c:v>
                </c:pt>
                <c:pt idx="134">
                  <c:v>8.8620632999506371E-3</c:v>
                </c:pt>
                <c:pt idx="135">
                  <c:v>7.8556241745624845E-3</c:v>
                </c:pt>
                <c:pt idx="136">
                  <c:v>8.6825843501700285E-3</c:v>
                </c:pt>
                <c:pt idx="137">
                  <c:v>6.4942277159814833E-3</c:v>
                </c:pt>
                <c:pt idx="138">
                  <c:v>7.9654888134625748E-3</c:v>
                </c:pt>
                <c:pt idx="139">
                  <c:v>7.1436625061960576E-3</c:v>
                </c:pt>
                <c:pt idx="140">
                  <c:v>9.0509488822344848E-3</c:v>
                </c:pt>
                <c:pt idx="141">
                  <c:v>1.1602835868203881E-2</c:v>
                </c:pt>
                <c:pt idx="142">
                  <c:v>8.2943836670734579E-3</c:v>
                </c:pt>
                <c:pt idx="143">
                  <c:v>8.1523849529283789E-3</c:v>
                </c:pt>
                <c:pt idx="144">
                  <c:v>7.3307869047123013E-3</c:v>
                </c:pt>
                <c:pt idx="145">
                  <c:v>7.2779886245533543E-3</c:v>
                </c:pt>
                <c:pt idx="146">
                  <c:v>6.5033893858820226E-3</c:v>
                </c:pt>
                <c:pt idx="147">
                  <c:v>7.7435312143352645E-3</c:v>
                </c:pt>
                <c:pt idx="148">
                  <c:v>7.1656069626018946E-3</c:v>
                </c:pt>
                <c:pt idx="149">
                  <c:v>7.9587766845668761E-3</c:v>
                </c:pt>
                <c:pt idx="150">
                  <c:v>6.3537978321088597E-3</c:v>
                </c:pt>
                <c:pt idx="151">
                  <c:v>8.0937395146591408E-3</c:v>
                </c:pt>
                <c:pt idx="152">
                  <c:v>7.5797174304841905E-3</c:v>
                </c:pt>
                <c:pt idx="153">
                  <c:v>8.1584663159029545E-3</c:v>
                </c:pt>
                <c:pt idx="154">
                  <c:v>7.1236500152846386E-3</c:v>
                </c:pt>
                <c:pt idx="155">
                  <c:v>6.9728822518208451E-3</c:v>
                </c:pt>
                <c:pt idx="156">
                  <c:v>7.8148365679496876E-3</c:v>
                </c:pt>
                <c:pt idx="157">
                  <c:v>7.1219761265764398E-3</c:v>
                </c:pt>
                <c:pt idx="158">
                  <c:v>8.3606909652548522E-3</c:v>
                </c:pt>
                <c:pt idx="159">
                  <c:v>7.7275225142388309E-3</c:v>
                </c:pt>
                <c:pt idx="160">
                  <c:v>7.2178230787952879E-3</c:v>
                </c:pt>
                <c:pt idx="161">
                  <c:v>7.0140916329427035E-3</c:v>
                </c:pt>
                <c:pt idx="162">
                  <c:v>8.9789827339881167E-3</c:v>
                </c:pt>
                <c:pt idx="163">
                  <c:v>6.2600244281466643E-3</c:v>
                </c:pt>
                <c:pt idx="164">
                  <c:v>8.1724317879778227E-3</c:v>
                </c:pt>
                <c:pt idx="165">
                  <c:v>6.7234116468255344E-3</c:v>
                </c:pt>
                <c:pt idx="166">
                  <c:v>7.4565423504921128E-3</c:v>
                </c:pt>
                <c:pt idx="167">
                  <c:v>6.7345963005525904E-3</c:v>
                </c:pt>
                <c:pt idx="168">
                  <c:v>7.8612960469052959E-3</c:v>
                </c:pt>
                <c:pt idx="169">
                  <c:v>7.9679553836756629E-3</c:v>
                </c:pt>
                <c:pt idx="170">
                  <c:v>6.757569396663032E-3</c:v>
                </c:pt>
                <c:pt idx="171">
                  <c:v>7.2585068165878395E-3</c:v>
                </c:pt>
                <c:pt idx="172">
                  <c:v>6.7798793033341416E-3</c:v>
                </c:pt>
                <c:pt idx="173">
                  <c:v>7.8494929376429334E-3</c:v>
                </c:pt>
                <c:pt idx="174">
                  <c:v>7.4485109689267723E-3</c:v>
                </c:pt>
                <c:pt idx="175">
                  <c:v>7.3095455668965173E-3</c:v>
                </c:pt>
                <c:pt idx="176">
                  <c:v>6.1053488221140166E-3</c:v>
                </c:pt>
                <c:pt idx="177">
                  <c:v>7.8839742734174538E-3</c:v>
                </c:pt>
                <c:pt idx="178">
                  <c:v>7.1185010113793187E-3</c:v>
                </c:pt>
                <c:pt idx="179">
                  <c:v>9.0600715445921347E-3</c:v>
                </c:pt>
                <c:pt idx="180">
                  <c:v>6.7862371724785771E-3</c:v>
                </c:pt>
                <c:pt idx="181">
                  <c:v>7.1445625268661932E-3</c:v>
                </c:pt>
                <c:pt idx="182">
                  <c:v>7.9992882629029097E-3</c:v>
                </c:pt>
                <c:pt idx="183">
                  <c:v>7.5710658541804409E-3</c:v>
                </c:pt>
                <c:pt idx="184">
                  <c:v>7.2978947829374363E-3</c:v>
                </c:pt>
                <c:pt idx="185">
                  <c:v>6.6092167098231146E-3</c:v>
                </c:pt>
                <c:pt idx="186">
                  <c:v>7.5168177474710116E-3</c:v>
                </c:pt>
                <c:pt idx="187">
                  <c:v>7.0907455560184074E-3</c:v>
                </c:pt>
                <c:pt idx="188">
                  <c:v>7.8585665583788527E-3</c:v>
                </c:pt>
                <c:pt idx="189">
                  <c:v>6.7779732121389389E-3</c:v>
                </c:pt>
                <c:pt idx="190">
                  <c:v>7.7320096762533291E-3</c:v>
                </c:pt>
                <c:pt idx="191">
                  <c:v>6.8846498338502602E-3</c:v>
                </c:pt>
                <c:pt idx="192">
                  <c:v>8.4425177009929547E-3</c:v>
                </c:pt>
                <c:pt idx="193">
                  <c:v>6.1670723085036671E-3</c:v>
                </c:pt>
                <c:pt idx="194">
                  <c:v>7.8257303359964003E-3</c:v>
                </c:pt>
                <c:pt idx="195">
                  <c:v>7.0386127867510615E-3</c:v>
                </c:pt>
                <c:pt idx="196">
                  <c:v>6.8513217649607402E-3</c:v>
                </c:pt>
                <c:pt idx="197">
                  <c:v>7.4281908241158878E-3</c:v>
                </c:pt>
                <c:pt idx="198">
                  <c:v>7.2598688646141078E-3</c:v>
                </c:pt>
                <c:pt idx="199">
                  <c:v>8.1226936348552433E-3</c:v>
                </c:pt>
                <c:pt idx="200">
                  <c:v>6.7399039723835125E-3</c:v>
                </c:pt>
                <c:pt idx="201">
                  <c:v>7.6449352333242742E-3</c:v>
                </c:pt>
                <c:pt idx="202">
                  <c:v>6.5181704757335457E-3</c:v>
                </c:pt>
                <c:pt idx="203">
                  <c:v>7.836839841387935E-3</c:v>
                </c:pt>
                <c:pt idx="204">
                  <c:v>7.1992211457740625E-3</c:v>
                </c:pt>
                <c:pt idx="205">
                  <c:v>7.3844779894627335E-3</c:v>
                </c:pt>
                <c:pt idx="206">
                  <c:v>5.7681753586634353E-3</c:v>
                </c:pt>
                <c:pt idx="207">
                  <c:v>7.6911111273430827E-3</c:v>
                </c:pt>
                <c:pt idx="208">
                  <c:v>6.7694354993912843E-3</c:v>
                </c:pt>
                <c:pt idx="209">
                  <c:v>8.1937326831736882E-3</c:v>
                </c:pt>
                <c:pt idx="210">
                  <c:v>6.6889087643130481E-3</c:v>
                </c:pt>
                <c:pt idx="211">
                  <c:v>6.5173325575059345E-3</c:v>
                </c:pt>
                <c:pt idx="212">
                  <c:v>8.0061774345793965E-3</c:v>
                </c:pt>
                <c:pt idx="213">
                  <c:v>6.9023628686571874E-3</c:v>
                </c:pt>
                <c:pt idx="214">
                  <c:v>8.1162792502256793E-3</c:v>
                </c:pt>
                <c:pt idx="215">
                  <c:v>7.0605958674685191E-3</c:v>
                </c:pt>
                <c:pt idx="216">
                  <c:v>8.0106205800358505E-3</c:v>
                </c:pt>
                <c:pt idx="217">
                  <c:v>6.7744680457286757E-3</c:v>
                </c:pt>
                <c:pt idx="218">
                  <c:v>7.9740449658212819E-3</c:v>
                </c:pt>
                <c:pt idx="219">
                  <c:v>6.7395646734019253E-3</c:v>
                </c:pt>
                <c:pt idx="220">
                  <c:v>8.1301164213247838E-3</c:v>
                </c:pt>
                <c:pt idx="221">
                  <c:v>7.2263129212816269E-3</c:v>
                </c:pt>
                <c:pt idx="222">
                  <c:v>7.673453156285392E-3</c:v>
                </c:pt>
                <c:pt idx="223">
                  <c:v>6.4466719770643281E-3</c:v>
                </c:pt>
                <c:pt idx="224">
                  <c:v>7.7222869692669142E-3</c:v>
                </c:pt>
                <c:pt idx="225">
                  <c:v>7.3716058071376447E-3</c:v>
                </c:pt>
                <c:pt idx="226">
                  <c:v>6.4045897516529149E-3</c:v>
                </c:pt>
                <c:pt idx="227">
                  <c:v>7.723553357640702E-3</c:v>
                </c:pt>
                <c:pt idx="228">
                  <c:v>6.4504181106964974E-3</c:v>
                </c:pt>
                <c:pt idx="229">
                  <c:v>8.5451292260214848E-3</c:v>
                </c:pt>
                <c:pt idx="230">
                  <c:v>7.0042886900704747E-3</c:v>
                </c:pt>
                <c:pt idx="231">
                  <c:v>8.0828604229417969E-3</c:v>
                </c:pt>
                <c:pt idx="232">
                  <c:v>6.0252901095338655E-3</c:v>
                </c:pt>
                <c:pt idx="233">
                  <c:v>8.0410296418133402E-3</c:v>
                </c:pt>
                <c:pt idx="234">
                  <c:v>7.1694984362294604E-3</c:v>
                </c:pt>
                <c:pt idx="235">
                  <c:v>7.4195815117275923E-3</c:v>
                </c:pt>
                <c:pt idx="236">
                  <c:v>6.0838786752989409E-3</c:v>
                </c:pt>
                <c:pt idx="237">
                  <c:v>7.399151905760409E-3</c:v>
                </c:pt>
                <c:pt idx="238">
                  <c:v>7.5191656182781383E-3</c:v>
                </c:pt>
                <c:pt idx="239">
                  <c:v>7.3590902572747176E-3</c:v>
                </c:pt>
                <c:pt idx="240">
                  <c:v>7.2930554401701873E-3</c:v>
                </c:pt>
                <c:pt idx="241">
                  <c:v>6.3947208315737513E-3</c:v>
                </c:pt>
                <c:pt idx="242">
                  <c:v>7.4041837412518177E-3</c:v>
                </c:pt>
                <c:pt idx="243">
                  <c:v>6.9950595234065669E-3</c:v>
                </c:pt>
                <c:pt idx="244">
                  <c:v>8.4744448651443982E-3</c:v>
                </c:pt>
                <c:pt idx="245">
                  <c:v>7.131956263888432E-3</c:v>
                </c:pt>
                <c:pt idx="246">
                  <c:v>7.5175766926753231E-3</c:v>
                </c:pt>
                <c:pt idx="247">
                  <c:v>6.854528939603882E-3</c:v>
                </c:pt>
                <c:pt idx="248">
                  <c:v>8.4298482228307384E-3</c:v>
                </c:pt>
                <c:pt idx="249">
                  <c:v>6.4114242241525019E-3</c:v>
                </c:pt>
                <c:pt idx="250">
                  <c:v>8.0965366551496616E-3</c:v>
                </c:pt>
                <c:pt idx="251">
                  <c:v>7.0639853336731239E-3</c:v>
                </c:pt>
                <c:pt idx="252">
                  <c:v>7.1703488188784815E-3</c:v>
                </c:pt>
                <c:pt idx="253">
                  <c:v>7.0496825154600928E-3</c:v>
                </c:pt>
                <c:pt idx="254">
                  <c:v>7.5265591438705174E-3</c:v>
                </c:pt>
                <c:pt idx="255">
                  <c:v>7.8469840876179888E-3</c:v>
                </c:pt>
                <c:pt idx="256">
                  <c:v>6.4870432646914533E-3</c:v>
                </c:pt>
                <c:pt idx="257">
                  <c:v>7.5432674319306191E-3</c:v>
                </c:pt>
                <c:pt idx="258">
                  <c:v>6.5584085965687162E-3</c:v>
                </c:pt>
                <c:pt idx="259">
                  <c:v>7.5795198887173626E-3</c:v>
                </c:pt>
                <c:pt idx="260">
                  <c:v>7.0130971321942653E-3</c:v>
                </c:pt>
                <c:pt idx="261">
                  <c:v>7.5639885022686032E-3</c:v>
                </c:pt>
                <c:pt idx="262">
                  <c:v>6.4799735892615649E-3</c:v>
                </c:pt>
                <c:pt idx="263">
                  <c:v>7.9151517210498835E-3</c:v>
                </c:pt>
                <c:pt idx="264">
                  <c:v>7.0629116217839081E-3</c:v>
                </c:pt>
                <c:pt idx="265">
                  <c:v>7.4849081999473844E-3</c:v>
                </c:pt>
                <c:pt idx="266">
                  <c:v>6.4753361470860004E-3</c:v>
                </c:pt>
                <c:pt idx="267">
                  <c:v>6.941552385656866E-3</c:v>
                </c:pt>
                <c:pt idx="268">
                  <c:v>7.6422374978251158E-3</c:v>
                </c:pt>
                <c:pt idx="269">
                  <c:v>7.0975048504120213E-3</c:v>
                </c:pt>
                <c:pt idx="270">
                  <c:v>7.9438873870353605E-3</c:v>
                </c:pt>
                <c:pt idx="271">
                  <c:v>6.4725665474697656E-3</c:v>
                </c:pt>
                <c:pt idx="272">
                  <c:v>7.3675352404806082E-3</c:v>
                </c:pt>
                <c:pt idx="273">
                  <c:v>7.1592677058546364E-3</c:v>
                </c:pt>
                <c:pt idx="274">
                  <c:v>7.6887644643860876E-3</c:v>
                </c:pt>
                <c:pt idx="275">
                  <c:v>6.7331154898919382E-3</c:v>
                </c:pt>
                <c:pt idx="276">
                  <c:v>8.0441457562076945E-3</c:v>
                </c:pt>
                <c:pt idx="277">
                  <c:v>6.8614187328405792E-3</c:v>
                </c:pt>
                <c:pt idx="278">
                  <c:v>8.4247786851549648E-3</c:v>
                </c:pt>
                <c:pt idx="279">
                  <c:v>7.6825366611486126E-3</c:v>
                </c:pt>
                <c:pt idx="280">
                  <c:v>7.3122393556348262E-3</c:v>
                </c:pt>
                <c:pt idx="281">
                  <c:v>6.5275775649390431E-3</c:v>
                </c:pt>
                <c:pt idx="282">
                  <c:v>8.0671517683201018E-3</c:v>
                </c:pt>
              </c:numCache>
            </c:numRef>
          </c:val>
          <c:smooth val="0"/>
          <c:extLst>
            <c:ext xmlns:c16="http://schemas.microsoft.com/office/drawing/2014/chart" uri="{C3380CC4-5D6E-409C-BE32-E72D297353CC}">
              <c16:uniqueId val="{00000003-B477-4AC6-8FDB-3CA7A5E9EE6B}"/>
            </c:ext>
          </c:extLst>
        </c:ser>
        <c:ser>
          <c:idx val="9"/>
          <c:order val="4"/>
          <c:tx>
            <c:strRef>
              <c:f>[1]Sheet1!$AT$1</c:f>
              <c:strCache>
                <c:ptCount val="1"/>
                <c:pt idx="0">
                  <c:v>LLC-loads:</c:v>
                </c:pt>
              </c:strCache>
            </c:strRef>
          </c:tx>
          <c:spPr>
            <a:ln w="12700" cap="rnd">
              <a:solidFill>
                <a:schemeClr val="accent4">
                  <a:lumMod val="60000"/>
                </a:schemeClr>
              </a:solidFill>
              <a:round/>
            </a:ln>
            <a:effectLst/>
          </c:spPr>
          <c:marker>
            <c:symbol val="none"/>
          </c:marker>
          <c:val>
            <c:numRef>
              <c:f>[1]Sheet1!$AT$2:$AT$284</c:f>
              <c:numCache>
                <c:formatCode>General</c:formatCode>
                <c:ptCount val="283"/>
                <c:pt idx="0">
                  <c:v>0.29333526773557062</c:v>
                </c:pt>
                <c:pt idx="1">
                  <c:v>0.24508791268019695</c:v>
                </c:pt>
                <c:pt idx="2">
                  <c:v>0.16479930566515349</c:v>
                </c:pt>
                <c:pt idx="3">
                  <c:v>0.24203340715334956</c:v>
                </c:pt>
                <c:pt idx="4">
                  <c:v>0.17522076382814467</c:v>
                </c:pt>
                <c:pt idx="5">
                  <c:v>0.19238053500473409</c:v>
                </c:pt>
                <c:pt idx="6">
                  <c:v>0.17442708686697828</c:v>
                </c:pt>
                <c:pt idx="7">
                  <c:v>0.19858937573004692</c:v>
                </c:pt>
                <c:pt idx="8">
                  <c:v>0.21933883922813421</c:v>
                </c:pt>
                <c:pt idx="9">
                  <c:v>0.16667361458179836</c:v>
                </c:pt>
                <c:pt idx="10">
                  <c:v>0.16567505255266818</c:v>
                </c:pt>
                <c:pt idx="11">
                  <c:v>0.14963726395632024</c:v>
                </c:pt>
                <c:pt idx="12">
                  <c:v>0.21787106881812249</c:v>
                </c:pt>
                <c:pt idx="13">
                  <c:v>0.17233453137807692</c:v>
                </c:pt>
                <c:pt idx="14">
                  <c:v>0.18740040882712389</c:v>
                </c:pt>
                <c:pt idx="15">
                  <c:v>0.16230433703202485</c:v>
                </c:pt>
                <c:pt idx="16">
                  <c:v>0.19247802393437075</c:v>
                </c:pt>
                <c:pt idx="17">
                  <c:v>0.18097699982122137</c:v>
                </c:pt>
                <c:pt idx="18">
                  <c:v>0.18859370809266462</c:v>
                </c:pt>
                <c:pt idx="19">
                  <c:v>0.15878282685332634</c:v>
                </c:pt>
                <c:pt idx="20">
                  <c:v>0.22946782954157963</c:v>
                </c:pt>
                <c:pt idx="21">
                  <c:v>0.19715508243209645</c:v>
                </c:pt>
                <c:pt idx="22">
                  <c:v>0.16859222146562497</c:v>
                </c:pt>
                <c:pt idx="23">
                  <c:v>0.19635290997608382</c:v>
                </c:pt>
                <c:pt idx="24">
                  <c:v>0.22558637690565661</c:v>
                </c:pt>
                <c:pt idx="25">
                  <c:v>0.21029189091393374</c:v>
                </c:pt>
                <c:pt idx="26">
                  <c:v>0.16164393082823403</c:v>
                </c:pt>
                <c:pt idx="27">
                  <c:v>0.19772920579493258</c:v>
                </c:pt>
                <c:pt idx="28">
                  <c:v>0.16510315979413115</c:v>
                </c:pt>
                <c:pt idx="29">
                  <c:v>0.23972492914109786</c:v>
                </c:pt>
                <c:pt idx="30">
                  <c:v>0.17351614330558915</c:v>
                </c:pt>
                <c:pt idx="31">
                  <c:v>0.18404016025682524</c:v>
                </c:pt>
                <c:pt idx="32">
                  <c:v>0.17534463565629949</c:v>
                </c:pt>
                <c:pt idx="33">
                  <c:v>0.20326909038327914</c:v>
                </c:pt>
                <c:pt idx="34">
                  <c:v>0.21473162890757336</c:v>
                </c:pt>
                <c:pt idx="35">
                  <c:v>0.19201756964673725</c:v>
                </c:pt>
                <c:pt idx="36">
                  <c:v>0.20606156761286745</c:v>
                </c:pt>
                <c:pt idx="37">
                  <c:v>0.16897621096775217</c:v>
                </c:pt>
                <c:pt idx="38">
                  <c:v>0.24772648906964079</c:v>
                </c:pt>
                <c:pt idx="39">
                  <c:v>0.18430976432377219</c:v>
                </c:pt>
                <c:pt idx="40">
                  <c:v>0.21976508881797033</c:v>
                </c:pt>
                <c:pt idx="41">
                  <c:v>0.14554691231899775</c:v>
                </c:pt>
                <c:pt idx="42">
                  <c:v>0.20365525251797181</c:v>
                </c:pt>
                <c:pt idx="43">
                  <c:v>0.22084893410756448</c:v>
                </c:pt>
                <c:pt idx="44">
                  <c:v>0.22909798678963594</c:v>
                </c:pt>
                <c:pt idx="45">
                  <c:v>0.19367159293519118</c:v>
                </c:pt>
                <c:pt idx="46">
                  <c:v>0.1800359776986207</c:v>
                </c:pt>
                <c:pt idx="47">
                  <c:v>0.20528371290135075</c:v>
                </c:pt>
                <c:pt idx="48">
                  <c:v>0.23119759671392751</c:v>
                </c:pt>
                <c:pt idx="49">
                  <c:v>0.19408819234989114</c:v>
                </c:pt>
                <c:pt idx="50">
                  <c:v>0.17147529025806596</c:v>
                </c:pt>
                <c:pt idx="51">
                  <c:v>0.21738475253009426</c:v>
                </c:pt>
                <c:pt idx="52">
                  <c:v>0.23565012062584678</c:v>
                </c:pt>
                <c:pt idx="53">
                  <c:v>0.19097480502352032</c:v>
                </c:pt>
                <c:pt idx="54">
                  <c:v>0.19127467695946826</c:v>
                </c:pt>
                <c:pt idx="55">
                  <c:v>0.17087027826524989</c:v>
                </c:pt>
                <c:pt idx="56">
                  <c:v>0.26600905248523665</c:v>
                </c:pt>
                <c:pt idx="57">
                  <c:v>0.13671819816511172</c:v>
                </c:pt>
                <c:pt idx="58">
                  <c:v>0.20446227740528508</c:v>
                </c:pt>
                <c:pt idx="59">
                  <c:v>0.18671472392142371</c:v>
                </c:pt>
                <c:pt idx="60">
                  <c:v>0.2160695629805163</c:v>
                </c:pt>
                <c:pt idx="61">
                  <c:v>0.23486632808951002</c:v>
                </c:pt>
                <c:pt idx="62">
                  <c:v>0.18986255483969786</c:v>
                </c:pt>
                <c:pt idx="63">
                  <c:v>0.20981547231756981</c:v>
                </c:pt>
                <c:pt idx="64">
                  <c:v>0.17378361050336696</c:v>
                </c:pt>
                <c:pt idx="65">
                  <c:v>0.25466127958795592</c:v>
                </c:pt>
                <c:pt idx="66">
                  <c:v>0.20500985519896972</c:v>
                </c:pt>
                <c:pt idx="67">
                  <c:v>0.21302723311794863</c:v>
                </c:pt>
                <c:pt idx="68">
                  <c:v>0.21563556127997485</c:v>
                </c:pt>
                <c:pt idx="69">
                  <c:v>0.22810117440721983</c:v>
                </c:pt>
                <c:pt idx="70">
                  <c:v>0.24303831682002811</c:v>
                </c:pt>
                <c:pt idx="71">
                  <c:v>0.22837241497115737</c:v>
                </c:pt>
                <c:pt idx="72">
                  <c:v>0.20331615316524715</c:v>
                </c:pt>
                <c:pt idx="73">
                  <c:v>0.13181353452442091</c:v>
                </c:pt>
                <c:pt idx="74">
                  <c:v>0.22830643104426562</c:v>
                </c:pt>
                <c:pt idx="75">
                  <c:v>0.21388067115444215</c:v>
                </c:pt>
                <c:pt idx="76">
                  <c:v>0.18599398009704249</c:v>
                </c:pt>
                <c:pt idx="77">
                  <c:v>0.17669613805070916</c:v>
                </c:pt>
                <c:pt idx="78">
                  <c:v>0.18053708912597033</c:v>
                </c:pt>
                <c:pt idx="79">
                  <c:v>0.21121086960491994</c:v>
                </c:pt>
                <c:pt idx="80">
                  <c:v>0.19262422181011671</c:v>
                </c:pt>
                <c:pt idx="81">
                  <c:v>0.19671674448457632</c:v>
                </c:pt>
                <c:pt idx="82">
                  <c:v>0.18752166236581008</c:v>
                </c:pt>
                <c:pt idx="83">
                  <c:v>0.23927029584569581</c:v>
                </c:pt>
                <c:pt idx="84">
                  <c:v>0.18146842875519389</c:v>
                </c:pt>
                <c:pt idx="85">
                  <c:v>0.20784777555447942</c:v>
                </c:pt>
                <c:pt idx="86">
                  <c:v>0.17320628784713291</c:v>
                </c:pt>
                <c:pt idx="87">
                  <c:v>0.24163942125265186</c:v>
                </c:pt>
                <c:pt idx="88">
                  <c:v>0.15408072551847871</c:v>
                </c:pt>
                <c:pt idx="89">
                  <c:v>0.19597754641506929</c:v>
                </c:pt>
                <c:pt idx="90">
                  <c:v>0.19409042544881541</c:v>
                </c:pt>
                <c:pt idx="91">
                  <c:v>0.17690633258417987</c:v>
                </c:pt>
                <c:pt idx="92">
                  <c:v>0.23960435233406299</c:v>
                </c:pt>
                <c:pt idx="93">
                  <c:v>0.17563158600371101</c:v>
                </c:pt>
                <c:pt idx="94">
                  <c:v>0.17098655010662961</c:v>
                </c:pt>
                <c:pt idx="95">
                  <c:v>0.16563648740151818</c:v>
                </c:pt>
                <c:pt idx="96">
                  <c:v>0.2274493839793387</c:v>
                </c:pt>
                <c:pt idx="97">
                  <c:v>0.17543535230091961</c:v>
                </c:pt>
                <c:pt idx="98">
                  <c:v>0.18936461830592966</c:v>
                </c:pt>
                <c:pt idx="99">
                  <c:v>0.1779169554978593</c:v>
                </c:pt>
                <c:pt idx="100">
                  <c:v>0.18618569433355281</c:v>
                </c:pt>
                <c:pt idx="101">
                  <c:v>0.20467558214610443</c:v>
                </c:pt>
                <c:pt idx="102">
                  <c:v>0.18354593747656089</c:v>
                </c:pt>
                <c:pt idx="103">
                  <c:v>0.16364519766904756</c:v>
                </c:pt>
                <c:pt idx="104">
                  <c:v>0.13584830433774173</c:v>
                </c:pt>
                <c:pt idx="105">
                  <c:v>0.24408881936511376</c:v>
                </c:pt>
                <c:pt idx="106">
                  <c:v>0.17704230962082718</c:v>
                </c:pt>
                <c:pt idx="107">
                  <c:v>0.18850434426461329</c:v>
                </c:pt>
                <c:pt idx="108">
                  <c:v>0.16689430249971693</c:v>
                </c:pt>
                <c:pt idx="109">
                  <c:v>0.18719015364297489</c:v>
                </c:pt>
                <c:pt idx="110">
                  <c:v>0.2056917652206964</c:v>
                </c:pt>
                <c:pt idx="111">
                  <c:v>0.18813606469953123</c:v>
                </c:pt>
                <c:pt idx="112">
                  <c:v>0.18828480209790283</c:v>
                </c:pt>
                <c:pt idx="113">
                  <c:v>0.24200761986942526</c:v>
                </c:pt>
                <c:pt idx="114">
                  <c:v>0.21507243862347886</c:v>
                </c:pt>
                <c:pt idx="115">
                  <c:v>0.18442111393655666</c:v>
                </c:pt>
                <c:pt idx="116">
                  <c:v>0.19302199057766586</c:v>
                </c:pt>
                <c:pt idx="117">
                  <c:v>0.17486576235521295</c:v>
                </c:pt>
                <c:pt idx="118">
                  <c:v>0.19933506231476045</c:v>
                </c:pt>
                <c:pt idx="119">
                  <c:v>0.14405686421315345</c:v>
                </c:pt>
                <c:pt idx="120">
                  <c:v>0.20396597315076037</c:v>
                </c:pt>
                <c:pt idx="121">
                  <c:v>0.17250373623407311</c:v>
                </c:pt>
                <c:pt idx="122">
                  <c:v>0.2481033177069544</c:v>
                </c:pt>
                <c:pt idx="123">
                  <c:v>0.23307178967267467</c:v>
                </c:pt>
                <c:pt idx="124">
                  <c:v>0.18705097146108871</c:v>
                </c:pt>
                <c:pt idx="125">
                  <c:v>0.1992934287424416</c:v>
                </c:pt>
                <c:pt idx="126">
                  <c:v>0.18844948054853652</c:v>
                </c:pt>
                <c:pt idx="127">
                  <c:v>0.22806280068370349</c:v>
                </c:pt>
                <c:pt idx="128">
                  <c:v>0.18879505032001118</c:v>
                </c:pt>
                <c:pt idx="129">
                  <c:v>0.19104970908493238</c:v>
                </c:pt>
                <c:pt idx="130">
                  <c:v>0.15561406315006138</c:v>
                </c:pt>
                <c:pt idx="131">
                  <c:v>0.22111827624782932</c:v>
                </c:pt>
                <c:pt idx="132">
                  <c:v>0.18109651791770201</c:v>
                </c:pt>
                <c:pt idx="133">
                  <c:v>0.19290971160260176</c:v>
                </c:pt>
                <c:pt idx="134">
                  <c:v>0.15299941124332336</c:v>
                </c:pt>
                <c:pt idx="135">
                  <c:v>0.1717897480888135</c:v>
                </c:pt>
                <c:pt idx="136">
                  <c:v>0.21007395432057385</c:v>
                </c:pt>
                <c:pt idx="137">
                  <c:v>0.18486765885230513</c:v>
                </c:pt>
                <c:pt idx="138">
                  <c:v>0.17706783609194668</c:v>
                </c:pt>
                <c:pt idx="139">
                  <c:v>0.1774585559647246</c:v>
                </c:pt>
                <c:pt idx="140">
                  <c:v>0.22728331304549557</c:v>
                </c:pt>
                <c:pt idx="141">
                  <c:v>0.2328797972241185</c:v>
                </c:pt>
                <c:pt idx="142">
                  <c:v>0.17610212244517007</c:v>
                </c:pt>
                <c:pt idx="143">
                  <c:v>0.17419383644407244</c:v>
                </c:pt>
                <c:pt idx="144">
                  <c:v>0.21562044067251149</c:v>
                </c:pt>
                <c:pt idx="145">
                  <c:v>0.20571762477010694</c:v>
                </c:pt>
                <c:pt idx="146">
                  <c:v>0.18077688601065231</c:v>
                </c:pt>
                <c:pt idx="147">
                  <c:v>0.18666400012963921</c:v>
                </c:pt>
                <c:pt idx="148">
                  <c:v>0.17510369609362425</c:v>
                </c:pt>
                <c:pt idx="149">
                  <c:v>0.19222067911078175</c:v>
                </c:pt>
                <c:pt idx="150">
                  <c:v>0.14570643891727561</c:v>
                </c:pt>
                <c:pt idx="151">
                  <c:v>0.1856925954430021</c:v>
                </c:pt>
                <c:pt idx="152">
                  <c:v>0.17121684148266839</c:v>
                </c:pt>
                <c:pt idx="153">
                  <c:v>0.24053024269248779</c:v>
                </c:pt>
                <c:pt idx="154">
                  <c:v>0.18558828845631334</c:v>
                </c:pt>
                <c:pt idx="155">
                  <c:v>0.15933276814827665</c:v>
                </c:pt>
                <c:pt idx="156">
                  <c:v>0.16825917595074347</c:v>
                </c:pt>
                <c:pt idx="157">
                  <c:v>0.18177577647801649</c:v>
                </c:pt>
                <c:pt idx="158">
                  <c:v>0.19731221580776404</c:v>
                </c:pt>
                <c:pt idx="159">
                  <c:v>0.14816997279622704</c:v>
                </c:pt>
                <c:pt idx="160">
                  <c:v>0.1480422392856208</c:v>
                </c:pt>
                <c:pt idx="161">
                  <c:v>0.15280224691170538</c:v>
                </c:pt>
                <c:pt idx="162">
                  <c:v>0.20535016054595256</c:v>
                </c:pt>
                <c:pt idx="163">
                  <c:v>0.16554859838964367</c:v>
                </c:pt>
                <c:pt idx="164">
                  <c:v>0.16200238801622133</c:v>
                </c:pt>
                <c:pt idx="165">
                  <c:v>0.10784229724883385</c:v>
                </c:pt>
                <c:pt idx="166">
                  <c:v>0.1860932248013091</c:v>
                </c:pt>
                <c:pt idx="167">
                  <c:v>0.17369401041035906</c:v>
                </c:pt>
                <c:pt idx="168">
                  <c:v>0.16326632923476334</c:v>
                </c:pt>
                <c:pt idx="169">
                  <c:v>0.15482386912520527</c:v>
                </c:pt>
                <c:pt idx="170">
                  <c:v>0.1497247357716136</c:v>
                </c:pt>
                <c:pt idx="171">
                  <c:v>0.18166287340719844</c:v>
                </c:pt>
                <c:pt idx="172">
                  <c:v>0.1693826651365837</c:v>
                </c:pt>
                <c:pt idx="173">
                  <c:v>0.14668611263164075</c:v>
                </c:pt>
                <c:pt idx="174">
                  <c:v>0.17980947197494229</c:v>
                </c:pt>
                <c:pt idx="175">
                  <c:v>0.16104790151378323</c:v>
                </c:pt>
                <c:pt idx="176">
                  <c:v>0.16082883038037443</c:v>
                </c:pt>
                <c:pt idx="177">
                  <c:v>0.16173191609110923</c:v>
                </c:pt>
                <c:pt idx="178">
                  <c:v>0.15597905649384258</c:v>
                </c:pt>
                <c:pt idx="179">
                  <c:v>0.19709393766322561</c:v>
                </c:pt>
                <c:pt idx="180">
                  <c:v>0.12119396897455738</c:v>
                </c:pt>
                <c:pt idx="181">
                  <c:v>0.14515372031075205</c:v>
                </c:pt>
                <c:pt idx="182">
                  <c:v>0.15941980659203103</c:v>
                </c:pt>
                <c:pt idx="183">
                  <c:v>0.17940968722997072</c:v>
                </c:pt>
                <c:pt idx="184">
                  <c:v>0.17683409604770145</c:v>
                </c:pt>
                <c:pt idx="185">
                  <c:v>0.13107177927359898</c:v>
                </c:pt>
                <c:pt idx="186">
                  <c:v>0.14937107604931432</c:v>
                </c:pt>
                <c:pt idx="187">
                  <c:v>0.17744086640811935</c:v>
                </c:pt>
                <c:pt idx="188">
                  <c:v>0.19025239555862722</c:v>
                </c:pt>
                <c:pt idx="189">
                  <c:v>0.15702966314039349</c:v>
                </c:pt>
                <c:pt idx="190">
                  <c:v>0.15069217178746191</c:v>
                </c:pt>
                <c:pt idx="191">
                  <c:v>0.14633257989127679</c:v>
                </c:pt>
                <c:pt idx="192">
                  <c:v>0.20483890982865172</c:v>
                </c:pt>
                <c:pt idx="193">
                  <c:v>0.16559173984665759</c:v>
                </c:pt>
                <c:pt idx="194">
                  <c:v>0.15989315624178518</c:v>
                </c:pt>
                <c:pt idx="195">
                  <c:v>0.10762842378032178</c:v>
                </c:pt>
                <c:pt idx="196">
                  <c:v>0.17305148457280758</c:v>
                </c:pt>
                <c:pt idx="197">
                  <c:v>0.19241953341014748</c:v>
                </c:pt>
                <c:pt idx="198">
                  <c:v>0.15366154868000229</c:v>
                </c:pt>
                <c:pt idx="199">
                  <c:v>0.1528250876384645</c:v>
                </c:pt>
                <c:pt idx="200">
                  <c:v>0.14401214084095909</c:v>
                </c:pt>
                <c:pt idx="201">
                  <c:v>0.1867670051241733</c:v>
                </c:pt>
                <c:pt idx="202">
                  <c:v>0.17298949099430269</c:v>
                </c:pt>
                <c:pt idx="203">
                  <c:v>0.14262027531981292</c:v>
                </c:pt>
                <c:pt idx="204">
                  <c:v>0.16217626506930027</c:v>
                </c:pt>
                <c:pt idx="205">
                  <c:v>0.15833908265330712</c:v>
                </c:pt>
                <c:pt idx="206">
                  <c:v>0.15316507564354828</c:v>
                </c:pt>
                <c:pt idx="207">
                  <c:v>0.16128782675618239</c:v>
                </c:pt>
                <c:pt idx="208">
                  <c:v>0.13319221988651483</c:v>
                </c:pt>
                <c:pt idx="209">
                  <c:v>0.20442663661157676</c:v>
                </c:pt>
                <c:pt idx="210">
                  <c:v>0.11880332962992426</c:v>
                </c:pt>
                <c:pt idx="211">
                  <c:v>0.13538985302285941</c:v>
                </c:pt>
                <c:pt idx="212">
                  <c:v>0.14714799706752468</c:v>
                </c:pt>
                <c:pt idx="213">
                  <c:v>0.18499631701089705</c:v>
                </c:pt>
                <c:pt idx="214">
                  <c:v>0.18678364088352462</c:v>
                </c:pt>
                <c:pt idx="215">
                  <c:v>0.12226173292398146</c:v>
                </c:pt>
                <c:pt idx="216">
                  <c:v>0.15878149051761348</c:v>
                </c:pt>
                <c:pt idx="217">
                  <c:v>0.14204421469059936</c:v>
                </c:pt>
                <c:pt idx="218">
                  <c:v>0.17694470100481324</c:v>
                </c:pt>
                <c:pt idx="219">
                  <c:v>0.15187077596991608</c:v>
                </c:pt>
                <c:pt idx="220">
                  <c:v>0.14154532689526447</c:v>
                </c:pt>
                <c:pt idx="221">
                  <c:v>0.14450932927695243</c:v>
                </c:pt>
                <c:pt idx="222">
                  <c:v>0.17957743056898059</c:v>
                </c:pt>
                <c:pt idx="223">
                  <c:v>0.14906358286882423</c:v>
                </c:pt>
                <c:pt idx="224">
                  <c:v>0.15402265139732141</c:v>
                </c:pt>
                <c:pt idx="225">
                  <c:v>0.12338782845320673</c:v>
                </c:pt>
                <c:pt idx="226">
                  <c:v>0.15985378092120636</c:v>
                </c:pt>
                <c:pt idx="227">
                  <c:v>0.19246653393719262</c:v>
                </c:pt>
                <c:pt idx="228">
                  <c:v>0.14631691334616356</c:v>
                </c:pt>
                <c:pt idx="229">
                  <c:v>0.1596666799276843</c:v>
                </c:pt>
                <c:pt idx="230">
                  <c:v>0.14529298164543059</c:v>
                </c:pt>
                <c:pt idx="231">
                  <c:v>0.18679591210167976</c:v>
                </c:pt>
                <c:pt idx="232">
                  <c:v>0.15206928956174484</c:v>
                </c:pt>
                <c:pt idx="233">
                  <c:v>0.15666479779610507</c:v>
                </c:pt>
                <c:pt idx="234">
                  <c:v>0.15935852266082973</c:v>
                </c:pt>
                <c:pt idx="235">
                  <c:v>0.16868282437636173</c:v>
                </c:pt>
                <c:pt idx="236">
                  <c:v>0.15568417714710048</c:v>
                </c:pt>
                <c:pt idx="237">
                  <c:v>0.16142222956333374</c:v>
                </c:pt>
                <c:pt idx="238">
                  <c:v>0.15127090376763697</c:v>
                </c:pt>
                <c:pt idx="239">
                  <c:v>0.18448068586001318</c:v>
                </c:pt>
                <c:pt idx="240">
                  <c:v>0.13016321096079289</c:v>
                </c:pt>
                <c:pt idx="241">
                  <c:v>0.15426570963322886</c:v>
                </c:pt>
                <c:pt idx="242">
                  <c:v>0.14409886176515169</c:v>
                </c:pt>
                <c:pt idx="243">
                  <c:v>0.17967724633771001</c:v>
                </c:pt>
                <c:pt idx="244">
                  <c:v>0.18275809386804828</c:v>
                </c:pt>
                <c:pt idx="245">
                  <c:v>0.12344462254181585</c:v>
                </c:pt>
                <c:pt idx="246">
                  <c:v>0.15275975951932169</c:v>
                </c:pt>
                <c:pt idx="247">
                  <c:v>0.14546345083771939</c:v>
                </c:pt>
                <c:pt idx="248">
                  <c:v>0.19593110945733305</c:v>
                </c:pt>
                <c:pt idx="249">
                  <c:v>0.15330203160765785</c:v>
                </c:pt>
                <c:pt idx="250">
                  <c:v>0.1493292864594381</c:v>
                </c:pt>
                <c:pt idx="251">
                  <c:v>0.14289571716489602</c:v>
                </c:pt>
                <c:pt idx="252">
                  <c:v>0.17364142045528855</c:v>
                </c:pt>
                <c:pt idx="253">
                  <c:v>0.17171522218841648</c:v>
                </c:pt>
                <c:pt idx="254">
                  <c:v>0.16234054902393219</c:v>
                </c:pt>
                <c:pt idx="255">
                  <c:v>0.12349840529390249</c:v>
                </c:pt>
                <c:pt idx="256">
                  <c:v>0.14346792814232348</c:v>
                </c:pt>
                <c:pt idx="257">
                  <c:v>0.1796245527937145</c:v>
                </c:pt>
                <c:pt idx="258">
                  <c:v>0.14661998196170697</c:v>
                </c:pt>
                <c:pt idx="259">
                  <c:v>0.15780803343745642</c:v>
                </c:pt>
                <c:pt idx="260">
                  <c:v>0.13834226520286144</c:v>
                </c:pt>
                <c:pt idx="261">
                  <c:v>0.17554551315616571</c:v>
                </c:pt>
                <c:pt idx="262">
                  <c:v>0.16162551779878223</c:v>
                </c:pt>
                <c:pt idx="263">
                  <c:v>0.16271315695641181</c:v>
                </c:pt>
                <c:pt idx="264">
                  <c:v>0.15338124171555514</c:v>
                </c:pt>
                <c:pt idx="265">
                  <c:v>0.17078652959554017</c:v>
                </c:pt>
                <c:pt idx="266">
                  <c:v>0.16362395312598585</c:v>
                </c:pt>
                <c:pt idx="267">
                  <c:v>0.1463297826278662</c:v>
                </c:pt>
                <c:pt idx="268">
                  <c:v>0.15517864689165459</c:v>
                </c:pt>
                <c:pt idx="269">
                  <c:v>0.17590064001040001</c:v>
                </c:pt>
                <c:pt idx="270">
                  <c:v>0.14777826059476742</c:v>
                </c:pt>
                <c:pt idx="271">
                  <c:v>0.14962571855382048</c:v>
                </c:pt>
                <c:pt idx="272">
                  <c:v>0.14714950056587323</c:v>
                </c:pt>
                <c:pt idx="273">
                  <c:v>0.17859875482250467</c:v>
                </c:pt>
                <c:pt idx="274">
                  <c:v>0.18177324851164342</c:v>
                </c:pt>
                <c:pt idx="275">
                  <c:v>0.1314160858171684</c:v>
                </c:pt>
                <c:pt idx="276">
                  <c:v>0.15819828083075679</c:v>
                </c:pt>
                <c:pt idx="277">
                  <c:v>0.16513171192910991</c:v>
                </c:pt>
                <c:pt idx="278">
                  <c:v>0.18837637044005262</c:v>
                </c:pt>
                <c:pt idx="279">
                  <c:v>0.15857913115304118</c:v>
                </c:pt>
                <c:pt idx="280">
                  <c:v>0.14688423680556315</c:v>
                </c:pt>
                <c:pt idx="281">
                  <c:v>0.14367213465843598</c:v>
                </c:pt>
                <c:pt idx="282">
                  <c:v>0.18938016878086997</c:v>
                </c:pt>
              </c:numCache>
            </c:numRef>
          </c:val>
          <c:smooth val="0"/>
          <c:extLst>
            <c:ext xmlns:c16="http://schemas.microsoft.com/office/drawing/2014/chart" uri="{C3380CC4-5D6E-409C-BE32-E72D297353CC}">
              <c16:uniqueId val="{00000004-B477-4AC6-8FDB-3CA7A5E9EE6B}"/>
            </c:ext>
          </c:extLst>
        </c:ser>
        <c:ser>
          <c:idx val="10"/>
          <c:order val="5"/>
          <c:tx>
            <c:strRef>
              <c:f>[1]Sheet1!$AU$1</c:f>
              <c:strCache>
                <c:ptCount val="1"/>
                <c:pt idx="0">
                  <c:v>LLC-load-misses:</c:v>
                </c:pt>
              </c:strCache>
            </c:strRef>
          </c:tx>
          <c:spPr>
            <a:ln w="12700" cap="rnd">
              <a:solidFill>
                <a:schemeClr val="accent5">
                  <a:lumMod val="60000"/>
                </a:schemeClr>
              </a:solidFill>
              <a:round/>
            </a:ln>
            <a:effectLst/>
          </c:spPr>
          <c:marker>
            <c:symbol val="none"/>
          </c:marker>
          <c:val>
            <c:numRef>
              <c:f>[1]Sheet1!$AU$2:$AU$284</c:f>
              <c:numCache>
                <c:formatCode>General</c:formatCode>
                <c:ptCount val="283"/>
                <c:pt idx="0">
                  <c:v>1.1006293189475576E-2</c:v>
                </c:pt>
                <c:pt idx="1">
                  <c:v>2.191799024979672E-2</c:v>
                </c:pt>
                <c:pt idx="2">
                  <c:v>2.8261373964831856E-2</c:v>
                </c:pt>
                <c:pt idx="3">
                  <c:v>4.0043506718667889E-2</c:v>
                </c:pt>
                <c:pt idx="4">
                  <c:v>3.0921889358803953E-2</c:v>
                </c:pt>
                <c:pt idx="5">
                  <c:v>1.9751555521022104E-2</c:v>
                </c:pt>
                <c:pt idx="6">
                  <c:v>1.8300517590135349E-2</c:v>
                </c:pt>
                <c:pt idx="7">
                  <c:v>3.320611843522786E-2</c:v>
                </c:pt>
                <c:pt idx="8">
                  <c:v>4.0564346235202796E-2</c:v>
                </c:pt>
                <c:pt idx="9">
                  <c:v>2.6135815364514287E-2</c:v>
                </c:pt>
                <c:pt idx="10">
                  <c:v>2.6764140739323816E-2</c:v>
                </c:pt>
                <c:pt idx="11">
                  <c:v>2.0852623177363673E-2</c:v>
                </c:pt>
                <c:pt idx="12">
                  <c:v>3.4940572875145945E-2</c:v>
                </c:pt>
                <c:pt idx="13">
                  <c:v>3.1004030437196725E-2</c:v>
                </c:pt>
                <c:pt idx="14">
                  <c:v>2.913366496880453E-2</c:v>
                </c:pt>
                <c:pt idx="15">
                  <c:v>2.3851873228371217E-2</c:v>
                </c:pt>
                <c:pt idx="16">
                  <c:v>2.0765254733451071E-2</c:v>
                </c:pt>
                <c:pt idx="17">
                  <c:v>3.0521083847101456E-2</c:v>
                </c:pt>
                <c:pt idx="18">
                  <c:v>2.8621862072813042E-2</c:v>
                </c:pt>
                <c:pt idx="19">
                  <c:v>3.0497193411677566E-2</c:v>
                </c:pt>
                <c:pt idx="20">
                  <c:v>2.6144379165416582E-2</c:v>
                </c:pt>
                <c:pt idx="21">
                  <c:v>2.519561258043318E-2</c:v>
                </c:pt>
                <c:pt idx="22">
                  <c:v>2.6891089741910405E-2</c:v>
                </c:pt>
                <c:pt idx="23">
                  <c:v>6.1626763010855762E-2</c:v>
                </c:pt>
                <c:pt idx="24">
                  <c:v>5.5291803350300463E-2</c:v>
                </c:pt>
                <c:pt idx="25">
                  <c:v>6.6339456104672442E-2</c:v>
                </c:pt>
                <c:pt idx="26">
                  <c:v>3.3170418739225799E-2</c:v>
                </c:pt>
                <c:pt idx="27">
                  <c:v>5.2615848952130263E-2</c:v>
                </c:pt>
                <c:pt idx="28">
                  <c:v>3.8794255741643441E-2</c:v>
                </c:pt>
                <c:pt idx="29">
                  <c:v>3.8043818837881833E-2</c:v>
                </c:pt>
                <c:pt idx="30">
                  <c:v>4.0454839608391836E-2</c:v>
                </c:pt>
                <c:pt idx="31">
                  <c:v>4.2664571405648097E-2</c:v>
                </c:pt>
                <c:pt idx="32">
                  <c:v>3.7545018632002311E-2</c:v>
                </c:pt>
                <c:pt idx="33">
                  <c:v>5.6005204192696251E-2</c:v>
                </c:pt>
                <c:pt idx="34">
                  <c:v>4.9001744459048618E-2</c:v>
                </c:pt>
                <c:pt idx="35">
                  <c:v>4.0602025519070523E-2</c:v>
                </c:pt>
                <c:pt idx="36">
                  <c:v>3.8762719979166763E-2</c:v>
                </c:pt>
                <c:pt idx="37">
                  <c:v>5.1254728614993535E-2</c:v>
                </c:pt>
                <c:pt idx="38">
                  <c:v>6.2238140039579497E-2</c:v>
                </c:pt>
                <c:pt idx="39">
                  <c:v>4.5550411891380413E-2</c:v>
                </c:pt>
                <c:pt idx="40">
                  <c:v>8.3019849539912663E-2</c:v>
                </c:pt>
                <c:pt idx="41">
                  <c:v>3.5952403884223841E-2</c:v>
                </c:pt>
                <c:pt idx="42">
                  <c:v>6.7300349501755313E-2</c:v>
                </c:pt>
                <c:pt idx="43">
                  <c:v>4.2539298562225568E-2</c:v>
                </c:pt>
                <c:pt idx="44">
                  <c:v>7.9634863678488141E-2</c:v>
                </c:pt>
                <c:pt idx="45">
                  <c:v>4.9085746844942345E-2</c:v>
                </c:pt>
                <c:pt idx="46">
                  <c:v>5.3575346337062756E-2</c:v>
                </c:pt>
                <c:pt idx="47">
                  <c:v>3.895104963668912E-2</c:v>
                </c:pt>
                <c:pt idx="48">
                  <c:v>7.3338778930456025E-2</c:v>
                </c:pt>
                <c:pt idx="49">
                  <c:v>3.7819705126214902E-2</c:v>
                </c:pt>
                <c:pt idx="50">
                  <c:v>5.4941893459790635E-2</c:v>
                </c:pt>
                <c:pt idx="51">
                  <c:v>5.2485785916933272E-2</c:v>
                </c:pt>
                <c:pt idx="52">
                  <c:v>4.5492978396985996E-2</c:v>
                </c:pt>
                <c:pt idx="53">
                  <c:v>6.30803658578067E-2</c:v>
                </c:pt>
                <c:pt idx="54">
                  <c:v>3.502130051856054E-2</c:v>
                </c:pt>
                <c:pt idx="55">
                  <c:v>6.6158479533869705E-2</c:v>
                </c:pt>
                <c:pt idx="56">
                  <c:v>7.40582765353201E-2</c:v>
                </c:pt>
                <c:pt idx="57">
                  <c:v>3.372567217802043E-2</c:v>
                </c:pt>
                <c:pt idx="58">
                  <c:v>5.8711257159133001E-2</c:v>
                </c:pt>
                <c:pt idx="59">
                  <c:v>4.6986153598141629E-2</c:v>
                </c:pt>
                <c:pt idx="60">
                  <c:v>5.5446290650161767E-2</c:v>
                </c:pt>
                <c:pt idx="61">
                  <c:v>7.544207471734804E-2</c:v>
                </c:pt>
                <c:pt idx="62">
                  <c:v>4.6645734854079988E-2</c:v>
                </c:pt>
                <c:pt idx="63">
                  <c:v>6.967210912161606E-2</c:v>
                </c:pt>
                <c:pt idx="64">
                  <c:v>4.8084683001243939E-2</c:v>
                </c:pt>
                <c:pt idx="65">
                  <c:v>7.9078706505561314E-2</c:v>
                </c:pt>
                <c:pt idx="66">
                  <c:v>6.7797429408249468E-2</c:v>
                </c:pt>
                <c:pt idx="67">
                  <c:v>4.1958434260894961E-2</c:v>
                </c:pt>
                <c:pt idx="68">
                  <c:v>5.7342955912526722E-2</c:v>
                </c:pt>
                <c:pt idx="69">
                  <c:v>9.5098263885042764E-2</c:v>
                </c:pt>
                <c:pt idx="70">
                  <c:v>6.9379223070789101E-2</c:v>
                </c:pt>
                <c:pt idx="71">
                  <c:v>9.2639032633189386E-2</c:v>
                </c:pt>
                <c:pt idx="72">
                  <c:v>3.7583801399773513E-2</c:v>
                </c:pt>
                <c:pt idx="73">
                  <c:v>4.22047114341308E-2</c:v>
                </c:pt>
                <c:pt idx="74">
                  <c:v>6.5211248739024258E-2</c:v>
                </c:pt>
                <c:pt idx="75">
                  <c:v>4.5212408660344851E-2</c:v>
                </c:pt>
                <c:pt idx="76">
                  <c:v>4.6759363423646005E-2</c:v>
                </c:pt>
                <c:pt idx="77">
                  <c:v>3.5234939682110125E-2</c:v>
                </c:pt>
                <c:pt idx="78">
                  <c:v>1.7436842521244725E-2</c:v>
                </c:pt>
                <c:pt idx="79">
                  <c:v>3.0748370840310308E-2</c:v>
                </c:pt>
                <c:pt idx="80">
                  <c:v>3.6549561613279012E-2</c:v>
                </c:pt>
                <c:pt idx="81">
                  <c:v>5.1305813593201757E-2</c:v>
                </c:pt>
                <c:pt idx="82">
                  <c:v>3.7184710737799366E-2</c:v>
                </c:pt>
                <c:pt idx="83">
                  <c:v>4.0197722197450533E-2</c:v>
                </c:pt>
                <c:pt idx="84">
                  <c:v>3.7326992177990979E-2</c:v>
                </c:pt>
                <c:pt idx="85">
                  <c:v>5.4695991036698872E-2</c:v>
                </c:pt>
                <c:pt idx="86">
                  <c:v>4.0256230065759041E-2</c:v>
                </c:pt>
                <c:pt idx="87">
                  <c:v>6.1833149894590801E-2</c:v>
                </c:pt>
                <c:pt idx="88">
                  <c:v>2.4387216197119647E-2</c:v>
                </c:pt>
                <c:pt idx="89">
                  <c:v>5.2007911644644196E-2</c:v>
                </c:pt>
                <c:pt idx="90">
                  <c:v>4.8878977983201212E-2</c:v>
                </c:pt>
                <c:pt idx="91">
                  <c:v>4.3390663080031686E-2</c:v>
                </c:pt>
                <c:pt idx="92">
                  <c:v>6.4116224875891498E-2</c:v>
                </c:pt>
                <c:pt idx="93">
                  <c:v>2.2960157904056075E-2</c:v>
                </c:pt>
                <c:pt idx="94">
                  <c:v>1.9556656416576577E-2</c:v>
                </c:pt>
                <c:pt idx="95">
                  <c:v>3.3509207213440931E-2</c:v>
                </c:pt>
                <c:pt idx="96">
                  <c:v>3.594124249442527E-2</c:v>
                </c:pt>
                <c:pt idx="97">
                  <c:v>3.5025390444169857E-2</c:v>
                </c:pt>
                <c:pt idx="98">
                  <c:v>1.9661501925367302E-2</c:v>
                </c:pt>
                <c:pt idx="99">
                  <c:v>2.2774468319571747E-2</c:v>
                </c:pt>
                <c:pt idx="100">
                  <c:v>3.2087323845380433E-2</c:v>
                </c:pt>
                <c:pt idx="101">
                  <c:v>3.733014412446032E-2</c:v>
                </c:pt>
                <c:pt idx="102">
                  <c:v>3.0459860596098867E-2</c:v>
                </c:pt>
                <c:pt idx="103">
                  <c:v>2.4172709357906611E-2</c:v>
                </c:pt>
                <c:pt idx="104">
                  <c:v>1.9695344465164549E-2</c:v>
                </c:pt>
                <c:pt idx="105">
                  <c:v>3.9413550527836662E-2</c:v>
                </c:pt>
                <c:pt idx="106">
                  <c:v>3.3133284651516715E-2</c:v>
                </c:pt>
                <c:pt idx="107">
                  <c:v>2.7073569841067565E-2</c:v>
                </c:pt>
                <c:pt idx="108">
                  <c:v>2.9117677250716987E-2</c:v>
                </c:pt>
                <c:pt idx="109">
                  <c:v>1.6835571950450136E-2</c:v>
                </c:pt>
                <c:pt idx="110">
                  <c:v>3.8604919295392767E-2</c:v>
                </c:pt>
                <c:pt idx="111">
                  <c:v>2.7878148177768011E-2</c:v>
                </c:pt>
                <c:pt idx="112">
                  <c:v>5.686217113854429E-2</c:v>
                </c:pt>
                <c:pt idx="113">
                  <c:v>4.2101025820420898E-2</c:v>
                </c:pt>
                <c:pt idx="114">
                  <c:v>4.4681841137484864E-2</c:v>
                </c:pt>
                <c:pt idx="115">
                  <c:v>4.5433908028268195E-2</c:v>
                </c:pt>
                <c:pt idx="116">
                  <c:v>2.763288715665101E-2</c:v>
                </c:pt>
                <c:pt idx="117">
                  <c:v>3.1824543117877337E-2</c:v>
                </c:pt>
                <c:pt idx="118">
                  <c:v>3.0291530930416914E-2</c:v>
                </c:pt>
                <c:pt idx="119">
                  <c:v>3.0848221397479499E-2</c:v>
                </c:pt>
                <c:pt idx="120">
                  <c:v>5.248617899895193E-2</c:v>
                </c:pt>
                <c:pt idx="121">
                  <c:v>4.7984561151224403E-2</c:v>
                </c:pt>
                <c:pt idx="122">
                  <c:v>5.6191298628568212E-2</c:v>
                </c:pt>
                <c:pt idx="123">
                  <c:v>7.4197842341855877E-2</c:v>
                </c:pt>
                <c:pt idx="124">
                  <c:v>4.0308411528473816E-2</c:v>
                </c:pt>
                <c:pt idx="125">
                  <c:v>5.5208800679217775E-2</c:v>
                </c:pt>
                <c:pt idx="126">
                  <c:v>6.7371125151380051E-2</c:v>
                </c:pt>
                <c:pt idx="127">
                  <c:v>4.50248263974031E-2</c:v>
                </c:pt>
                <c:pt idx="128">
                  <c:v>3.3475032511173529E-2</c:v>
                </c:pt>
                <c:pt idx="129">
                  <c:v>1.9340982655735344E-2</c:v>
                </c:pt>
                <c:pt idx="130">
                  <c:v>2.3088310022938742E-2</c:v>
                </c:pt>
                <c:pt idx="131">
                  <c:v>3.6785716741219505E-2</c:v>
                </c:pt>
                <c:pt idx="132">
                  <c:v>3.4578854381645187E-2</c:v>
                </c:pt>
                <c:pt idx="133">
                  <c:v>4.8007186399868451E-2</c:v>
                </c:pt>
                <c:pt idx="134">
                  <c:v>3.5983272478327791E-2</c:v>
                </c:pt>
                <c:pt idx="135">
                  <c:v>3.454016946839468E-2</c:v>
                </c:pt>
                <c:pt idx="136">
                  <c:v>4.3105630202125302E-2</c:v>
                </c:pt>
                <c:pt idx="137">
                  <c:v>3.5729190244964508E-2</c:v>
                </c:pt>
                <c:pt idx="138">
                  <c:v>2.9509034214207606E-2</c:v>
                </c:pt>
                <c:pt idx="139">
                  <c:v>2.4450668514850896E-2</c:v>
                </c:pt>
                <c:pt idx="140">
                  <c:v>4.6990164932015167E-2</c:v>
                </c:pt>
                <c:pt idx="141">
                  <c:v>7.5220078009925515E-2</c:v>
                </c:pt>
                <c:pt idx="142">
                  <c:v>3.8171947447204167E-2</c:v>
                </c:pt>
                <c:pt idx="143">
                  <c:v>3.2010197977508703E-2</c:v>
                </c:pt>
                <c:pt idx="144">
                  <c:v>2.8301771399603107E-2</c:v>
                </c:pt>
                <c:pt idx="145">
                  <c:v>1.7151594965545254E-2</c:v>
                </c:pt>
                <c:pt idx="146">
                  <c:v>3.3852885642508442E-2</c:v>
                </c:pt>
                <c:pt idx="147">
                  <c:v>2.7886060122357528E-2</c:v>
                </c:pt>
                <c:pt idx="148">
                  <c:v>3.4331299494813665E-2</c:v>
                </c:pt>
                <c:pt idx="149">
                  <c:v>2.8311097325503087E-2</c:v>
                </c:pt>
                <c:pt idx="150">
                  <c:v>1.9848867489397747E-2</c:v>
                </c:pt>
                <c:pt idx="151">
                  <c:v>2.8692519661984769E-2</c:v>
                </c:pt>
                <c:pt idx="152">
                  <c:v>3.2486151044858011E-2</c:v>
                </c:pt>
                <c:pt idx="153">
                  <c:v>3.8101845928294964E-2</c:v>
                </c:pt>
                <c:pt idx="154">
                  <c:v>3.1057081905628552E-2</c:v>
                </c:pt>
                <c:pt idx="155">
                  <c:v>1.8456658267250878E-2</c:v>
                </c:pt>
                <c:pt idx="156">
                  <c:v>2.649931184693222E-2</c:v>
                </c:pt>
                <c:pt idx="157">
                  <c:v>3.8034529286462893E-2</c:v>
                </c:pt>
                <c:pt idx="158">
                  <c:v>3.9729060084653559E-2</c:v>
                </c:pt>
                <c:pt idx="159">
                  <c:v>2.6570153204347226E-2</c:v>
                </c:pt>
                <c:pt idx="160">
                  <c:v>1.4423828709305676E-2</c:v>
                </c:pt>
                <c:pt idx="161">
                  <c:v>3.3755197249101671E-2</c:v>
                </c:pt>
                <c:pt idx="162">
                  <c:v>3.9587804570299902E-2</c:v>
                </c:pt>
                <c:pt idx="163">
                  <c:v>3.5329647834397328E-2</c:v>
                </c:pt>
                <c:pt idx="164">
                  <c:v>2.7792474961383127E-2</c:v>
                </c:pt>
                <c:pt idx="165">
                  <c:v>1.3442548062554389E-2</c:v>
                </c:pt>
                <c:pt idx="166">
                  <c:v>3.9226388993456179E-2</c:v>
                </c:pt>
                <c:pt idx="167">
                  <c:v>3.3966072260358103E-2</c:v>
                </c:pt>
                <c:pt idx="168">
                  <c:v>2.8170351922091341E-2</c:v>
                </c:pt>
                <c:pt idx="169">
                  <c:v>3.0664862888781976E-2</c:v>
                </c:pt>
                <c:pt idx="170">
                  <c:v>1.850466999781562E-2</c:v>
                </c:pt>
                <c:pt idx="171">
                  <c:v>3.4938279033487687E-2</c:v>
                </c:pt>
                <c:pt idx="172">
                  <c:v>3.5179431404287066E-2</c:v>
                </c:pt>
                <c:pt idx="173">
                  <c:v>2.6965029635251735E-2</c:v>
                </c:pt>
                <c:pt idx="174">
                  <c:v>3.4627667930963155E-2</c:v>
                </c:pt>
                <c:pt idx="175">
                  <c:v>1.4962398084743712E-2</c:v>
                </c:pt>
                <c:pt idx="176">
                  <c:v>3.2533631421231793E-2</c:v>
                </c:pt>
                <c:pt idx="177">
                  <c:v>2.5817256039525071E-2</c:v>
                </c:pt>
                <c:pt idx="178">
                  <c:v>3.4773285540432353E-2</c:v>
                </c:pt>
                <c:pt idx="179">
                  <c:v>3.8276691615920296E-2</c:v>
                </c:pt>
                <c:pt idx="180">
                  <c:v>1.5599493480694084E-2</c:v>
                </c:pt>
                <c:pt idx="181">
                  <c:v>2.7453918541645056E-2</c:v>
                </c:pt>
                <c:pt idx="182">
                  <c:v>3.0966427868217048E-2</c:v>
                </c:pt>
                <c:pt idx="183">
                  <c:v>3.7115831338639459E-2</c:v>
                </c:pt>
                <c:pt idx="184">
                  <c:v>3.4615737776065886E-2</c:v>
                </c:pt>
                <c:pt idx="185">
                  <c:v>1.4387700752226533E-2</c:v>
                </c:pt>
                <c:pt idx="186">
                  <c:v>2.5193111014329372E-2</c:v>
                </c:pt>
                <c:pt idx="187">
                  <c:v>4.0086861683338817E-2</c:v>
                </c:pt>
                <c:pt idx="188">
                  <c:v>3.6945646421642463E-2</c:v>
                </c:pt>
                <c:pt idx="189">
                  <c:v>2.7721661094016824E-2</c:v>
                </c:pt>
                <c:pt idx="190">
                  <c:v>1.5527792647651998E-2</c:v>
                </c:pt>
                <c:pt idx="191">
                  <c:v>2.9054328578622595E-2</c:v>
                </c:pt>
                <c:pt idx="192">
                  <c:v>3.687095403747797E-2</c:v>
                </c:pt>
                <c:pt idx="193">
                  <c:v>3.3801501192411321E-2</c:v>
                </c:pt>
                <c:pt idx="194">
                  <c:v>2.88553646411643E-2</c:v>
                </c:pt>
                <c:pt idx="195">
                  <c:v>1.4932099106556842E-2</c:v>
                </c:pt>
                <c:pt idx="196">
                  <c:v>3.24603106113222E-2</c:v>
                </c:pt>
                <c:pt idx="197">
                  <c:v>3.7500040198099348E-2</c:v>
                </c:pt>
                <c:pt idx="198">
                  <c:v>3.0760580753793447E-2</c:v>
                </c:pt>
                <c:pt idx="199">
                  <c:v>2.9460899950087785E-2</c:v>
                </c:pt>
                <c:pt idx="200">
                  <c:v>1.644757579745567E-2</c:v>
                </c:pt>
                <c:pt idx="201">
                  <c:v>3.3876490590114855E-2</c:v>
                </c:pt>
                <c:pt idx="202">
                  <c:v>3.4999568981795681E-2</c:v>
                </c:pt>
                <c:pt idx="203">
                  <c:v>2.7355330127583122E-2</c:v>
                </c:pt>
                <c:pt idx="204">
                  <c:v>3.1571294985163784E-2</c:v>
                </c:pt>
                <c:pt idx="205">
                  <c:v>1.9385567599402326E-2</c:v>
                </c:pt>
                <c:pt idx="206">
                  <c:v>2.9760991132348633E-2</c:v>
                </c:pt>
                <c:pt idx="207">
                  <c:v>2.8964112931688553E-2</c:v>
                </c:pt>
                <c:pt idx="208">
                  <c:v>2.8144237869234499E-2</c:v>
                </c:pt>
                <c:pt idx="209">
                  <c:v>3.7727676679252094E-2</c:v>
                </c:pt>
                <c:pt idx="210">
                  <c:v>1.5398426463842091E-2</c:v>
                </c:pt>
                <c:pt idx="211">
                  <c:v>2.3724639873558242E-2</c:v>
                </c:pt>
                <c:pt idx="212">
                  <c:v>2.686976226264181E-2</c:v>
                </c:pt>
                <c:pt idx="213">
                  <c:v>3.6751943577313186E-2</c:v>
                </c:pt>
                <c:pt idx="214">
                  <c:v>3.7171703820978952E-2</c:v>
                </c:pt>
                <c:pt idx="215">
                  <c:v>1.2515001453232843E-2</c:v>
                </c:pt>
                <c:pt idx="216">
                  <c:v>2.4379938534031354E-2</c:v>
                </c:pt>
                <c:pt idx="217">
                  <c:v>2.9552090864997584E-2</c:v>
                </c:pt>
                <c:pt idx="218">
                  <c:v>3.3316309233114731E-2</c:v>
                </c:pt>
                <c:pt idx="219">
                  <c:v>2.8442457937373627E-2</c:v>
                </c:pt>
                <c:pt idx="220">
                  <c:v>1.5938613451144498E-2</c:v>
                </c:pt>
                <c:pt idx="221">
                  <c:v>2.4372683740387174E-2</c:v>
                </c:pt>
                <c:pt idx="222">
                  <c:v>3.4642365840655678E-2</c:v>
                </c:pt>
                <c:pt idx="223">
                  <c:v>2.9055178680073995E-2</c:v>
                </c:pt>
                <c:pt idx="224">
                  <c:v>2.6958986931934298E-2</c:v>
                </c:pt>
                <c:pt idx="225">
                  <c:v>1.9021895467450398E-2</c:v>
                </c:pt>
                <c:pt idx="226">
                  <c:v>2.6093576250715164E-2</c:v>
                </c:pt>
                <c:pt idx="227">
                  <c:v>3.9083695137812013E-2</c:v>
                </c:pt>
                <c:pt idx="228">
                  <c:v>2.6053041222305562E-2</c:v>
                </c:pt>
                <c:pt idx="229">
                  <c:v>3.21627919838606E-2</c:v>
                </c:pt>
                <c:pt idx="230">
                  <c:v>2.0097613861591916E-2</c:v>
                </c:pt>
                <c:pt idx="231">
                  <c:v>3.0323849191321757E-2</c:v>
                </c:pt>
                <c:pt idx="232">
                  <c:v>3.1878587632864733E-2</c:v>
                </c:pt>
                <c:pt idx="233">
                  <c:v>2.9099207260740428E-2</c:v>
                </c:pt>
                <c:pt idx="234">
                  <c:v>3.3314999174374228E-2</c:v>
                </c:pt>
                <c:pt idx="235">
                  <c:v>1.9814420108811268E-2</c:v>
                </c:pt>
                <c:pt idx="236">
                  <c:v>2.80161602741608E-2</c:v>
                </c:pt>
                <c:pt idx="237">
                  <c:v>2.7745866666941326E-2</c:v>
                </c:pt>
                <c:pt idx="238">
                  <c:v>3.0064008861068848E-2</c:v>
                </c:pt>
                <c:pt idx="239">
                  <c:v>2.9742022506661806E-2</c:v>
                </c:pt>
                <c:pt idx="240">
                  <c:v>2.3128178227132951E-2</c:v>
                </c:pt>
                <c:pt idx="241">
                  <c:v>2.673846105371231E-2</c:v>
                </c:pt>
                <c:pt idx="242">
                  <c:v>2.7146731372595607E-2</c:v>
                </c:pt>
                <c:pt idx="243">
                  <c:v>3.328510838659756E-2</c:v>
                </c:pt>
                <c:pt idx="244">
                  <c:v>3.6916515990077406E-2</c:v>
                </c:pt>
                <c:pt idx="245">
                  <c:v>1.4518157996703741E-2</c:v>
                </c:pt>
                <c:pt idx="246">
                  <c:v>2.3456456786926632E-2</c:v>
                </c:pt>
                <c:pt idx="247">
                  <c:v>3.0136604156718896E-2</c:v>
                </c:pt>
                <c:pt idx="248">
                  <c:v>3.2512037832714238E-2</c:v>
                </c:pt>
                <c:pt idx="249">
                  <c:v>3.0010577198963898E-2</c:v>
                </c:pt>
                <c:pt idx="250">
                  <c:v>1.6428936906063937E-2</c:v>
                </c:pt>
                <c:pt idx="251">
                  <c:v>2.2978189355984432E-2</c:v>
                </c:pt>
                <c:pt idx="252">
                  <c:v>3.0033006677321419E-2</c:v>
                </c:pt>
                <c:pt idx="253">
                  <c:v>3.7329454131058391E-2</c:v>
                </c:pt>
                <c:pt idx="254">
                  <c:v>2.7147306437339414E-2</c:v>
                </c:pt>
                <c:pt idx="255">
                  <c:v>2.2615152316391281E-2</c:v>
                </c:pt>
                <c:pt idx="256">
                  <c:v>2.1579755214123985E-2</c:v>
                </c:pt>
                <c:pt idx="257">
                  <c:v>3.4361906923740436E-2</c:v>
                </c:pt>
                <c:pt idx="258">
                  <c:v>2.7991629861954449E-2</c:v>
                </c:pt>
                <c:pt idx="259">
                  <c:v>3.0128813353980679E-2</c:v>
                </c:pt>
                <c:pt idx="260">
                  <c:v>2.0702129248513182E-2</c:v>
                </c:pt>
                <c:pt idx="261">
                  <c:v>2.8528080320561932E-2</c:v>
                </c:pt>
                <c:pt idx="262">
                  <c:v>3.2873261277916163E-2</c:v>
                </c:pt>
                <c:pt idx="263">
                  <c:v>2.7125206183907527E-2</c:v>
                </c:pt>
                <c:pt idx="264">
                  <c:v>3.2317069400252398E-2</c:v>
                </c:pt>
                <c:pt idx="265">
                  <c:v>1.7413961952849541E-2</c:v>
                </c:pt>
                <c:pt idx="266">
                  <c:v>3.0313153955184823E-2</c:v>
                </c:pt>
                <c:pt idx="267">
                  <c:v>2.5022396550294045E-2</c:v>
                </c:pt>
                <c:pt idx="268">
                  <c:v>3.265223152827687E-2</c:v>
                </c:pt>
                <c:pt idx="269">
                  <c:v>3.0229864249049131E-2</c:v>
                </c:pt>
                <c:pt idx="270">
                  <c:v>2.2384565997205019E-2</c:v>
                </c:pt>
                <c:pt idx="271">
                  <c:v>2.4975431389530473E-2</c:v>
                </c:pt>
                <c:pt idx="272">
                  <c:v>2.6505518739689947E-2</c:v>
                </c:pt>
                <c:pt idx="273">
                  <c:v>3.6456793898487133E-2</c:v>
                </c:pt>
                <c:pt idx="274">
                  <c:v>3.1739327377483847E-2</c:v>
                </c:pt>
                <c:pt idx="275">
                  <c:v>1.5335552621845669E-2</c:v>
                </c:pt>
                <c:pt idx="276">
                  <c:v>2.9852085273977331E-2</c:v>
                </c:pt>
                <c:pt idx="277">
                  <c:v>3.0995834701551928E-2</c:v>
                </c:pt>
                <c:pt idx="278">
                  <c:v>3.62519005299601E-2</c:v>
                </c:pt>
                <c:pt idx="279">
                  <c:v>2.5620753145509802E-2</c:v>
                </c:pt>
                <c:pt idx="280">
                  <c:v>1.6052406868398233E-2</c:v>
                </c:pt>
                <c:pt idx="281">
                  <c:v>3.0636821528553515E-2</c:v>
                </c:pt>
                <c:pt idx="282">
                  <c:v>3.3160048643611106E-2</c:v>
                </c:pt>
              </c:numCache>
            </c:numRef>
          </c:val>
          <c:smooth val="0"/>
          <c:extLst>
            <c:ext xmlns:c16="http://schemas.microsoft.com/office/drawing/2014/chart" uri="{C3380CC4-5D6E-409C-BE32-E72D297353CC}">
              <c16:uniqueId val="{00000005-B477-4AC6-8FDB-3CA7A5E9EE6B}"/>
            </c:ext>
          </c:extLst>
        </c:ser>
        <c:ser>
          <c:idx val="11"/>
          <c:order val="6"/>
          <c:tx>
            <c:strRef>
              <c:f>[1]Sheet1!$AV$1</c:f>
              <c:strCache>
                <c:ptCount val="1"/>
                <c:pt idx="0">
                  <c:v>LLC-stores:</c:v>
                </c:pt>
              </c:strCache>
            </c:strRef>
          </c:tx>
          <c:spPr>
            <a:ln w="12700" cap="rnd">
              <a:solidFill>
                <a:schemeClr val="accent6">
                  <a:lumMod val="60000"/>
                </a:schemeClr>
              </a:solidFill>
              <a:round/>
            </a:ln>
            <a:effectLst/>
          </c:spPr>
          <c:marker>
            <c:symbol val="none"/>
          </c:marker>
          <c:val>
            <c:numRef>
              <c:f>[1]Sheet1!$AV$2:$AV$284</c:f>
              <c:numCache>
                <c:formatCode>General</c:formatCode>
                <c:ptCount val="283"/>
                <c:pt idx="0">
                  <c:v>9.58825796367265E-2</c:v>
                </c:pt>
                <c:pt idx="1">
                  <c:v>3.7994791784958008E-2</c:v>
                </c:pt>
                <c:pt idx="2">
                  <c:v>1.2328379443237668E-3</c:v>
                </c:pt>
                <c:pt idx="3">
                  <c:v>5.2456881103739644E-3</c:v>
                </c:pt>
                <c:pt idx="4">
                  <c:v>3.8708924483981844E-3</c:v>
                </c:pt>
                <c:pt idx="5">
                  <c:v>4.2956911629206613E-3</c:v>
                </c:pt>
                <c:pt idx="6">
                  <c:v>3.413510989140616E-3</c:v>
                </c:pt>
                <c:pt idx="7">
                  <c:v>2.0550567149953476E-3</c:v>
                </c:pt>
                <c:pt idx="8">
                  <c:v>2.6373782394446321E-2</c:v>
                </c:pt>
                <c:pt idx="9">
                  <c:v>2.1401991362182795E-3</c:v>
                </c:pt>
                <c:pt idx="10">
                  <c:v>2.865545015548367E-3</c:v>
                </c:pt>
                <c:pt idx="11">
                  <c:v>5.1554146565852721E-2</c:v>
                </c:pt>
                <c:pt idx="12">
                  <c:v>7.4415082209839223E-2</c:v>
                </c:pt>
                <c:pt idx="13">
                  <c:v>1.4887562756327934E-3</c:v>
                </c:pt>
                <c:pt idx="14">
                  <c:v>2.7049754057617462E-2</c:v>
                </c:pt>
                <c:pt idx="15">
                  <c:v>2.8149556063822483E-3</c:v>
                </c:pt>
                <c:pt idx="16">
                  <c:v>3.6848968000689963E-3</c:v>
                </c:pt>
                <c:pt idx="17">
                  <c:v>5.5094222660360764E-2</c:v>
                </c:pt>
                <c:pt idx="18">
                  <c:v>1.9485776745874414E-3</c:v>
                </c:pt>
                <c:pt idx="19">
                  <c:v>7.9610698486334494E-2</c:v>
                </c:pt>
                <c:pt idx="20">
                  <c:v>4.9633885281069445E-3</c:v>
                </c:pt>
                <c:pt idx="21">
                  <c:v>3.5888643997286675E-3</c:v>
                </c:pt>
                <c:pt idx="22">
                  <c:v>1.7491612020849332E-3</c:v>
                </c:pt>
                <c:pt idx="23">
                  <c:v>1.6975060814451517E-3</c:v>
                </c:pt>
                <c:pt idx="24">
                  <c:v>1.8432171459477151E-3</c:v>
                </c:pt>
                <c:pt idx="25">
                  <c:v>2.4862137277366969E-2</c:v>
                </c:pt>
                <c:pt idx="26">
                  <c:v>3.3535657521472136E-3</c:v>
                </c:pt>
                <c:pt idx="27">
                  <c:v>1.860429122339764E-3</c:v>
                </c:pt>
                <c:pt idx="28">
                  <c:v>3.4858888770227102E-2</c:v>
                </c:pt>
                <c:pt idx="29">
                  <c:v>2.132560087106179E-3</c:v>
                </c:pt>
                <c:pt idx="30">
                  <c:v>4.8903853601078096E-3</c:v>
                </c:pt>
                <c:pt idx="31">
                  <c:v>4.9541801465062592E-3</c:v>
                </c:pt>
                <c:pt idx="32">
                  <c:v>1.5310136263999728E-3</c:v>
                </c:pt>
                <c:pt idx="33">
                  <c:v>1.9720518957956775E-3</c:v>
                </c:pt>
                <c:pt idx="34">
                  <c:v>1.9652802931018377E-3</c:v>
                </c:pt>
                <c:pt idx="35">
                  <c:v>2.2585815798591674E-2</c:v>
                </c:pt>
                <c:pt idx="36">
                  <c:v>5.9168520361354967E-3</c:v>
                </c:pt>
                <c:pt idx="37">
                  <c:v>4.2773069474785971E-2</c:v>
                </c:pt>
                <c:pt idx="38">
                  <c:v>2.4994704004135623E-3</c:v>
                </c:pt>
                <c:pt idx="39">
                  <c:v>1.4669631142778395E-3</c:v>
                </c:pt>
                <c:pt idx="40">
                  <c:v>1.8282689625211826E-3</c:v>
                </c:pt>
                <c:pt idx="41">
                  <c:v>3.3227877495130313E-3</c:v>
                </c:pt>
                <c:pt idx="42">
                  <c:v>2.5283358146415195E-2</c:v>
                </c:pt>
                <c:pt idx="43">
                  <c:v>0.130653010123369</c:v>
                </c:pt>
                <c:pt idx="44">
                  <c:v>1.6098336741327279E-2</c:v>
                </c:pt>
                <c:pt idx="45">
                  <c:v>1.8058765039094186E-3</c:v>
                </c:pt>
                <c:pt idx="46">
                  <c:v>3.8178315966674119E-3</c:v>
                </c:pt>
                <c:pt idx="47">
                  <c:v>4.263425667686783E-3</c:v>
                </c:pt>
                <c:pt idx="48">
                  <c:v>1.4536379011148657E-3</c:v>
                </c:pt>
                <c:pt idx="49">
                  <c:v>2.0330610782905794E-3</c:v>
                </c:pt>
                <c:pt idx="50">
                  <c:v>1.1856377735483547E-3</c:v>
                </c:pt>
                <c:pt idx="51">
                  <c:v>3.8883585798857555E-3</c:v>
                </c:pt>
                <c:pt idx="52">
                  <c:v>4.6996939250043522E-3</c:v>
                </c:pt>
                <c:pt idx="53">
                  <c:v>1.5655677189482613E-3</c:v>
                </c:pt>
                <c:pt idx="54">
                  <c:v>2.0140224282733819E-3</c:v>
                </c:pt>
                <c:pt idx="55">
                  <c:v>1.1389133708552038E-3</c:v>
                </c:pt>
                <c:pt idx="56">
                  <c:v>2.4607308561112222E-3</c:v>
                </c:pt>
                <c:pt idx="57">
                  <c:v>3.53644771910201E-3</c:v>
                </c:pt>
                <c:pt idx="58">
                  <c:v>2.3993477214428974E-2</c:v>
                </c:pt>
                <c:pt idx="59">
                  <c:v>1.6173375978896815E-3</c:v>
                </c:pt>
                <c:pt idx="60">
                  <c:v>5.7233498115497543E-2</c:v>
                </c:pt>
                <c:pt idx="61">
                  <c:v>1.3322865825417783E-3</c:v>
                </c:pt>
                <c:pt idx="62">
                  <c:v>1.646037852187418E-2</c:v>
                </c:pt>
                <c:pt idx="63">
                  <c:v>3.8611331582199663E-3</c:v>
                </c:pt>
                <c:pt idx="64">
                  <c:v>1.3353711553720433E-3</c:v>
                </c:pt>
                <c:pt idx="65">
                  <c:v>2.4131071613604097E-3</c:v>
                </c:pt>
                <c:pt idx="66">
                  <c:v>1.3207758041569781E-2</c:v>
                </c:pt>
                <c:pt idx="67">
                  <c:v>6.0837873155082144E-3</c:v>
                </c:pt>
                <c:pt idx="68">
                  <c:v>4.1067773010474554E-2</c:v>
                </c:pt>
                <c:pt idx="69">
                  <c:v>1.9935208534918123E-3</c:v>
                </c:pt>
                <c:pt idx="70">
                  <c:v>2.7082982417518647E-2</c:v>
                </c:pt>
                <c:pt idx="71">
                  <c:v>3.1630673835608032E-2</c:v>
                </c:pt>
                <c:pt idx="72">
                  <c:v>2.1976304385141077E-3</c:v>
                </c:pt>
                <c:pt idx="73">
                  <c:v>4.8066626847542496E-3</c:v>
                </c:pt>
                <c:pt idx="74">
                  <c:v>7.8535870112983186E-2</c:v>
                </c:pt>
                <c:pt idx="75">
                  <c:v>7.9179713848871291E-2</c:v>
                </c:pt>
                <c:pt idx="76">
                  <c:v>2.023248055664801E-3</c:v>
                </c:pt>
                <c:pt idx="77">
                  <c:v>1.1434732652938801E-3</c:v>
                </c:pt>
                <c:pt idx="78">
                  <c:v>4.9619358367214679E-3</c:v>
                </c:pt>
                <c:pt idx="79">
                  <c:v>2.2971059634540659E-3</c:v>
                </c:pt>
                <c:pt idx="80">
                  <c:v>6.1129243717507865E-2</c:v>
                </c:pt>
                <c:pt idx="81">
                  <c:v>1.4269623937942942E-2</c:v>
                </c:pt>
                <c:pt idx="82">
                  <c:v>1.5403093346558925E-3</c:v>
                </c:pt>
                <c:pt idx="83">
                  <c:v>6.5999067427445941E-3</c:v>
                </c:pt>
                <c:pt idx="84">
                  <c:v>6.6366417007554093E-2</c:v>
                </c:pt>
                <c:pt idx="85">
                  <c:v>2.216513064602701E-3</c:v>
                </c:pt>
                <c:pt idx="86">
                  <c:v>1.0874942808978614E-3</c:v>
                </c:pt>
                <c:pt idx="87">
                  <c:v>2.5683297582048594E-3</c:v>
                </c:pt>
                <c:pt idx="88">
                  <c:v>4.7626343801003827E-2</c:v>
                </c:pt>
                <c:pt idx="89">
                  <c:v>4.4570456603233805E-2</c:v>
                </c:pt>
                <c:pt idx="90">
                  <c:v>1.9645263054446304E-3</c:v>
                </c:pt>
                <c:pt idx="91">
                  <c:v>1.4949593804657792E-3</c:v>
                </c:pt>
                <c:pt idx="92">
                  <c:v>2.0694808583995262E-3</c:v>
                </c:pt>
                <c:pt idx="93">
                  <c:v>4.0433108608286614E-3</c:v>
                </c:pt>
                <c:pt idx="94">
                  <c:v>3.1996472038871397E-3</c:v>
                </c:pt>
                <c:pt idx="95">
                  <c:v>7.9320715645004786E-2</c:v>
                </c:pt>
                <c:pt idx="96">
                  <c:v>2.3501762181660233E-3</c:v>
                </c:pt>
                <c:pt idx="97">
                  <c:v>1.3025744003541397E-3</c:v>
                </c:pt>
                <c:pt idx="98">
                  <c:v>3.7699139432870329E-3</c:v>
                </c:pt>
                <c:pt idx="99">
                  <c:v>3.2751162295891504E-3</c:v>
                </c:pt>
                <c:pt idx="100">
                  <c:v>1.7587934306088485E-3</c:v>
                </c:pt>
                <c:pt idx="101">
                  <c:v>1.7041567299537427E-3</c:v>
                </c:pt>
                <c:pt idx="102">
                  <c:v>2.550670567198169E-2</c:v>
                </c:pt>
                <c:pt idx="103">
                  <c:v>2.1844360136806717E-3</c:v>
                </c:pt>
                <c:pt idx="104">
                  <c:v>2.4668254684222807E-3</c:v>
                </c:pt>
                <c:pt idx="105">
                  <c:v>8.3850320579301696E-2</c:v>
                </c:pt>
                <c:pt idx="106">
                  <c:v>1.2982879793002446E-3</c:v>
                </c:pt>
                <c:pt idx="107">
                  <c:v>1.9735117056894152E-3</c:v>
                </c:pt>
                <c:pt idx="108">
                  <c:v>2.5412118445073783E-3</c:v>
                </c:pt>
                <c:pt idx="109">
                  <c:v>3.3904264914209059E-3</c:v>
                </c:pt>
                <c:pt idx="110">
                  <c:v>3.013978981986886E-2</c:v>
                </c:pt>
                <c:pt idx="111">
                  <c:v>2.030232173883061E-3</c:v>
                </c:pt>
                <c:pt idx="112">
                  <c:v>1.1953431660489853E-3</c:v>
                </c:pt>
                <c:pt idx="113">
                  <c:v>3.8004945596431822E-3</c:v>
                </c:pt>
                <c:pt idx="114">
                  <c:v>5.0566670525384147E-2</c:v>
                </c:pt>
                <c:pt idx="115">
                  <c:v>1.5680636866142181E-3</c:v>
                </c:pt>
                <c:pt idx="116">
                  <c:v>2.0785001960786022E-3</c:v>
                </c:pt>
                <c:pt idx="117">
                  <c:v>1.3443731665486389E-3</c:v>
                </c:pt>
                <c:pt idx="118">
                  <c:v>2.5684562615975151E-3</c:v>
                </c:pt>
                <c:pt idx="119">
                  <c:v>3.1788117086800336E-3</c:v>
                </c:pt>
                <c:pt idx="120">
                  <c:v>5.3918988284093833E-2</c:v>
                </c:pt>
                <c:pt idx="121">
                  <c:v>1.0434642889837647E-3</c:v>
                </c:pt>
                <c:pt idx="122">
                  <c:v>2.3703450026036077E-3</c:v>
                </c:pt>
                <c:pt idx="123">
                  <c:v>3.7195227021560705E-3</c:v>
                </c:pt>
                <c:pt idx="124">
                  <c:v>5.3288758587438255E-3</c:v>
                </c:pt>
                <c:pt idx="125">
                  <c:v>2.077423795493109E-3</c:v>
                </c:pt>
                <c:pt idx="126">
                  <c:v>1.383644429596552E-3</c:v>
                </c:pt>
                <c:pt idx="127">
                  <c:v>6.9467689071336353E-2</c:v>
                </c:pt>
                <c:pt idx="128">
                  <c:v>2.6849520424065822E-3</c:v>
                </c:pt>
                <c:pt idx="129">
                  <c:v>4.551777595285007E-3</c:v>
                </c:pt>
                <c:pt idx="130">
                  <c:v>1.8949832309477603E-3</c:v>
                </c:pt>
                <c:pt idx="131">
                  <c:v>1.5164248500812848E-2</c:v>
                </c:pt>
                <c:pt idx="132">
                  <c:v>6.7049738227286118E-2</c:v>
                </c:pt>
                <c:pt idx="133">
                  <c:v>1.949667551487284E-3</c:v>
                </c:pt>
                <c:pt idx="134">
                  <c:v>3.1204494840888011E-3</c:v>
                </c:pt>
                <c:pt idx="135">
                  <c:v>6.3388829492557849E-2</c:v>
                </c:pt>
                <c:pt idx="136">
                  <c:v>6.830661924504218E-2</c:v>
                </c:pt>
                <c:pt idx="137">
                  <c:v>1.7707275718358789E-3</c:v>
                </c:pt>
                <c:pt idx="138">
                  <c:v>1.6737079154918789E-3</c:v>
                </c:pt>
                <c:pt idx="139">
                  <c:v>3.5193772396639156E-3</c:v>
                </c:pt>
                <c:pt idx="140">
                  <c:v>3.5985852077207534E-3</c:v>
                </c:pt>
                <c:pt idx="141">
                  <c:v>1.1755024448227745E-3</c:v>
                </c:pt>
                <c:pt idx="142">
                  <c:v>8.3974659909216556E-2</c:v>
                </c:pt>
                <c:pt idx="143">
                  <c:v>4.2964256872753147E-2</c:v>
                </c:pt>
                <c:pt idx="144">
                  <c:v>3.9679740223240714E-3</c:v>
                </c:pt>
                <c:pt idx="145">
                  <c:v>4.0086523435256928E-3</c:v>
                </c:pt>
                <c:pt idx="146">
                  <c:v>1.6796940761583828E-3</c:v>
                </c:pt>
                <c:pt idx="147">
                  <c:v>1.7740884502329174E-3</c:v>
                </c:pt>
                <c:pt idx="148">
                  <c:v>1.4442051508452599E-3</c:v>
                </c:pt>
                <c:pt idx="149">
                  <c:v>6.432310884149822E-3</c:v>
                </c:pt>
                <c:pt idx="150">
                  <c:v>3.2294075084327001E-3</c:v>
                </c:pt>
                <c:pt idx="151">
                  <c:v>1.8253886462086734E-3</c:v>
                </c:pt>
                <c:pt idx="152">
                  <c:v>1.2398940450753643E-3</c:v>
                </c:pt>
                <c:pt idx="153">
                  <c:v>5.0433638218883248E-2</c:v>
                </c:pt>
                <c:pt idx="154">
                  <c:v>3.4158172526941662E-3</c:v>
                </c:pt>
                <c:pt idx="155">
                  <c:v>3.3201315045611507E-3</c:v>
                </c:pt>
                <c:pt idx="156">
                  <c:v>1.4631280256990344E-3</c:v>
                </c:pt>
                <c:pt idx="157">
                  <c:v>7.116609960115788E-4</c:v>
                </c:pt>
                <c:pt idx="158">
                  <c:v>6.8479361550487217E-4</c:v>
                </c:pt>
                <c:pt idx="159">
                  <c:v>2.3472892672142163E-3</c:v>
                </c:pt>
                <c:pt idx="160">
                  <c:v>3.0276935583497416E-3</c:v>
                </c:pt>
                <c:pt idx="161">
                  <c:v>8.9932099678450715E-4</c:v>
                </c:pt>
                <c:pt idx="162">
                  <c:v>6.8645515902332021E-4</c:v>
                </c:pt>
                <c:pt idx="163">
                  <c:v>2.7644730844657985E-2</c:v>
                </c:pt>
                <c:pt idx="164">
                  <c:v>6.4715472522002743E-2</c:v>
                </c:pt>
                <c:pt idx="165">
                  <c:v>3.0152594177569754E-3</c:v>
                </c:pt>
                <c:pt idx="166">
                  <c:v>2.2500534840678096E-2</c:v>
                </c:pt>
                <c:pt idx="167">
                  <c:v>6.1170593552141537E-4</c:v>
                </c:pt>
                <c:pt idx="168">
                  <c:v>7.0677404693291054E-4</c:v>
                </c:pt>
                <c:pt idx="169">
                  <c:v>2.3644500048873304E-2</c:v>
                </c:pt>
                <c:pt idx="170">
                  <c:v>3.7274198569811072E-3</c:v>
                </c:pt>
                <c:pt idx="171">
                  <c:v>8.183597006845611E-2</c:v>
                </c:pt>
                <c:pt idx="172">
                  <c:v>2.756044067391521E-2</c:v>
                </c:pt>
                <c:pt idx="173">
                  <c:v>5.6174179412572182E-4</c:v>
                </c:pt>
                <c:pt idx="174">
                  <c:v>1.7588538307033901E-3</c:v>
                </c:pt>
                <c:pt idx="175">
                  <c:v>3.5266691326122923E-3</c:v>
                </c:pt>
                <c:pt idx="176">
                  <c:v>2.2222629243106841E-2</c:v>
                </c:pt>
                <c:pt idx="177">
                  <c:v>1.4984291515242644E-2</c:v>
                </c:pt>
                <c:pt idx="178">
                  <c:v>6.3231484366740355E-4</c:v>
                </c:pt>
                <c:pt idx="179">
                  <c:v>6.6202503245563551E-2</c:v>
                </c:pt>
                <c:pt idx="180">
                  <c:v>3.2842932791193073E-3</c:v>
                </c:pt>
                <c:pt idx="181">
                  <c:v>7.0221222306931553E-4</c:v>
                </c:pt>
                <c:pt idx="182">
                  <c:v>5.5878500135311511E-4</c:v>
                </c:pt>
                <c:pt idx="183">
                  <c:v>8.1787990973021887E-4</c:v>
                </c:pt>
                <c:pt idx="184">
                  <c:v>2.9892714840131625E-2</c:v>
                </c:pt>
                <c:pt idx="185">
                  <c:v>3.5084218054973809E-3</c:v>
                </c:pt>
                <c:pt idx="186">
                  <c:v>6.5743260464596427E-4</c:v>
                </c:pt>
                <c:pt idx="187">
                  <c:v>7.7582394704853841E-2</c:v>
                </c:pt>
                <c:pt idx="188">
                  <c:v>7.4804511159706235E-4</c:v>
                </c:pt>
                <c:pt idx="189">
                  <c:v>1.5583441892601045E-3</c:v>
                </c:pt>
                <c:pt idx="190">
                  <c:v>3.2537071727138061E-3</c:v>
                </c:pt>
                <c:pt idx="191">
                  <c:v>1.1925570016954044E-3</c:v>
                </c:pt>
                <c:pt idx="192">
                  <c:v>6.2709613172237944E-2</c:v>
                </c:pt>
                <c:pt idx="193">
                  <c:v>5.7410539151721968E-4</c:v>
                </c:pt>
                <c:pt idx="194">
                  <c:v>2.5743586317452785E-2</c:v>
                </c:pt>
                <c:pt idx="195">
                  <c:v>3.2987336187206922E-3</c:v>
                </c:pt>
                <c:pt idx="196">
                  <c:v>1.287788486008823E-3</c:v>
                </c:pt>
                <c:pt idx="197">
                  <c:v>1.3578401188634331E-3</c:v>
                </c:pt>
                <c:pt idx="198">
                  <c:v>1.9294648382151457E-2</c:v>
                </c:pt>
                <c:pt idx="199">
                  <c:v>5.756368569916103E-4</c:v>
                </c:pt>
                <c:pt idx="200">
                  <c:v>4.0270308077215138E-3</c:v>
                </c:pt>
                <c:pt idx="201">
                  <c:v>9.7739269544961445E-4</c:v>
                </c:pt>
                <c:pt idx="202">
                  <c:v>2.7788108430129556E-2</c:v>
                </c:pt>
                <c:pt idx="203">
                  <c:v>6.4507780438472273E-2</c:v>
                </c:pt>
                <c:pt idx="204">
                  <c:v>9.1632887346637713E-4</c:v>
                </c:pt>
                <c:pt idx="205">
                  <c:v>3.5795995014376255E-3</c:v>
                </c:pt>
                <c:pt idx="206">
                  <c:v>1.6041488140444166E-3</c:v>
                </c:pt>
                <c:pt idx="207">
                  <c:v>5.488174678046848E-4</c:v>
                </c:pt>
                <c:pt idx="208">
                  <c:v>5.0639142764713507E-4</c:v>
                </c:pt>
                <c:pt idx="209">
                  <c:v>7.0346735110637362E-4</c:v>
                </c:pt>
                <c:pt idx="210">
                  <c:v>2.806637312352994E-3</c:v>
                </c:pt>
                <c:pt idx="211">
                  <c:v>2.0105554867504349E-3</c:v>
                </c:pt>
                <c:pt idx="212">
                  <c:v>5.7458663096158602E-4</c:v>
                </c:pt>
                <c:pt idx="213">
                  <c:v>2.3075752468207131E-2</c:v>
                </c:pt>
                <c:pt idx="214">
                  <c:v>9.9509850259883043E-4</c:v>
                </c:pt>
                <c:pt idx="215">
                  <c:v>3.2702115875460902E-3</c:v>
                </c:pt>
                <c:pt idx="216">
                  <c:v>7.4050441864232579E-4</c:v>
                </c:pt>
                <c:pt idx="217">
                  <c:v>5.6333875746332279E-2</c:v>
                </c:pt>
                <c:pt idx="218">
                  <c:v>5.3778586623973355E-2</c:v>
                </c:pt>
                <c:pt idx="219">
                  <c:v>9.3727626678976759E-4</c:v>
                </c:pt>
                <c:pt idx="220">
                  <c:v>3.7137022065657096E-3</c:v>
                </c:pt>
                <c:pt idx="221">
                  <c:v>1.3587757959368442E-3</c:v>
                </c:pt>
                <c:pt idx="222">
                  <c:v>6.5492138464505164E-4</c:v>
                </c:pt>
                <c:pt idx="223">
                  <c:v>6.3521342315082649E-2</c:v>
                </c:pt>
                <c:pt idx="224">
                  <c:v>6.157891197935781E-4</c:v>
                </c:pt>
                <c:pt idx="225">
                  <c:v>2.531327187310009E-3</c:v>
                </c:pt>
                <c:pt idx="226">
                  <c:v>1.2263690994936037E-2</c:v>
                </c:pt>
                <c:pt idx="227">
                  <c:v>6.2275523425933731E-4</c:v>
                </c:pt>
                <c:pt idx="228">
                  <c:v>5.2153446397152628E-4</c:v>
                </c:pt>
                <c:pt idx="229">
                  <c:v>5.7287192389452954E-4</c:v>
                </c:pt>
                <c:pt idx="230">
                  <c:v>2.4157244919337871E-2</c:v>
                </c:pt>
                <c:pt idx="231">
                  <c:v>9.830769299715509E-3</c:v>
                </c:pt>
                <c:pt idx="232">
                  <c:v>6.2613640382824423E-2</c:v>
                </c:pt>
                <c:pt idx="233">
                  <c:v>7.1456097597695917E-2</c:v>
                </c:pt>
                <c:pt idx="234">
                  <c:v>5.5275068732329427E-4</c:v>
                </c:pt>
                <c:pt idx="235">
                  <c:v>7.0141199257060388E-2</c:v>
                </c:pt>
                <c:pt idx="236">
                  <c:v>1.4424743883359153E-3</c:v>
                </c:pt>
                <c:pt idx="237">
                  <c:v>5.5338167468638058E-4</c:v>
                </c:pt>
                <c:pt idx="238">
                  <c:v>6.248191401385756E-2</c:v>
                </c:pt>
                <c:pt idx="239">
                  <c:v>7.8609720323690119E-4</c:v>
                </c:pt>
                <c:pt idx="240">
                  <c:v>7.8513967176100818E-2</c:v>
                </c:pt>
                <c:pt idx="241">
                  <c:v>1.4563631356049461E-3</c:v>
                </c:pt>
                <c:pt idx="242">
                  <c:v>4.4318456694611446E-4</c:v>
                </c:pt>
                <c:pt idx="243">
                  <c:v>6.4007983876034861E-4</c:v>
                </c:pt>
                <c:pt idx="244">
                  <c:v>6.6118419859497986E-4</c:v>
                </c:pt>
                <c:pt idx="245">
                  <c:v>6.2675113678567845E-2</c:v>
                </c:pt>
                <c:pt idx="246">
                  <c:v>1.1894132026806067E-3</c:v>
                </c:pt>
                <c:pt idx="247">
                  <c:v>3.2953015914267288E-3</c:v>
                </c:pt>
                <c:pt idx="248">
                  <c:v>5.4789002731310682E-2</c:v>
                </c:pt>
                <c:pt idx="249">
                  <c:v>5.6074514726225325E-4</c:v>
                </c:pt>
                <c:pt idx="250">
                  <c:v>3.5970256987836878E-3</c:v>
                </c:pt>
                <c:pt idx="251">
                  <c:v>7.4969732738511185E-3</c:v>
                </c:pt>
                <c:pt idx="252">
                  <c:v>7.8821448129752275E-4</c:v>
                </c:pt>
                <c:pt idx="253">
                  <c:v>1.7772955345700725E-2</c:v>
                </c:pt>
                <c:pt idx="254">
                  <c:v>5.5203839883362349E-4</c:v>
                </c:pt>
                <c:pt idx="255">
                  <c:v>7.6863339972859657E-2</c:v>
                </c:pt>
                <c:pt idx="256">
                  <c:v>3.2780514250547739E-2</c:v>
                </c:pt>
                <c:pt idx="257">
                  <c:v>8.2659608652117827E-2</c:v>
                </c:pt>
                <c:pt idx="258">
                  <c:v>5.8180033622302267E-4</c:v>
                </c:pt>
                <c:pt idx="259">
                  <c:v>5.0394316567663156E-4</c:v>
                </c:pt>
                <c:pt idx="260">
                  <c:v>3.9930639007047533E-2</c:v>
                </c:pt>
                <c:pt idx="261">
                  <c:v>6.0941708778119275E-2</c:v>
                </c:pt>
                <c:pt idx="262">
                  <c:v>5.6781448569159017E-4</c:v>
                </c:pt>
                <c:pt idx="263">
                  <c:v>5.862135098381806E-4</c:v>
                </c:pt>
                <c:pt idx="264">
                  <c:v>5.5458789074515715E-4</c:v>
                </c:pt>
                <c:pt idx="265">
                  <c:v>3.2138860908857191E-3</c:v>
                </c:pt>
                <c:pt idx="266">
                  <c:v>6.1987364439461165E-2</c:v>
                </c:pt>
                <c:pt idx="267">
                  <c:v>6.2309612724499792E-4</c:v>
                </c:pt>
                <c:pt idx="268">
                  <c:v>2.4015083731405075E-2</c:v>
                </c:pt>
                <c:pt idx="269">
                  <c:v>6.494271698641406E-4</c:v>
                </c:pt>
                <c:pt idx="270">
                  <c:v>2.3999300356475784E-3</c:v>
                </c:pt>
                <c:pt idx="271">
                  <c:v>5.0158712909441086E-2</c:v>
                </c:pt>
                <c:pt idx="272">
                  <c:v>4.8637214231310899E-4</c:v>
                </c:pt>
                <c:pt idx="273">
                  <c:v>2.3754667082019853E-2</c:v>
                </c:pt>
                <c:pt idx="274">
                  <c:v>6.7876015664013721E-4</c:v>
                </c:pt>
                <c:pt idx="275">
                  <c:v>5.7940076957741877E-3</c:v>
                </c:pt>
                <c:pt idx="276">
                  <c:v>5.0331411470868183E-4</c:v>
                </c:pt>
                <c:pt idx="277">
                  <c:v>6.7035012498913038E-4</c:v>
                </c:pt>
                <c:pt idx="278">
                  <c:v>5.9547434341306361E-2</c:v>
                </c:pt>
                <c:pt idx="279">
                  <c:v>1.3833022559246521E-2</c:v>
                </c:pt>
                <c:pt idx="280">
                  <c:v>2.6873798166655266E-3</c:v>
                </c:pt>
                <c:pt idx="281">
                  <c:v>4.1845481908365068E-2</c:v>
                </c:pt>
                <c:pt idx="282">
                  <c:v>6.3347573537659316E-4</c:v>
                </c:pt>
              </c:numCache>
            </c:numRef>
          </c:val>
          <c:smooth val="0"/>
          <c:extLst>
            <c:ext xmlns:c16="http://schemas.microsoft.com/office/drawing/2014/chart" uri="{C3380CC4-5D6E-409C-BE32-E72D297353CC}">
              <c16:uniqueId val="{00000006-B477-4AC6-8FDB-3CA7A5E9EE6B}"/>
            </c:ext>
          </c:extLst>
        </c:ser>
        <c:ser>
          <c:idx val="12"/>
          <c:order val="7"/>
          <c:tx>
            <c:strRef>
              <c:f>[1]Sheet1!$AW$1</c:f>
              <c:strCache>
                <c:ptCount val="1"/>
                <c:pt idx="0">
                  <c:v>LLC-store-misses:</c:v>
                </c:pt>
              </c:strCache>
            </c:strRef>
          </c:tx>
          <c:spPr>
            <a:ln w="12700" cap="rnd">
              <a:solidFill>
                <a:schemeClr val="accent1">
                  <a:lumMod val="80000"/>
                  <a:lumOff val="20000"/>
                </a:schemeClr>
              </a:solidFill>
              <a:round/>
            </a:ln>
            <a:effectLst/>
          </c:spPr>
          <c:marker>
            <c:symbol val="none"/>
          </c:marker>
          <c:val>
            <c:numRef>
              <c:f>[1]Sheet1!$AW$2:$AW$284</c:f>
              <c:numCache>
                <c:formatCode>General</c:formatCode>
                <c:ptCount val="283"/>
                <c:pt idx="0">
                  <c:v>2.4522454707193408E-4</c:v>
                </c:pt>
                <c:pt idx="1">
                  <c:v>1.5295329521860013E-4</c:v>
                </c:pt>
                <c:pt idx="2">
                  <c:v>0</c:v>
                </c:pt>
                <c:pt idx="3">
                  <c:v>2.2316379266459478E-6</c:v>
                </c:pt>
                <c:pt idx="4">
                  <c:v>2.5806129648940884E-2</c:v>
                </c:pt>
                <c:pt idx="5">
                  <c:v>2.583327570203843E-2</c:v>
                </c:pt>
                <c:pt idx="6">
                  <c:v>9.3772703333352535E-4</c:v>
                </c:pt>
                <c:pt idx="7">
                  <c:v>0</c:v>
                </c:pt>
                <c:pt idx="8">
                  <c:v>0</c:v>
                </c:pt>
                <c:pt idx="9">
                  <c:v>0</c:v>
                </c:pt>
                <c:pt idx="10">
                  <c:v>1.2374607458071531E-3</c:v>
                </c:pt>
                <c:pt idx="11">
                  <c:v>9.8612402583750335E-3</c:v>
                </c:pt>
                <c:pt idx="12">
                  <c:v>1.5197556165451017E-2</c:v>
                </c:pt>
                <c:pt idx="13">
                  <c:v>0</c:v>
                </c:pt>
                <c:pt idx="14">
                  <c:v>2.9758353560481337E-3</c:v>
                </c:pt>
                <c:pt idx="15">
                  <c:v>6.8048473873746267E-4</c:v>
                </c:pt>
                <c:pt idx="16">
                  <c:v>9.2247279526484294E-4</c:v>
                </c:pt>
                <c:pt idx="17">
                  <c:v>3.0474412675371033E-2</c:v>
                </c:pt>
                <c:pt idx="18">
                  <c:v>1.0945220887420332E-6</c:v>
                </c:pt>
                <c:pt idx="19">
                  <c:v>9.1627369118891973E-3</c:v>
                </c:pt>
                <c:pt idx="20">
                  <c:v>8.0913066267585139E-4</c:v>
                </c:pt>
                <c:pt idx="21">
                  <c:v>1.0954332373479538E-3</c:v>
                </c:pt>
                <c:pt idx="22">
                  <c:v>2.7297759273363711E-3</c:v>
                </c:pt>
                <c:pt idx="23">
                  <c:v>1.6906308493245652E-5</c:v>
                </c:pt>
                <c:pt idx="24">
                  <c:v>6.573527624635218E-6</c:v>
                </c:pt>
                <c:pt idx="25">
                  <c:v>4.5309524543309179E-2</c:v>
                </c:pt>
                <c:pt idx="26">
                  <c:v>2.2130048415129515E-3</c:v>
                </c:pt>
                <c:pt idx="27">
                  <c:v>5.9070345129776722E-5</c:v>
                </c:pt>
                <c:pt idx="28">
                  <c:v>5.4641289759787409E-3</c:v>
                </c:pt>
                <c:pt idx="29">
                  <c:v>0</c:v>
                </c:pt>
                <c:pt idx="30">
                  <c:v>2.119484681201547E-3</c:v>
                </c:pt>
                <c:pt idx="31">
                  <c:v>1.9038063673075646E-3</c:v>
                </c:pt>
                <c:pt idx="32">
                  <c:v>3.3562593198391808E-6</c:v>
                </c:pt>
                <c:pt idx="33">
                  <c:v>8.9137325082577662E-6</c:v>
                </c:pt>
                <c:pt idx="34">
                  <c:v>3.6342877565219123E-3</c:v>
                </c:pt>
                <c:pt idx="35">
                  <c:v>1.4951127865517619E-2</c:v>
                </c:pt>
                <c:pt idx="36">
                  <c:v>2.4310909462527132E-3</c:v>
                </c:pt>
                <c:pt idx="37">
                  <c:v>3.9449191093275868E-2</c:v>
                </c:pt>
                <c:pt idx="38">
                  <c:v>2.3487951890368483E-5</c:v>
                </c:pt>
                <c:pt idx="39">
                  <c:v>2.5352060117817928E-2</c:v>
                </c:pt>
                <c:pt idx="40">
                  <c:v>1.1657775814092301E-4</c:v>
                </c:pt>
                <c:pt idx="41">
                  <c:v>1.6957660336626055E-3</c:v>
                </c:pt>
                <c:pt idx="42">
                  <c:v>1.666621953759881E-3</c:v>
                </c:pt>
                <c:pt idx="43">
                  <c:v>4.4854173804797726E-2</c:v>
                </c:pt>
                <c:pt idx="44">
                  <c:v>1.3754402811394995E-2</c:v>
                </c:pt>
                <c:pt idx="45">
                  <c:v>3.5918879042966812E-5</c:v>
                </c:pt>
                <c:pt idx="46">
                  <c:v>1.4513797383995063E-2</c:v>
                </c:pt>
                <c:pt idx="47">
                  <c:v>1.3886666964677676E-3</c:v>
                </c:pt>
                <c:pt idx="48">
                  <c:v>2.3527359409482325E-6</c:v>
                </c:pt>
                <c:pt idx="49">
                  <c:v>6.5329726166149728E-6</c:v>
                </c:pt>
                <c:pt idx="50">
                  <c:v>2.2711191907831714E-6</c:v>
                </c:pt>
                <c:pt idx="51">
                  <c:v>5.6527478589482789E-4</c:v>
                </c:pt>
                <c:pt idx="52">
                  <c:v>2.7633146454865715E-2</c:v>
                </c:pt>
                <c:pt idx="53">
                  <c:v>2.2682219570511846E-2</c:v>
                </c:pt>
                <c:pt idx="54">
                  <c:v>1.0099287861856718E-5</c:v>
                </c:pt>
                <c:pt idx="55">
                  <c:v>1.3488906879453657E-5</c:v>
                </c:pt>
                <c:pt idx="56">
                  <c:v>2.4988056134216238E-4</c:v>
                </c:pt>
                <c:pt idx="57">
                  <c:v>2.9432869410390568E-3</c:v>
                </c:pt>
                <c:pt idx="58">
                  <c:v>1.2378087122374282E-4</c:v>
                </c:pt>
                <c:pt idx="59">
                  <c:v>6.7775007594203721E-6</c:v>
                </c:pt>
                <c:pt idx="60">
                  <c:v>1.0403244051762562E-2</c:v>
                </c:pt>
                <c:pt idx="61">
                  <c:v>2.3266034070122964E-5</c:v>
                </c:pt>
                <c:pt idx="62">
                  <c:v>4.0926053428155161E-2</c:v>
                </c:pt>
                <c:pt idx="63">
                  <c:v>1.5547489958077131E-3</c:v>
                </c:pt>
                <c:pt idx="64">
                  <c:v>3.5953905483754003E-2</c:v>
                </c:pt>
                <c:pt idx="65">
                  <c:v>2.7305650256464343E-5</c:v>
                </c:pt>
                <c:pt idx="66">
                  <c:v>2.7548685340130252E-5</c:v>
                </c:pt>
                <c:pt idx="67">
                  <c:v>1.9807027442181754E-3</c:v>
                </c:pt>
                <c:pt idx="68">
                  <c:v>1.1204453660430143E-2</c:v>
                </c:pt>
                <c:pt idx="69">
                  <c:v>4.1625631184795106E-5</c:v>
                </c:pt>
                <c:pt idx="70">
                  <c:v>3.5658024038232894E-5</c:v>
                </c:pt>
                <c:pt idx="71">
                  <c:v>1.135598598140122E-2</c:v>
                </c:pt>
                <c:pt idx="72">
                  <c:v>2.5009867308192866E-4</c:v>
                </c:pt>
                <c:pt idx="73">
                  <c:v>3.6606204374470936E-3</c:v>
                </c:pt>
                <c:pt idx="74">
                  <c:v>2.3291622073303295E-2</c:v>
                </c:pt>
                <c:pt idx="75">
                  <c:v>1.0769871888214336E-2</c:v>
                </c:pt>
                <c:pt idx="76">
                  <c:v>2.0975453187991059E-5</c:v>
                </c:pt>
                <c:pt idx="77">
                  <c:v>0</c:v>
                </c:pt>
                <c:pt idx="78">
                  <c:v>1.7000085865970017E-3</c:v>
                </c:pt>
                <c:pt idx="79">
                  <c:v>1.6191641513266721E-4</c:v>
                </c:pt>
                <c:pt idx="80">
                  <c:v>9.9860312022231369E-3</c:v>
                </c:pt>
                <c:pt idx="81">
                  <c:v>3.8717179575305696E-2</c:v>
                </c:pt>
                <c:pt idx="82">
                  <c:v>2.1566918715428353E-6</c:v>
                </c:pt>
                <c:pt idx="83">
                  <c:v>2.9378794048008526E-3</c:v>
                </c:pt>
                <c:pt idx="84">
                  <c:v>1.4877352619765437E-2</c:v>
                </c:pt>
                <c:pt idx="85">
                  <c:v>3.0780153651325895E-5</c:v>
                </c:pt>
                <c:pt idx="86">
                  <c:v>2.2025200625779469E-6</c:v>
                </c:pt>
                <c:pt idx="87">
                  <c:v>2.8417014363851064E-5</c:v>
                </c:pt>
                <c:pt idx="88">
                  <c:v>3.9182978432727646E-2</c:v>
                </c:pt>
                <c:pt idx="89">
                  <c:v>1.6170597810460152E-2</c:v>
                </c:pt>
                <c:pt idx="90">
                  <c:v>1.8448421696862359E-5</c:v>
                </c:pt>
                <c:pt idx="91">
                  <c:v>1.0932061283113559E-6</c:v>
                </c:pt>
                <c:pt idx="92">
                  <c:v>2.4348197672917275E-5</c:v>
                </c:pt>
                <c:pt idx="93">
                  <c:v>1.1812737721846639E-3</c:v>
                </c:pt>
                <c:pt idx="94">
                  <c:v>5.9379841343333399E-4</c:v>
                </c:pt>
                <c:pt idx="95">
                  <c:v>8.7858443376668295E-3</c:v>
                </c:pt>
                <c:pt idx="96">
                  <c:v>0</c:v>
                </c:pt>
                <c:pt idx="97">
                  <c:v>1.3807486971779651E-2</c:v>
                </c:pt>
                <c:pt idx="98">
                  <c:v>9.2964530389167278E-4</c:v>
                </c:pt>
                <c:pt idx="99">
                  <c:v>7.8154748561583103E-4</c:v>
                </c:pt>
                <c:pt idx="100">
                  <c:v>0</c:v>
                </c:pt>
                <c:pt idx="101">
                  <c:v>0</c:v>
                </c:pt>
                <c:pt idx="102">
                  <c:v>5.2660775702852039E-4</c:v>
                </c:pt>
                <c:pt idx="103">
                  <c:v>6.1234303095957052E-4</c:v>
                </c:pt>
                <c:pt idx="104">
                  <c:v>1.0467785817185667E-3</c:v>
                </c:pt>
                <c:pt idx="105">
                  <c:v>1.0798431694245443E-2</c:v>
                </c:pt>
                <c:pt idx="106">
                  <c:v>0</c:v>
                </c:pt>
                <c:pt idx="107">
                  <c:v>0</c:v>
                </c:pt>
                <c:pt idx="108">
                  <c:v>4.9632880262047787E-4</c:v>
                </c:pt>
                <c:pt idx="109">
                  <c:v>9.1037596069961008E-4</c:v>
                </c:pt>
                <c:pt idx="110">
                  <c:v>2.9393436457286074E-3</c:v>
                </c:pt>
                <c:pt idx="111">
                  <c:v>0</c:v>
                </c:pt>
                <c:pt idx="112">
                  <c:v>1.8310666018940894E-5</c:v>
                </c:pt>
                <c:pt idx="113">
                  <c:v>6.3844784352717736E-4</c:v>
                </c:pt>
                <c:pt idx="114">
                  <c:v>4.2030133346506973E-2</c:v>
                </c:pt>
                <c:pt idx="115">
                  <c:v>4.3530118304232586E-6</c:v>
                </c:pt>
                <c:pt idx="116">
                  <c:v>2.0038720465691832E-2</c:v>
                </c:pt>
                <c:pt idx="117">
                  <c:v>0</c:v>
                </c:pt>
                <c:pt idx="118">
                  <c:v>7.3605215149052743E-4</c:v>
                </c:pt>
                <c:pt idx="119">
                  <c:v>1.5163040385850733E-3</c:v>
                </c:pt>
                <c:pt idx="120">
                  <c:v>9.5087662236730854E-3</c:v>
                </c:pt>
                <c:pt idx="121">
                  <c:v>5.6045992533234762E-6</c:v>
                </c:pt>
                <c:pt idx="122">
                  <c:v>7.883131422569959E-6</c:v>
                </c:pt>
                <c:pt idx="123">
                  <c:v>6.7829327190229707E-3</c:v>
                </c:pt>
                <c:pt idx="124">
                  <c:v>2.5774495388256164E-3</c:v>
                </c:pt>
                <c:pt idx="125">
                  <c:v>2.445123848523444E-5</c:v>
                </c:pt>
                <c:pt idx="126">
                  <c:v>4.3697572883849319E-5</c:v>
                </c:pt>
                <c:pt idx="127">
                  <c:v>1.9278623982716552E-2</c:v>
                </c:pt>
                <c:pt idx="128">
                  <c:v>1.7118667400033295E-2</c:v>
                </c:pt>
                <c:pt idx="129">
                  <c:v>1.1159763602339688E-3</c:v>
                </c:pt>
                <c:pt idx="130">
                  <c:v>4.2493822128108111E-4</c:v>
                </c:pt>
                <c:pt idx="131">
                  <c:v>0</c:v>
                </c:pt>
                <c:pt idx="132">
                  <c:v>7.9138631550793089E-3</c:v>
                </c:pt>
                <c:pt idx="133">
                  <c:v>5.0583980344030015E-5</c:v>
                </c:pt>
                <c:pt idx="134">
                  <c:v>2.1612308344928898E-2</c:v>
                </c:pt>
                <c:pt idx="135">
                  <c:v>3.3600942605940175E-2</c:v>
                </c:pt>
                <c:pt idx="136">
                  <c:v>2.3876393526050962E-2</c:v>
                </c:pt>
                <c:pt idx="137">
                  <c:v>3.2650170347311845E-6</c:v>
                </c:pt>
                <c:pt idx="138">
                  <c:v>0</c:v>
                </c:pt>
                <c:pt idx="139">
                  <c:v>8.8843006634375162E-4</c:v>
                </c:pt>
                <c:pt idx="140">
                  <c:v>8.1442629152405244E-4</c:v>
                </c:pt>
                <c:pt idx="141">
                  <c:v>4.120096478600203E-5</c:v>
                </c:pt>
                <c:pt idx="142">
                  <c:v>3.5540805393590669E-2</c:v>
                </c:pt>
                <c:pt idx="143">
                  <c:v>6.7707120272638291E-3</c:v>
                </c:pt>
                <c:pt idx="144">
                  <c:v>6.3771964190804671E-4</c:v>
                </c:pt>
                <c:pt idx="145">
                  <c:v>1.0424625323426798E-3</c:v>
                </c:pt>
                <c:pt idx="146">
                  <c:v>0</c:v>
                </c:pt>
                <c:pt idx="147">
                  <c:v>6.6139745876708746E-6</c:v>
                </c:pt>
                <c:pt idx="148">
                  <c:v>1.982997769570485E-2</c:v>
                </c:pt>
                <c:pt idx="149">
                  <c:v>2.7718325339987377E-2</c:v>
                </c:pt>
                <c:pt idx="150">
                  <c:v>2.2503829964594818E-3</c:v>
                </c:pt>
                <c:pt idx="151">
                  <c:v>0</c:v>
                </c:pt>
                <c:pt idx="152">
                  <c:v>0</c:v>
                </c:pt>
                <c:pt idx="153">
                  <c:v>1.0041884357081912E-2</c:v>
                </c:pt>
                <c:pt idx="154">
                  <c:v>1.1262994086085319E-3</c:v>
                </c:pt>
                <c:pt idx="155">
                  <c:v>1.1302575334676257E-3</c:v>
                </c:pt>
                <c:pt idx="156">
                  <c:v>0</c:v>
                </c:pt>
                <c:pt idx="157">
                  <c:v>3.2196998763907958E-6</c:v>
                </c:pt>
                <c:pt idx="158">
                  <c:v>0</c:v>
                </c:pt>
                <c:pt idx="159">
                  <c:v>6.4327148202308979E-4</c:v>
                </c:pt>
                <c:pt idx="160">
                  <c:v>1.3596396303500531E-3</c:v>
                </c:pt>
                <c:pt idx="161">
                  <c:v>1.1915660196804466E-4</c:v>
                </c:pt>
                <c:pt idx="162">
                  <c:v>0</c:v>
                </c:pt>
                <c:pt idx="163">
                  <c:v>5.5735774983243086E-3</c:v>
                </c:pt>
                <c:pt idx="164">
                  <c:v>3.1335809543240396E-2</c:v>
                </c:pt>
                <c:pt idx="165">
                  <c:v>2.0963901056209877E-3</c:v>
                </c:pt>
                <c:pt idx="166">
                  <c:v>2.6937853751641944E-2</c:v>
                </c:pt>
                <c:pt idx="167">
                  <c:v>2.5796497449552667E-2</c:v>
                </c:pt>
                <c:pt idx="168">
                  <c:v>0</c:v>
                </c:pt>
                <c:pt idx="169">
                  <c:v>2.7259334180595144E-3</c:v>
                </c:pt>
                <c:pt idx="170">
                  <c:v>2.1814585340601917E-3</c:v>
                </c:pt>
                <c:pt idx="171">
                  <c:v>8.7484338436109709E-3</c:v>
                </c:pt>
                <c:pt idx="172">
                  <c:v>8.0573500613033231E-3</c:v>
                </c:pt>
                <c:pt idx="173">
                  <c:v>2.5870454396639507E-2</c:v>
                </c:pt>
                <c:pt idx="174">
                  <c:v>4.8823301208581653E-4</c:v>
                </c:pt>
                <c:pt idx="175">
                  <c:v>1.6428683847166375E-3</c:v>
                </c:pt>
                <c:pt idx="176">
                  <c:v>2.5638262705937963E-2</c:v>
                </c:pt>
                <c:pt idx="177">
                  <c:v>2.5091389846556997E-2</c:v>
                </c:pt>
                <c:pt idx="178">
                  <c:v>0</c:v>
                </c:pt>
                <c:pt idx="179">
                  <c:v>3.2410695666324825E-2</c:v>
                </c:pt>
                <c:pt idx="180">
                  <c:v>2.0134481007441701E-3</c:v>
                </c:pt>
                <c:pt idx="181">
                  <c:v>2.1405646184097413E-6</c:v>
                </c:pt>
                <c:pt idx="182">
                  <c:v>0</c:v>
                </c:pt>
                <c:pt idx="183">
                  <c:v>2.1833419907373697E-6</c:v>
                </c:pt>
                <c:pt idx="184">
                  <c:v>3.4327216354414873E-3</c:v>
                </c:pt>
                <c:pt idx="185">
                  <c:v>2.1160236805879444E-3</c:v>
                </c:pt>
                <c:pt idx="186">
                  <c:v>0</c:v>
                </c:pt>
                <c:pt idx="187">
                  <c:v>8.7429529198670038E-3</c:v>
                </c:pt>
                <c:pt idx="188">
                  <c:v>2.2426775943548564E-6</c:v>
                </c:pt>
                <c:pt idx="189">
                  <c:v>2.0497437691710692E-2</c:v>
                </c:pt>
                <c:pt idx="190">
                  <c:v>1.5179736404993096E-3</c:v>
                </c:pt>
                <c:pt idx="191">
                  <c:v>3.2863016830736761E-4</c:v>
                </c:pt>
                <c:pt idx="192">
                  <c:v>9.3597281052175737E-3</c:v>
                </c:pt>
                <c:pt idx="193">
                  <c:v>2.5533847007468476E-2</c:v>
                </c:pt>
                <c:pt idx="194">
                  <c:v>2.5755958315047945E-2</c:v>
                </c:pt>
                <c:pt idx="195">
                  <c:v>2.2369447500377149E-3</c:v>
                </c:pt>
                <c:pt idx="196">
                  <c:v>4.3390578945167818E-4</c:v>
                </c:pt>
                <c:pt idx="197">
                  <c:v>6.6429230006121375E-4</c:v>
                </c:pt>
                <c:pt idx="198">
                  <c:v>0</c:v>
                </c:pt>
                <c:pt idx="199">
                  <c:v>0</c:v>
                </c:pt>
                <c:pt idx="200">
                  <c:v>2.5882240657268147E-3</c:v>
                </c:pt>
                <c:pt idx="201">
                  <c:v>1.9147201484858261E-4</c:v>
                </c:pt>
                <c:pt idx="202">
                  <c:v>4.22439463372526E-3</c:v>
                </c:pt>
                <c:pt idx="203">
                  <c:v>1.8177164949190527E-2</c:v>
                </c:pt>
                <c:pt idx="204">
                  <c:v>3.8618402534288896E-5</c:v>
                </c:pt>
                <c:pt idx="205">
                  <c:v>1.4568112581748996E-3</c:v>
                </c:pt>
                <c:pt idx="206">
                  <c:v>7.7435048441840961E-4</c:v>
                </c:pt>
                <c:pt idx="207">
                  <c:v>6.5713526378529405E-6</c:v>
                </c:pt>
                <c:pt idx="208">
                  <c:v>0</c:v>
                </c:pt>
                <c:pt idx="209">
                  <c:v>0</c:v>
                </c:pt>
                <c:pt idx="210">
                  <c:v>1.7484106031913618E-3</c:v>
                </c:pt>
                <c:pt idx="211">
                  <c:v>2.8075097159724116E-2</c:v>
                </c:pt>
                <c:pt idx="212">
                  <c:v>0</c:v>
                </c:pt>
                <c:pt idx="213">
                  <c:v>1.9696198422129063E-3</c:v>
                </c:pt>
                <c:pt idx="214">
                  <c:v>2.6860514458969E-2</c:v>
                </c:pt>
                <c:pt idx="215">
                  <c:v>1.6320405451438385E-3</c:v>
                </c:pt>
                <c:pt idx="216">
                  <c:v>1.3680355767528067E-4</c:v>
                </c:pt>
                <c:pt idx="217">
                  <c:v>3.0049118225263561E-2</c:v>
                </c:pt>
                <c:pt idx="218">
                  <c:v>3.0610877883939777E-2</c:v>
                </c:pt>
                <c:pt idx="219">
                  <c:v>5.5688260823889294E-5</c:v>
                </c:pt>
                <c:pt idx="220">
                  <c:v>1.3088327499543868E-3</c:v>
                </c:pt>
                <c:pt idx="221">
                  <c:v>2.517152794372958E-2</c:v>
                </c:pt>
                <c:pt idx="222">
                  <c:v>0</c:v>
                </c:pt>
                <c:pt idx="223">
                  <c:v>2.9430185631769426E-2</c:v>
                </c:pt>
                <c:pt idx="224">
                  <c:v>0</c:v>
                </c:pt>
                <c:pt idx="225">
                  <c:v>1.6335226933932179E-3</c:v>
                </c:pt>
                <c:pt idx="226">
                  <c:v>6.0794026993583081E-4</c:v>
                </c:pt>
                <c:pt idx="227">
                  <c:v>0</c:v>
                </c:pt>
                <c:pt idx="228">
                  <c:v>0</c:v>
                </c:pt>
                <c:pt idx="229">
                  <c:v>0</c:v>
                </c:pt>
                <c:pt idx="230">
                  <c:v>1.6305781478531088E-3</c:v>
                </c:pt>
                <c:pt idx="231">
                  <c:v>3.9877216581741897E-4</c:v>
                </c:pt>
                <c:pt idx="232">
                  <c:v>2.9164149103429464E-3</c:v>
                </c:pt>
                <c:pt idx="233">
                  <c:v>1.333313420587328E-2</c:v>
                </c:pt>
                <c:pt idx="234">
                  <c:v>0</c:v>
                </c:pt>
                <c:pt idx="235">
                  <c:v>9.9915673304780059E-3</c:v>
                </c:pt>
                <c:pt idx="236">
                  <c:v>4.7797398578891851E-4</c:v>
                </c:pt>
                <c:pt idx="237">
                  <c:v>3.2673588349914226E-6</c:v>
                </c:pt>
                <c:pt idx="238">
                  <c:v>3.1795498850980868E-2</c:v>
                </c:pt>
                <c:pt idx="239">
                  <c:v>0</c:v>
                </c:pt>
                <c:pt idx="240">
                  <c:v>1.1828154411886914E-2</c:v>
                </c:pt>
                <c:pt idx="241">
                  <c:v>8.7341809952988969E-4</c:v>
                </c:pt>
                <c:pt idx="242">
                  <c:v>1.0994407515408444E-6</c:v>
                </c:pt>
                <c:pt idx="243">
                  <c:v>0</c:v>
                </c:pt>
                <c:pt idx="244">
                  <c:v>0</c:v>
                </c:pt>
                <c:pt idx="245">
                  <c:v>1.3373744336124859E-2</c:v>
                </c:pt>
                <c:pt idx="246">
                  <c:v>3.9683537066372167E-4</c:v>
                </c:pt>
                <c:pt idx="247">
                  <c:v>2.3656563031321048E-2</c:v>
                </c:pt>
                <c:pt idx="248">
                  <c:v>3.048440561063084E-2</c:v>
                </c:pt>
                <c:pt idx="249">
                  <c:v>0</c:v>
                </c:pt>
                <c:pt idx="250">
                  <c:v>1.1488293273059209E-3</c:v>
                </c:pt>
                <c:pt idx="251">
                  <c:v>5.9351389755167648E-4</c:v>
                </c:pt>
                <c:pt idx="252">
                  <c:v>0</c:v>
                </c:pt>
                <c:pt idx="253">
                  <c:v>2.2234537675708363E-6</c:v>
                </c:pt>
                <c:pt idx="254">
                  <c:v>0</c:v>
                </c:pt>
                <c:pt idx="255">
                  <c:v>1.1543505138025333E-2</c:v>
                </c:pt>
                <c:pt idx="256">
                  <c:v>2.5999736709070381E-2</c:v>
                </c:pt>
                <c:pt idx="257">
                  <c:v>9.4923453089385754E-3</c:v>
                </c:pt>
                <c:pt idx="258">
                  <c:v>0</c:v>
                </c:pt>
                <c:pt idx="259">
                  <c:v>0</c:v>
                </c:pt>
                <c:pt idx="260">
                  <c:v>2.6332145972631039E-2</c:v>
                </c:pt>
                <c:pt idx="261">
                  <c:v>3.2248227603299054E-2</c:v>
                </c:pt>
                <c:pt idx="262">
                  <c:v>0</c:v>
                </c:pt>
                <c:pt idx="263">
                  <c:v>0</c:v>
                </c:pt>
                <c:pt idx="264">
                  <c:v>0</c:v>
                </c:pt>
                <c:pt idx="265">
                  <c:v>1.2124964937216421E-3</c:v>
                </c:pt>
                <c:pt idx="266">
                  <c:v>4.1634347898982738E-2</c:v>
                </c:pt>
                <c:pt idx="267">
                  <c:v>0</c:v>
                </c:pt>
                <c:pt idx="268">
                  <c:v>0</c:v>
                </c:pt>
                <c:pt idx="269">
                  <c:v>0</c:v>
                </c:pt>
                <c:pt idx="270">
                  <c:v>1.3782022732878366E-3</c:v>
                </c:pt>
                <c:pt idx="271">
                  <c:v>2.5489487424828578E-3</c:v>
                </c:pt>
                <c:pt idx="272">
                  <c:v>1.1018852340577909E-6</c:v>
                </c:pt>
                <c:pt idx="273">
                  <c:v>0</c:v>
                </c:pt>
                <c:pt idx="274">
                  <c:v>0</c:v>
                </c:pt>
                <c:pt idx="275">
                  <c:v>1.648904434238934E-2</c:v>
                </c:pt>
                <c:pt idx="276">
                  <c:v>1.0963060655819685E-6</c:v>
                </c:pt>
                <c:pt idx="277">
                  <c:v>1.115151035296256E-2</c:v>
                </c:pt>
                <c:pt idx="278">
                  <c:v>1.0897305523082939E-2</c:v>
                </c:pt>
                <c:pt idx="279">
                  <c:v>5.7294241968917372E-4</c:v>
                </c:pt>
                <c:pt idx="280">
                  <c:v>1.2274263278115613E-3</c:v>
                </c:pt>
                <c:pt idx="281">
                  <c:v>6.956460669836669E-3</c:v>
                </c:pt>
                <c:pt idx="282">
                  <c:v>2.5288202594808462E-2</c:v>
                </c:pt>
              </c:numCache>
            </c:numRef>
          </c:val>
          <c:smooth val="0"/>
          <c:extLst>
            <c:ext xmlns:c16="http://schemas.microsoft.com/office/drawing/2014/chart" uri="{C3380CC4-5D6E-409C-BE32-E72D297353CC}">
              <c16:uniqueId val="{00000007-B477-4AC6-8FDB-3CA7A5E9EE6B}"/>
            </c:ext>
          </c:extLst>
        </c:ser>
        <c:ser>
          <c:idx val="14"/>
          <c:order val="8"/>
          <c:tx>
            <c:strRef>
              <c:f>[1]Sheet1!$AY$1</c:f>
              <c:strCache>
                <c:ptCount val="1"/>
                <c:pt idx="0">
                  <c:v>dTLB-load-misses:</c:v>
                </c:pt>
              </c:strCache>
            </c:strRef>
          </c:tx>
          <c:spPr>
            <a:ln w="12700" cap="rnd">
              <a:solidFill>
                <a:schemeClr val="accent3">
                  <a:lumMod val="80000"/>
                  <a:lumOff val="20000"/>
                </a:schemeClr>
              </a:solidFill>
              <a:round/>
            </a:ln>
            <a:effectLst/>
          </c:spPr>
          <c:marker>
            <c:symbol val="none"/>
          </c:marker>
          <c:val>
            <c:numRef>
              <c:f>[1]Sheet1!$AY$2:$AY$284</c:f>
              <c:numCache>
                <c:formatCode>General</c:formatCode>
                <c:ptCount val="283"/>
                <c:pt idx="0">
                  <c:v>2.6246775064886576E-3</c:v>
                </c:pt>
                <c:pt idx="1">
                  <c:v>1.9986982017040477E-3</c:v>
                </c:pt>
                <c:pt idx="2">
                  <c:v>2.4882632179363136E-3</c:v>
                </c:pt>
                <c:pt idx="3">
                  <c:v>3.438954044961405E-3</c:v>
                </c:pt>
                <c:pt idx="4">
                  <c:v>3.8317979790088996E-3</c:v>
                </c:pt>
                <c:pt idx="5">
                  <c:v>2.2197819719346032E-3</c:v>
                </c:pt>
                <c:pt idx="6">
                  <c:v>1.2335919210456241E-3</c:v>
                </c:pt>
                <c:pt idx="7">
                  <c:v>3.0933899549883351E-3</c:v>
                </c:pt>
                <c:pt idx="8">
                  <c:v>3.1672852225524666E-3</c:v>
                </c:pt>
                <c:pt idx="9">
                  <c:v>1.662066157711208E-3</c:v>
                </c:pt>
                <c:pt idx="10">
                  <c:v>1.7973004352960513E-3</c:v>
                </c:pt>
                <c:pt idx="11">
                  <c:v>1.6215850423308398E-3</c:v>
                </c:pt>
                <c:pt idx="12">
                  <c:v>3.2188350294668176E-3</c:v>
                </c:pt>
                <c:pt idx="13">
                  <c:v>2.6717609202449059E-3</c:v>
                </c:pt>
                <c:pt idx="14">
                  <c:v>2.3098386667026955E-3</c:v>
                </c:pt>
                <c:pt idx="15">
                  <c:v>1.8366085568781189E-3</c:v>
                </c:pt>
                <c:pt idx="16">
                  <c:v>1.8461144882082842E-3</c:v>
                </c:pt>
                <c:pt idx="17">
                  <c:v>4.2811487739671406E-3</c:v>
                </c:pt>
                <c:pt idx="18">
                  <c:v>2.232058895571628E-3</c:v>
                </c:pt>
                <c:pt idx="19">
                  <c:v>2.6312055197263689E-3</c:v>
                </c:pt>
                <c:pt idx="20">
                  <c:v>2.0489345490055377E-3</c:v>
                </c:pt>
                <c:pt idx="21">
                  <c:v>1.7194661544329679E-3</c:v>
                </c:pt>
                <c:pt idx="22">
                  <c:v>3.991148010270988E-3</c:v>
                </c:pt>
                <c:pt idx="23">
                  <c:v>2.3815353230818709E-3</c:v>
                </c:pt>
                <c:pt idx="24">
                  <c:v>2.8735080423155416E-3</c:v>
                </c:pt>
                <c:pt idx="25">
                  <c:v>5.118682254303562E-3</c:v>
                </c:pt>
                <c:pt idx="26">
                  <c:v>1.4984672878835116E-3</c:v>
                </c:pt>
                <c:pt idx="27">
                  <c:v>2.4186725587409742E-3</c:v>
                </c:pt>
                <c:pt idx="28">
                  <c:v>2.46793283275084E-3</c:v>
                </c:pt>
                <c:pt idx="29">
                  <c:v>3.9379988128934165E-3</c:v>
                </c:pt>
                <c:pt idx="30">
                  <c:v>2.4461900846097641E-3</c:v>
                </c:pt>
                <c:pt idx="31">
                  <c:v>8.4921658015186955E-4</c:v>
                </c:pt>
                <c:pt idx="32">
                  <c:v>2.1823516850700965E-3</c:v>
                </c:pt>
                <c:pt idx="33">
                  <c:v>3.1858794201076786E-3</c:v>
                </c:pt>
                <c:pt idx="34">
                  <c:v>5.4683796900536139E-3</c:v>
                </c:pt>
                <c:pt idx="35">
                  <c:v>3.0359227219120049E-3</c:v>
                </c:pt>
                <c:pt idx="36">
                  <c:v>1.0441698644805355E-3</c:v>
                </c:pt>
                <c:pt idx="37">
                  <c:v>3.099462242587417E-3</c:v>
                </c:pt>
                <c:pt idx="38">
                  <c:v>2.9417485345092009E-3</c:v>
                </c:pt>
                <c:pt idx="39">
                  <c:v>4.6314855714799054E-3</c:v>
                </c:pt>
                <c:pt idx="40">
                  <c:v>2.4189296037685258E-3</c:v>
                </c:pt>
                <c:pt idx="41">
                  <c:v>1.529752331346706E-3</c:v>
                </c:pt>
                <c:pt idx="42">
                  <c:v>2.0198473059975506E-3</c:v>
                </c:pt>
                <c:pt idx="43">
                  <c:v>5.0086976276780592E-3</c:v>
                </c:pt>
                <c:pt idx="44">
                  <c:v>2.677262420797371E-3</c:v>
                </c:pt>
                <c:pt idx="45">
                  <c:v>3.4769705903167718E-3</c:v>
                </c:pt>
                <c:pt idx="46">
                  <c:v>3.2894562190020084E-3</c:v>
                </c:pt>
                <c:pt idx="47">
                  <c:v>1.7076027108040121E-3</c:v>
                </c:pt>
                <c:pt idx="48">
                  <c:v>3.7710828029488747E-3</c:v>
                </c:pt>
                <c:pt idx="49">
                  <c:v>1.920367300653971E-3</c:v>
                </c:pt>
                <c:pt idx="50">
                  <c:v>2.7379477404486526E-3</c:v>
                </c:pt>
                <c:pt idx="51">
                  <c:v>2.2653982302895102E-3</c:v>
                </c:pt>
                <c:pt idx="52">
                  <c:v>2.5775724837455299E-3</c:v>
                </c:pt>
                <c:pt idx="53">
                  <c:v>4.0300319534624617E-3</c:v>
                </c:pt>
                <c:pt idx="54">
                  <c:v>2.4119343700305363E-3</c:v>
                </c:pt>
                <c:pt idx="55">
                  <c:v>2.6083049602570224E-3</c:v>
                </c:pt>
                <c:pt idx="56">
                  <c:v>5.1980424964583787E-3</c:v>
                </c:pt>
                <c:pt idx="57">
                  <c:v>1.2370383037802405E-3</c:v>
                </c:pt>
                <c:pt idx="58">
                  <c:v>1.8252338277179518E-3</c:v>
                </c:pt>
                <c:pt idx="59">
                  <c:v>3.7514596286851664E-3</c:v>
                </c:pt>
                <c:pt idx="60">
                  <c:v>2.5959810225863844E-3</c:v>
                </c:pt>
                <c:pt idx="61">
                  <c:v>5.1138742886130276E-3</c:v>
                </c:pt>
                <c:pt idx="62">
                  <c:v>2.44180262707613E-3</c:v>
                </c:pt>
                <c:pt idx="63">
                  <c:v>2.4916373087706012E-3</c:v>
                </c:pt>
                <c:pt idx="64">
                  <c:v>3.540714808109731E-3</c:v>
                </c:pt>
                <c:pt idx="65">
                  <c:v>3.9181233713656205E-3</c:v>
                </c:pt>
                <c:pt idx="66">
                  <c:v>3.3925058134481236E-3</c:v>
                </c:pt>
                <c:pt idx="67">
                  <c:v>1.7177607250502874E-3</c:v>
                </c:pt>
                <c:pt idx="68">
                  <c:v>1.1552266215792103E-3</c:v>
                </c:pt>
                <c:pt idx="69">
                  <c:v>2.8665028408395988E-3</c:v>
                </c:pt>
                <c:pt idx="70">
                  <c:v>3.403201814208947E-3</c:v>
                </c:pt>
                <c:pt idx="71">
                  <c:v>3.2316280050822726E-3</c:v>
                </c:pt>
                <c:pt idx="72">
                  <c:v>2.5791425661573892E-3</c:v>
                </c:pt>
                <c:pt idx="73">
                  <c:v>1.054281140467378E-3</c:v>
                </c:pt>
                <c:pt idx="74">
                  <c:v>3.1299739704474657E-3</c:v>
                </c:pt>
                <c:pt idx="75">
                  <c:v>4.3932519728731596E-3</c:v>
                </c:pt>
                <c:pt idx="76">
                  <c:v>1.9751149104544632E-3</c:v>
                </c:pt>
                <c:pt idx="77">
                  <c:v>2.7983817416393063E-3</c:v>
                </c:pt>
                <c:pt idx="78">
                  <c:v>1.2087723391712448E-3</c:v>
                </c:pt>
                <c:pt idx="79">
                  <c:v>3.1039154977623904E-3</c:v>
                </c:pt>
                <c:pt idx="80">
                  <c:v>2.7920466606057262E-3</c:v>
                </c:pt>
                <c:pt idx="81">
                  <c:v>3.2594973247377424E-3</c:v>
                </c:pt>
                <c:pt idx="82">
                  <c:v>2.6787191390497777E-3</c:v>
                </c:pt>
                <c:pt idx="83">
                  <c:v>1.0931773701033664E-3</c:v>
                </c:pt>
                <c:pt idx="84">
                  <c:v>2.8310183472282789E-3</c:v>
                </c:pt>
                <c:pt idx="85">
                  <c:v>2.179462879652031E-3</c:v>
                </c:pt>
                <c:pt idx="86">
                  <c:v>2.4136316105760436E-3</c:v>
                </c:pt>
                <c:pt idx="87">
                  <c:v>3.173384828039976E-3</c:v>
                </c:pt>
                <c:pt idx="88">
                  <c:v>3.3130402255407278E-3</c:v>
                </c:pt>
                <c:pt idx="89">
                  <c:v>2.1065163309029384E-3</c:v>
                </c:pt>
                <c:pt idx="90">
                  <c:v>2.3255388575251054E-3</c:v>
                </c:pt>
                <c:pt idx="91">
                  <c:v>3.7771364939285655E-3</c:v>
                </c:pt>
                <c:pt idx="92">
                  <c:v>3.9262048466571315E-3</c:v>
                </c:pt>
                <c:pt idx="93">
                  <c:v>1.7592967528372618E-3</c:v>
                </c:pt>
                <c:pt idx="94">
                  <c:v>1.7732945977904106E-3</c:v>
                </c:pt>
                <c:pt idx="95">
                  <c:v>3.0419669831214732E-3</c:v>
                </c:pt>
                <c:pt idx="96">
                  <c:v>2.6684041436704654E-3</c:v>
                </c:pt>
                <c:pt idx="97">
                  <c:v>3.9610514035468896E-3</c:v>
                </c:pt>
                <c:pt idx="98">
                  <c:v>1.6148998666615537E-3</c:v>
                </c:pt>
                <c:pt idx="99">
                  <c:v>9.4993095008507407E-4</c:v>
                </c:pt>
                <c:pt idx="100">
                  <c:v>3.6934554674894322E-3</c:v>
                </c:pt>
                <c:pt idx="101">
                  <c:v>2.9808239070628047E-3</c:v>
                </c:pt>
                <c:pt idx="102">
                  <c:v>2.0559081671590123E-3</c:v>
                </c:pt>
                <c:pt idx="103">
                  <c:v>1.969551909451969E-3</c:v>
                </c:pt>
                <c:pt idx="104">
                  <c:v>1.1617086047793887E-3</c:v>
                </c:pt>
                <c:pt idx="105">
                  <c:v>3.9033956973001356E-3</c:v>
                </c:pt>
                <c:pt idx="106">
                  <c:v>2.5332162680096392E-3</c:v>
                </c:pt>
                <c:pt idx="107">
                  <c:v>2.7390608737785632E-3</c:v>
                </c:pt>
                <c:pt idx="108">
                  <c:v>2.040276742094599E-3</c:v>
                </c:pt>
                <c:pt idx="109">
                  <c:v>1.3630209914385224E-3</c:v>
                </c:pt>
                <c:pt idx="110">
                  <c:v>4.1773710843261598E-3</c:v>
                </c:pt>
                <c:pt idx="111">
                  <c:v>1.9765592459001107E-3</c:v>
                </c:pt>
                <c:pt idx="112">
                  <c:v>2.5333950853830911E-3</c:v>
                </c:pt>
                <c:pt idx="113">
                  <c:v>2.0998293850642254E-3</c:v>
                </c:pt>
                <c:pt idx="114">
                  <c:v>2.646674389425853E-3</c:v>
                </c:pt>
                <c:pt idx="115">
                  <c:v>2.7873423003157731E-3</c:v>
                </c:pt>
                <c:pt idx="116">
                  <c:v>3.0827268520661074E-3</c:v>
                </c:pt>
                <c:pt idx="117">
                  <c:v>2.6844621611197485E-3</c:v>
                </c:pt>
                <c:pt idx="118">
                  <c:v>3.3973348058526686E-3</c:v>
                </c:pt>
                <c:pt idx="119">
                  <c:v>1.1633510213228497E-3</c:v>
                </c:pt>
                <c:pt idx="120">
                  <c:v>2.2547893487233129E-3</c:v>
                </c:pt>
                <c:pt idx="121">
                  <c:v>3.1387997658312793E-3</c:v>
                </c:pt>
                <c:pt idx="122">
                  <c:v>4.5984557911114164E-3</c:v>
                </c:pt>
                <c:pt idx="123">
                  <c:v>3.654388310423765E-3</c:v>
                </c:pt>
                <c:pt idx="124">
                  <c:v>9.6904110568249923E-4</c:v>
                </c:pt>
                <c:pt idx="125">
                  <c:v>3.4045438728964525E-3</c:v>
                </c:pt>
                <c:pt idx="126">
                  <c:v>2.7563084434428036E-3</c:v>
                </c:pt>
                <c:pt idx="127">
                  <c:v>4.2086157700715115E-3</c:v>
                </c:pt>
                <c:pt idx="128">
                  <c:v>3.7264963193099393E-3</c:v>
                </c:pt>
                <c:pt idx="129">
                  <c:v>9.5234126304967167E-4</c:v>
                </c:pt>
                <c:pt idx="130">
                  <c:v>1.7092528855498497E-3</c:v>
                </c:pt>
                <c:pt idx="131">
                  <c:v>3.1038348067191639E-3</c:v>
                </c:pt>
                <c:pt idx="132">
                  <c:v>3.5725139998870553E-3</c:v>
                </c:pt>
                <c:pt idx="133">
                  <c:v>2.8033871833844817E-3</c:v>
                </c:pt>
                <c:pt idx="134">
                  <c:v>3.5788168560844558E-3</c:v>
                </c:pt>
                <c:pt idx="135">
                  <c:v>2.9301910245420545E-3</c:v>
                </c:pt>
                <c:pt idx="136">
                  <c:v>3.1479119759231021E-3</c:v>
                </c:pt>
                <c:pt idx="137">
                  <c:v>3.7976501469969984E-3</c:v>
                </c:pt>
                <c:pt idx="138">
                  <c:v>2.4152016361140174E-3</c:v>
                </c:pt>
                <c:pt idx="139">
                  <c:v>1.7806180321574099E-3</c:v>
                </c:pt>
                <c:pt idx="140">
                  <c:v>2.0146033353230248E-3</c:v>
                </c:pt>
                <c:pt idx="141">
                  <c:v>4.2231659931137198E-3</c:v>
                </c:pt>
                <c:pt idx="142">
                  <c:v>2.9341254799336051E-3</c:v>
                </c:pt>
                <c:pt idx="143">
                  <c:v>2.9746978959143862E-3</c:v>
                </c:pt>
                <c:pt idx="144">
                  <c:v>2.1645532606242822E-3</c:v>
                </c:pt>
                <c:pt idx="145">
                  <c:v>1.2674296891057172E-3</c:v>
                </c:pt>
                <c:pt idx="146">
                  <c:v>2.7645099957649792E-3</c:v>
                </c:pt>
                <c:pt idx="147">
                  <c:v>3.2223284191132497E-3</c:v>
                </c:pt>
                <c:pt idx="148">
                  <c:v>3.2978460459889723E-3</c:v>
                </c:pt>
                <c:pt idx="149">
                  <c:v>2.9176539970772364E-3</c:v>
                </c:pt>
                <c:pt idx="150">
                  <c:v>1.0716502884988988E-3</c:v>
                </c:pt>
                <c:pt idx="151">
                  <c:v>2.6154920501491939E-3</c:v>
                </c:pt>
                <c:pt idx="152">
                  <c:v>2.0258501816293969E-3</c:v>
                </c:pt>
                <c:pt idx="153">
                  <c:v>3.1597784550127443E-3</c:v>
                </c:pt>
                <c:pt idx="154">
                  <c:v>2.3713209356894653E-3</c:v>
                </c:pt>
                <c:pt idx="155">
                  <c:v>1.0213699271553783E-3</c:v>
                </c:pt>
                <c:pt idx="156">
                  <c:v>2.2084765556143566E-3</c:v>
                </c:pt>
                <c:pt idx="157">
                  <c:v>1.1375199663288681E-3</c:v>
                </c:pt>
                <c:pt idx="158">
                  <c:v>2.4751275049948607E-3</c:v>
                </c:pt>
                <c:pt idx="159">
                  <c:v>7.6141473724558118E-4</c:v>
                </c:pt>
                <c:pt idx="160">
                  <c:v>2.6399335365014998E-4</c:v>
                </c:pt>
                <c:pt idx="161">
                  <c:v>9.3457193129055404E-4</c:v>
                </c:pt>
                <c:pt idx="162">
                  <c:v>2.3977875312549048E-3</c:v>
                </c:pt>
                <c:pt idx="163">
                  <c:v>1.1295570182906678E-3</c:v>
                </c:pt>
                <c:pt idx="164">
                  <c:v>7.4559897023714864E-4</c:v>
                </c:pt>
                <c:pt idx="165">
                  <c:v>2.8837451659258358E-4</c:v>
                </c:pt>
                <c:pt idx="166">
                  <c:v>9.6555331273812225E-4</c:v>
                </c:pt>
                <c:pt idx="167">
                  <c:v>9.8852119256473327E-4</c:v>
                </c:pt>
                <c:pt idx="168">
                  <c:v>7.8342925091392569E-4</c:v>
                </c:pt>
                <c:pt idx="169">
                  <c:v>9.8503016333742434E-4</c:v>
                </c:pt>
                <c:pt idx="170">
                  <c:v>4.1423717634833602E-4</c:v>
                </c:pt>
                <c:pt idx="171">
                  <c:v>2.4237221823158453E-3</c:v>
                </c:pt>
                <c:pt idx="172">
                  <c:v>8.66889498215434E-4</c:v>
                </c:pt>
                <c:pt idx="173">
                  <c:v>7.7472187006617592E-4</c:v>
                </c:pt>
                <c:pt idx="174">
                  <c:v>1.0734518440795339E-3</c:v>
                </c:pt>
                <c:pt idx="175">
                  <c:v>2.8935716818846941E-4</c:v>
                </c:pt>
                <c:pt idx="176">
                  <c:v>8.6468087943954326E-4</c:v>
                </c:pt>
                <c:pt idx="177">
                  <c:v>6.4608610599548488E-4</c:v>
                </c:pt>
                <c:pt idx="178">
                  <c:v>8.3226677795914244E-4</c:v>
                </c:pt>
                <c:pt idx="179">
                  <c:v>2.1605020726073532E-3</c:v>
                </c:pt>
                <c:pt idx="180">
                  <c:v>2.4520392771011266E-4</c:v>
                </c:pt>
                <c:pt idx="181">
                  <c:v>5.5890142186678347E-4</c:v>
                </c:pt>
                <c:pt idx="182">
                  <c:v>8.2084114573404505E-4</c:v>
                </c:pt>
                <c:pt idx="183">
                  <c:v>1.0701650767599219E-3</c:v>
                </c:pt>
                <c:pt idx="184">
                  <c:v>1.4340109772815151E-3</c:v>
                </c:pt>
                <c:pt idx="185">
                  <c:v>2.5577400083654314E-4</c:v>
                </c:pt>
                <c:pt idx="186">
                  <c:v>9.851081454718396E-4</c:v>
                </c:pt>
                <c:pt idx="187">
                  <c:v>9.0585250612301238E-4</c:v>
                </c:pt>
                <c:pt idx="188">
                  <c:v>9.1344258418073307E-4</c:v>
                </c:pt>
                <c:pt idx="189">
                  <c:v>8.7077645021353309E-4</c:v>
                </c:pt>
                <c:pt idx="190">
                  <c:v>1.6710083968431055E-4</c:v>
                </c:pt>
                <c:pt idx="191">
                  <c:v>5.5964741533531912E-4</c:v>
                </c:pt>
                <c:pt idx="192">
                  <c:v>1.3345044045200323E-3</c:v>
                </c:pt>
                <c:pt idx="193">
                  <c:v>8.8498077828831981E-4</c:v>
                </c:pt>
                <c:pt idx="194">
                  <c:v>5.6347821190104507E-4</c:v>
                </c:pt>
                <c:pt idx="195">
                  <c:v>3.533477269959501E-4</c:v>
                </c:pt>
                <c:pt idx="196">
                  <c:v>6.0685607858380376E-4</c:v>
                </c:pt>
                <c:pt idx="197">
                  <c:v>7.4065033353194667E-4</c:v>
                </c:pt>
                <c:pt idx="198">
                  <c:v>3.5028219394271979E-4</c:v>
                </c:pt>
                <c:pt idx="199">
                  <c:v>5.24418172504973E-4</c:v>
                </c:pt>
                <c:pt idx="200">
                  <c:v>3.7608413850158471E-4</c:v>
                </c:pt>
                <c:pt idx="201">
                  <c:v>8.1325801451293922E-4</c:v>
                </c:pt>
                <c:pt idx="202">
                  <c:v>6.1394664008504885E-4</c:v>
                </c:pt>
                <c:pt idx="203">
                  <c:v>3.8764280282889673E-4</c:v>
                </c:pt>
                <c:pt idx="204">
                  <c:v>6.5179281610649824E-4</c:v>
                </c:pt>
                <c:pt idx="205">
                  <c:v>2.1820552649482052E-4</c:v>
                </c:pt>
                <c:pt idx="206">
                  <c:v>4.5008722042551731E-4</c:v>
                </c:pt>
                <c:pt idx="207">
                  <c:v>2.4872569734273384E-4</c:v>
                </c:pt>
                <c:pt idx="208">
                  <c:v>4.5586928353195136E-4</c:v>
                </c:pt>
                <c:pt idx="209">
                  <c:v>8.6240264523635736E-4</c:v>
                </c:pt>
                <c:pt idx="210">
                  <c:v>3.3633642396344439E-4</c:v>
                </c:pt>
                <c:pt idx="211">
                  <c:v>3.8851159532792614E-4</c:v>
                </c:pt>
                <c:pt idx="212">
                  <c:v>3.0263900955454769E-4</c:v>
                </c:pt>
                <c:pt idx="213">
                  <c:v>5.6128565446652114E-4</c:v>
                </c:pt>
                <c:pt idx="214">
                  <c:v>8.7975599323673664E-4</c:v>
                </c:pt>
                <c:pt idx="215">
                  <c:v>2.2897407260172428E-4</c:v>
                </c:pt>
                <c:pt idx="216">
                  <c:v>4.4968653313261621E-4</c:v>
                </c:pt>
                <c:pt idx="217">
                  <c:v>3.4381798585307621E-4</c:v>
                </c:pt>
                <c:pt idx="218">
                  <c:v>5.2806457524109799E-4</c:v>
                </c:pt>
                <c:pt idx="219">
                  <c:v>3.3209480156707829E-4</c:v>
                </c:pt>
                <c:pt idx="220">
                  <c:v>1.3075673621845306E-4</c:v>
                </c:pt>
                <c:pt idx="221">
                  <c:v>2.767915809196998E-4</c:v>
                </c:pt>
                <c:pt idx="222">
                  <c:v>6.9805925662808988E-4</c:v>
                </c:pt>
                <c:pt idx="223">
                  <c:v>6.0408752091556817E-4</c:v>
                </c:pt>
                <c:pt idx="224">
                  <c:v>2.043135933846332E-4</c:v>
                </c:pt>
                <c:pt idx="225">
                  <c:v>3.0725833408317354E-4</c:v>
                </c:pt>
                <c:pt idx="226">
                  <c:v>1.9861536858647874E-4</c:v>
                </c:pt>
                <c:pt idx="227">
                  <c:v>1.0446400393396302E-3</c:v>
                </c:pt>
                <c:pt idx="228">
                  <c:v>1.9168595142916002E-4</c:v>
                </c:pt>
                <c:pt idx="229">
                  <c:v>1.2289150637078588E-4</c:v>
                </c:pt>
                <c:pt idx="230">
                  <c:v>2.5631572998193993E-4</c:v>
                </c:pt>
                <c:pt idx="231">
                  <c:v>8.1803109938719074E-4</c:v>
                </c:pt>
                <c:pt idx="232">
                  <c:v>3.294278610781133E-4</c:v>
                </c:pt>
                <c:pt idx="233">
                  <c:v>1.2021215224547334E-4</c:v>
                </c:pt>
                <c:pt idx="234">
                  <c:v>2.3699942948105096E-4</c:v>
                </c:pt>
                <c:pt idx="235">
                  <c:v>2.632547268535534E-4</c:v>
                </c:pt>
                <c:pt idx="236">
                  <c:v>1.4592585341128913E-4</c:v>
                </c:pt>
                <c:pt idx="237">
                  <c:v>1.3505083184631213E-4</c:v>
                </c:pt>
                <c:pt idx="238">
                  <c:v>1.638480533864276E-4</c:v>
                </c:pt>
                <c:pt idx="239">
                  <c:v>1.0778298033412722E-4</c:v>
                </c:pt>
                <c:pt idx="240">
                  <c:v>2.5018385607325554E-4</c:v>
                </c:pt>
                <c:pt idx="241">
                  <c:v>1.3676746921089574E-4</c:v>
                </c:pt>
                <c:pt idx="242">
                  <c:v>6.8715046971302778E-5</c:v>
                </c:pt>
                <c:pt idx="243">
                  <c:v>1.9943361194393189E-4</c:v>
                </c:pt>
                <c:pt idx="244">
                  <c:v>9.8386848481342134E-4</c:v>
                </c:pt>
                <c:pt idx="245">
                  <c:v>2.6537128361249441E-4</c:v>
                </c:pt>
                <c:pt idx="246">
                  <c:v>7.7279617349577967E-4</c:v>
                </c:pt>
                <c:pt idx="247">
                  <c:v>3.3359790823061705E-4</c:v>
                </c:pt>
                <c:pt idx="248">
                  <c:v>1.1447210949947933E-3</c:v>
                </c:pt>
                <c:pt idx="249">
                  <c:v>1.8503204251041087E-4</c:v>
                </c:pt>
                <c:pt idx="250">
                  <c:v>1.3603443472061448E-4</c:v>
                </c:pt>
                <c:pt idx="251">
                  <c:v>8.1685894264349015E-5</c:v>
                </c:pt>
                <c:pt idx="252">
                  <c:v>5.180437390126262E-4</c:v>
                </c:pt>
                <c:pt idx="253">
                  <c:v>8.0244446471631472E-4</c:v>
                </c:pt>
                <c:pt idx="254">
                  <c:v>1.2367129067980805E-4</c:v>
                </c:pt>
                <c:pt idx="255">
                  <c:v>2.0099813334401116E-4</c:v>
                </c:pt>
                <c:pt idx="256">
                  <c:v>1.4544940055362003E-4</c:v>
                </c:pt>
                <c:pt idx="257">
                  <c:v>6.6671905310065264E-4</c:v>
                </c:pt>
                <c:pt idx="258">
                  <c:v>1.4248824965285917E-4</c:v>
                </c:pt>
                <c:pt idx="259">
                  <c:v>7.2836819207772234E-5</c:v>
                </c:pt>
                <c:pt idx="260">
                  <c:v>1.7734459341711565E-4</c:v>
                </c:pt>
                <c:pt idx="261">
                  <c:v>6.2911592342968544E-4</c:v>
                </c:pt>
                <c:pt idx="262">
                  <c:v>2.7467972096947672E-4</c:v>
                </c:pt>
                <c:pt idx="263">
                  <c:v>9.2164993544507781E-5</c:v>
                </c:pt>
                <c:pt idx="264">
                  <c:v>1.3835541912109156E-4</c:v>
                </c:pt>
                <c:pt idx="265">
                  <c:v>1.7387105562104382E-4</c:v>
                </c:pt>
                <c:pt idx="266">
                  <c:v>1.67151113861549E-4</c:v>
                </c:pt>
                <c:pt idx="267">
                  <c:v>1.4724247333805187E-4</c:v>
                </c:pt>
                <c:pt idx="268">
                  <c:v>8.5909645226227841E-5</c:v>
                </c:pt>
                <c:pt idx="269">
                  <c:v>4.6855481732892832E-4</c:v>
                </c:pt>
                <c:pt idx="270">
                  <c:v>7.8908920865636484E-4</c:v>
                </c:pt>
                <c:pt idx="271">
                  <c:v>1.4879463327516703E-4</c:v>
                </c:pt>
                <c:pt idx="272">
                  <c:v>4.5177294596369432E-5</c:v>
                </c:pt>
                <c:pt idx="273">
                  <c:v>2.1255296763229793E-4</c:v>
                </c:pt>
                <c:pt idx="274">
                  <c:v>7.7409163931431381E-4</c:v>
                </c:pt>
                <c:pt idx="275">
                  <c:v>2.2248139980795095E-4</c:v>
                </c:pt>
                <c:pt idx="276">
                  <c:v>8.7156332213766496E-5</c:v>
                </c:pt>
                <c:pt idx="277">
                  <c:v>1.2413891203502415E-4</c:v>
                </c:pt>
                <c:pt idx="278">
                  <c:v>1.3141111572436909E-3</c:v>
                </c:pt>
                <c:pt idx="279">
                  <c:v>2.2020076485944212E-4</c:v>
                </c:pt>
                <c:pt idx="280">
                  <c:v>7.3985914877128473E-5</c:v>
                </c:pt>
                <c:pt idx="281">
                  <c:v>1.0851769501853054E-4</c:v>
                </c:pt>
                <c:pt idx="282">
                  <c:v>4.4921442469508989E-4</c:v>
                </c:pt>
              </c:numCache>
            </c:numRef>
          </c:val>
          <c:smooth val="0"/>
          <c:extLst>
            <c:ext xmlns:c16="http://schemas.microsoft.com/office/drawing/2014/chart" uri="{C3380CC4-5D6E-409C-BE32-E72D297353CC}">
              <c16:uniqueId val="{00000008-B477-4AC6-8FDB-3CA7A5E9EE6B}"/>
            </c:ext>
          </c:extLst>
        </c:ser>
        <c:ser>
          <c:idx val="16"/>
          <c:order val="9"/>
          <c:tx>
            <c:strRef>
              <c:f>[1]Sheet1!$BA$1</c:f>
              <c:strCache>
                <c:ptCount val="1"/>
                <c:pt idx="0">
                  <c:v>dTLB-store-misses:</c:v>
                </c:pt>
              </c:strCache>
            </c:strRef>
          </c:tx>
          <c:spPr>
            <a:ln w="12700" cap="rnd">
              <a:solidFill>
                <a:schemeClr val="accent5">
                  <a:lumMod val="80000"/>
                  <a:lumOff val="20000"/>
                </a:schemeClr>
              </a:solidFill>
              <a:round/>
            </a:ln>
            <a:effectLst/>
          </c:spPr>
          <c:marker>
            <c:symbol val="none"/>
          </c:marker>
          <c:val>
            <c:numRef>
              <c:f>[1]Sheet1!$BA$2:$BA$284</c:f>
              <c:numCache>
                <c:formatCode>General</c:formatCode>
                <c:ptCount val="283"/>
                <c:pt idx="0">
                  <c:v>2.3780669550785779E-2</c:v>
                </c:pt>
                <c:pt idx="1">
                  <c:v>5.1115689531884088E-3</c:v>
                </c:pt>
                <c:pt idx="2">
                  <c:v>5.5650877019116816E-4</c:v>
                </c:pt>
                <c:pt idx="3">
                  <c:v>1.1013133167997752E-4</c:v>
                </c:pt>
                <c:pt idx="4">
                  <c:v>8.4398695656702309E-4</c:v>
                </c:pt>
                <c:pt idx="5">
                  <c:v>1.1763841184086548E-3</c:v>
                </c:pt>
                <c:pt idx="6">
                  <c:v>4.8003317655380211E-4</c:v>
                </c:pt>
                <c:pt idx="7">
                  <c:v>1.181404787517139E-3</c:v>
                </c:pt>
                <c:pt idx="8">
                  <c:v>1.01458837348588E-4</c:v>
                </c:pt>
                <c:pt idx="9">
                  <c:v>2.6828042484428713E-5</c:v>
                </c:pt>
                <c:pt idx="10">
                  <c:v>2.9434536077354922E-4</c:v>
                </c:pt>
                <c:pt idx="11">
                  <c:v>1.0086960289316512E-3</c:v>
                </c:pt>
                <c:pt idx="12">
                  <c:v>1.4554241084447715E-3</c:v>
                </c:pt>
                <c:pt idx="13">
                  <c:v>2.177045987274579E-5</c:v>
                </c:pt>
                <c:pt idx="14">
                  <c:v>6.4044074625444565E-4</c:v>
                </c:pt>
                <c:pt idx="15">
                  <c:v>1.0592401823228666E-3</c:v>
                </c:pt>
                <c:pt idx="16">
                  <c:v>6.0931448082578144E-4</c:v>
                </c:pt>
                <c:pt idx="17">
                  <c:v>1.3020818685825285E-3</c:v>
                </c:pt>
                <c:pt idx="18">
                  <c:v>3.5024706839745062E-5</c:v>
                </c:pt>
                <c:pt idx="19">
                  <c:v>1.0542468177917302E-3</c:v>
                </c:pt>
                <c:pt idx="20">
                  <c:v>4.4629515921991219E-4</c:v>
                </c:pt>
                <c:pt idx="21">
                  <c:v>5.823371050727561E-4</c:v>
                </c:pt>
                <c:pt idx="22">
                  <c:v>1.6426448610402462E-3</c:v>
                </c:pt>
                <c:pt idx="23">
                  <c:v>4.9253712076988998E-5</c:v>
                </c:pt>
                <c:pt idx="24">
                  <c:v>3.3196314504407853E-5</c:v>
                </c:pt>
                <c:pt idx="25">
                  <c:v>1.672089513136531E-3</c:v>
                </c:pt>
                <c:pt idx="26">
                  <c:v>1.2145225610396889E-3</c:v>
                </c:pt>
                <c:pt idx="27">
                  <c:v>3.2781174054544057E-4</c:v>
                </c:pt>
                <c:pt idx="28">
                  <c:v>3.9446689052208061E-4</c:v>
                </c:pt>
                <c:pt idx="29">
                  <c:v>1.1898403919476535E-4</c:v>
                </c:pt>
                <c:pt idx="30">
                  <c:v>2.157718522509496E-4</c:v>
                </c:pt>
                <c:pt idx="31">
                  <c:v>6.2209925382524618E-4</c:v>
                </c:pt>
                <c:pt idx="32">
                  <c:v>3.434572037302095E-5</c:v>
                </c:pt>
                <c:pt idx="33">
                  <c:v>1.9596840919404697E-3</c:v>
                </c:pt>
                <c:pt idx="34">
                  <c:v>1.402466034452177E-3</c:v>
                </c:pt>
                <c:pt idx="35">
                  <c:v>1.5300928659373015E-3</c:v>
                </c:pt>
                <c:pt idx="36">
                  <c:v>5.5806220448419868E-4</c:v>
                </c:pt>
                <c:pt idx="37">
                  <c:v>1.4079242019148441E-3</c:v>
                </c:pt>
                <c:pt idx="38">
                  <c:v>6.4122108660705961E-4</c:v>
                </c:pt>
                <c:pt idx="39">
                  <c:v>2.0955977191771512E-3</c:v>
                </c:pt>
                <c:pt idx="40">
                  <c:v>3.6033125243558023E-5</c:v>
                </c:pt>
                <c:pt idx="41">
                  <c:v>3.5814805957156217E-4</c:v>
                </c:pt>
                <c:pt idx="42">
                  <c:v>3.9567925103973643E-4</c:v>
                </c:pt>
                <c:pt idx="43">
                  <c:v>1.7079436403026585E-3</c:v>
                </c:pt>
                <c:pt idx="44">
                  <c:v>6.2686339174010972E-4</c:v>
                </c:pt>
                <c:pt idx="45">
                  <c:v>1.2796822501481425E-3</c:v>
                </c:pt>
                <c:pt idx="46">
                  <c:v>1.5134054551688187E-3</c:v>
                </c:pt>
                <c:pt idx="47">
                  <c:v>6.1012903863848374E-4</c:v>
                </c:pt>
                <c:pt idx="48">
                  <c:v>6.3523870405602284E-5</c:v>
                </c:pt>
                <c:pt idx="49">
                  <c:v>2.5369710327854808E-5</c:v>
                </c:pt>
                <c:pt idx="50">
                  <c:v>2.9183881601563756E-5</c:v>
                </c:pt>
                <c:pt idx="51">
                  <c:v>1.9808868764684197E-4</c:v>
                </c:pt>
                <c:pt idx="52">
                  <c:v>2.0243147998112048E-3</c:v>
                </c:pt>
                <c:pt idx="53">
                  <c:v>9.3444929373544521E-4</c:v>
                </c:pt>
                <c:pt idx="54">
                  <c:v>3.9611651280393572E-5</c:v>
                </c:pt>
                <c:pt idx="55">
                  <c:v>5.4618832106054433E-4</c:v>
                </c:pt>
                <c:pt idx="56">
                  <c:v>1.4471999736189345E-3</c:v>
                </c:pt>
                <c:pt idx="57">
                  <c:v>7.1528842199167762E-4</c:v>
                </c:pt>
                <c:pt idx="58">
                  <c:v>6.5656701902512088E-5</c:v>
                </c:pt>
                <c:pt idx="59">
                  <c:v>1.2985691455049434E-3</c:v>
                </c:pt>
                <c:pt idx="60">
                  <c:v>6.0324914010743491E-4</c:v>
                </c:pt>
                <c:pt idx="61">
                  <c:v>8.5716967626768822E-5</c:v>
                </c:pt>
                <c:pt idx="62">
                  <c:v>1.4276139020283742E-3</c:v>
                </c:pt>
                <c:pt idx="63">
                  <c:v>1.2646708176725552E-3</c:v>
                </c:pt>
                <c:pt idx="64">
                  <c:v>1.2396941596168522E-3</c:v>
                </c:pt>
                <c:pt idx="65">
                  <c:v>1.0684819665573003E-4</c:v>
                </c:pt>
                <c:pt idx="66">
                  <c:v>5.9137844530146274E-4</c:v>
                </c:pt>
                <c:pt idx="67">
                  <c:v>2.5587489151960462E-4</c:v>
                </c:pt>
                <c:pt idx="68">
                  <c:v>8.3219432175901361E-4</c:v>
                </c:pt>
                <c:pt idx="69">
                  <c:v>2.000342831935987E-5</c:v>
                </c:pt>
                <c:pt idx="70">
                  <c:v>1.3672475017059765E-3</c:v>
                </c:pt>
                <c:pt idx="71">
                  <c:v>6.1680110854261407E-4</c:v>
                </c:pt>
                <c:pt idx="72">
                  <c:v>6.5874204070686564E-5</c:v>
                </c:pt>
                <c:pt idx="73">
                  <c:v>5.6654386905312306E-4</c:v>
                </c:pt>
                <c:pt idx="74">
                  <c:v>9.1249321763931901E-4</c:v>
                </c:pt>
                <c:pt idx="75">
                  <c:v>1.2915851928106731E-3</c:v>
                </c:pt>
                <c:pt idx="76">
                  <c:v>2.9476031585229543E-5</c:v>
                </c:pt>
                <c:pt idx="77">
                  <c:v>6.0466329767487168E-5</c:v>
                </c:pt>
                <c:pt idx="78">
                  <c:v>6.1982035047644408E-4</c:v>
                </c:pt>
                <c:pt idx="79">
                  <c:v>1.4703341313896589E-3</c:v>
                </c:pt>
                <c:pt idx="80">
                  <c:v>1.1932147683571908E-3</c:v>
                </c:pt>
                <c:pt idx="81">
                  <c:v>1.4217287535275183E-3</c:v>
                </c:pt>
                <c:pt idx="82">
                  <c:v>2.2968768431931192E-5</c:v>
                </c:pt>
                <c:pt idx="83">
                  <c:v>5.7480007294959665E-4</c:v>
                </c:pt>
                <c:pt idx="84">
                  <c:v>7.5814488101339829E-4</c:v>
                </c:pt>
                <c:pt idx="85">
                  <c:v>3.1578157634878785E-5</c:v>
                </c:pt>
                <c:pt idx="86">
                  <c:v>2.3456838666455134E-5</c:v>
                </c:pt>
                <c:pt idx="87">
                  <c:v>8.7979076470482892E-5</c:v>
                </c:pt>
                <c:pt idx="88">
                  <c:v>1.7301252281316027E-3</c:v>
                </c:pt>
                <c:pt idx="89">
                  <c:v>1.5056841456967196E-3</c:v>
                </c:pt>
                <c:pt idx="90">
                  <c:v>5.4192238734533179E-5</c:v>
                </c:pt>
                <c:pt idx="91">
                  <c:v>1.2224230926777581E-3</c:v>
                </c:pt>
                <c:pt idx="92">
                  <c:v>1.3530641278235457E-4</c:v>
                </c:pt>
                <c:pt idx="93">
                  <c:v>3.6036713950839453E-4</c:v>
                </c:pt>
                <c:pt idx="94">
                  <c:v>1.1999609654339391E-3</c:v>
                </c:pt>
                <c:pt idx="95">
                  <c:v>5.9060140512619285E-4</c:v>
                </c:pt>
                <c:pt idx="96">
                  <c:v>1.3474022319120952E-4</c:v>
                </c:pt>
                <c:pt idx="97">
                  <c:v>8.807967988860594E-4</c:v>
                </c:pt>
                <c:pt idx="98">
                  <c:v>1.0990112891145043E-3</c:v>
                </c:pt>
                <c:pt idx="99">
                  <c:v>4.4951338359871639E-4</c:v>
                </c:pt>
                <c:pt idx="100">
                  <c:v>1.1973667259721555E-3</c:v>
                </c:pt>
                <c:pt idx="101">
                  <c:v>8.119798904218555E-4</c:v>
                </c:pt>
                <c:pt idx="102">
                  <c:v>6.4998990167668916E-4</c:v>
                </c:pt>
                <c:pt idx="103">
                  <c:v>7.5209436480045983E-4</c:v>
                </c:pt>
                <c:pt idx="104">
                  <c:v>4.9775887863686991E-4</c:v>
                </c:pt>
                <c:pt idx="105">
                  <c:v>7.2150182895591871E-4</c:v>
                </c:pt>
                <c:pt idx="106">
                  <c:v>2.6302258110823528E-4</c:v>
                </c:pt>
                <c:pt idx="107">
                  <c:v>4.6414051068480487E-4</c:v>
                </c:pt>
                <c:pt idx="108">
                  <c:v>1.3511114799873208E-3</c:v>
                </c:pt>
                <c:pt idx="109">
                  <c:v>5.9276674399218708E-4</c:v>
                </c:pt>
                <c:pt idx="110">
                  <c:v>1.3702669266253502E-3</c:v>
                </c:pt>
                <c:pt idx="111">
                  <c:v>2.8231960119031616E-5</c:v>
                </c:pt>
                <c:pt idx="112">
                  <c:v>4.0855673554761873E-5</c:v>
                </c:pt>
                <c:pt idx="113">
                  <c:v>2.2101770685550385E-4</c:v>
                </c:pt>
                <c:pt idx="114">
                  <c:v>1.9447945063370516E-3</c:v>
                </c:pt>
                <c:pt idx="115">
                  <c:v>2.6444546869821294E-5</c:v>
                </c:pt>
                <c:pt idx="116">
                  <c:v>1.2480075180415521E-3</c:v>
                </c:pt>
                <c:pt idx="117">
                  <c:v>2.9239473746636266E-5</c:v>
                </c:pt>
                <c:pt idx="118">
                  <c:v>7.5784134069036783E-4</c:v>
                </c:pt>
                <c:pt idx="119">
                  <c:v>6.3737973271049751E-4</c:v>
                </c:pt>
                <c:pt idx="120">
                  <c:v>5.9619723357397247E-4</c:v>
                </c:pt>
                <c:pt idx="121">
                  <c:v>1.2589050842815191E-3</c:v>
                </c:pt>
                <c:pt idx="122">
                  <c:v>1.3683989987949654E-3</c:v>
                </c:pt>
                <c:pt idx="123">
                  <c:v>7.970821188240893E-4</c:v>
                </c:pt>
                <c:pt idx="124">
                  <c:v>6.311839358026281E-4</c:v>
                </c:pt>
                <c:pt idx="125">
                  <c:v>1.3352704902317551E-3</c:v>
                </c:pt>
                <c:pt idx="126">
                  <c:v>3.3613517602961019E-5</c:v>
                </c:pt>
                <c:pt idx="127">
                  <c:v>9.0695852194077903E-4</c:v>
                </c:pt>
                <c:pt idx="128">
                  <c:v>1.5806273653884979E-3</c:v>
                </c:pt>
                <c:pt idx="129">
                  <c:v>4.5447049584715398E-4</c:v>
                </c:pt>
                <c:pt idx="130">
                  <c:v>6.3276407328667389E-4</c:v>
                </c:pt>
                <c:pt idx="131">
                  <c:v>1.1937402236147785E-4</c:v>
                </c:pt>
                <c:pt idx="132">
                  <c:v>1.1012501811309354E-3</c:v>
                </c:pt>
                <c:pt idx="133">
                  <c:v>1.6255851865104191E-4</c:v>
                </c:pt>
                <c:pt idx="134">
                  <c:v>1.7659716940313817E-3</c:v>
                </c:pt>
                <c:pt idx="135">
                  <c:v>1.5558952852411784E-3</c:v>
                </c:pt>
                <c:pt idx="136">
                  <c:v>9.4504707722621595E-4</c:v>
                </c:pt>
                <c:pt idx="137">
                  <c:v>7.6869384387687851E-4</c:v>
                </c:pt>
                <c:pt idx="138">
                  <c:v>5.3315293527321918E-4</c:v>
                </c:pt>
                <c:pt idx="139">
                  <c:v>3.1806443568903906E-4</c:v>
                </c:pt>
                <c:pt idx="140">
                  <c:v>5.5538951039700666E-4</c:v>
                </c:pt>
                <c:pt idx="141">
                  <c:v>1.2991053391807805E-4</c:v>
                </c:pt>
                <c:pt idx="142">
                  <c:v>8.2411491959069334E-4</c:v>
                </c:pt>
                <c:pt idx="143">
                  <c:v>8.2230181491757927E-4</c:v>
                </c:pt>
                <c:pt idx="144">
                  <c:v>8.0040540258227895E-4</c:v>
                </c:pt>
                <c:pt idx="145">
                  <c:v>6.7898787179819259E-4</c:v>
                </c:pt>
                <c:pt idx="146">
                  <c:v>7.080237660012003E-4</c:v>
                </c:pt>
                <c:pt idx="147">
                  <c:v>1.9180526304245535E-4</c:v>
                </c:pt>
                <c:pt idx="148">
                  <c:v>1.0677211204856432E-3</c:v>
                </c:pt>
                <c:pt idx="149">
                  <c:v>1.2982196376996975E-3</c:v>
                </c:pt>
                <c:pt idx="150">
                  <c:v>1.1071723254273648E-3</c:v>
                </c:pt>
                <c:pt idx="151">
                  <c:v>8.0423586915243496E-4</c:v>
                </c:pt>
                <c:pt idx="152">
                  <c:v>3.0388291715070873E-4</c:v>
                </c:pt>
                <c:pt idx="153">
                  <c:v>5.3086866014988526E-4</c:v>
                </c:pt>
                <c:pt idx="154">
                  <c:v>8.1986072203470812E-4</c:v>
                </c:pt>
                <c:pt idx="155">
                  <c:v>1.2745701863632239E-3</c:v>
                </c:pt>
                <c:pt idx="156">
                  <c:v>8.2378899607549942E-5</c:v>
                </c:pt>
                <c:pt idx="157">
                  <c:v>5.3929972929545825E-4</c:v>
                </c:pt>
                <c:pt idx="158">
                  <c:v>6.8911479740277755E-5</c:v>
                </c:pt>
                <c:pt idx="159">
                  <c:v>5.9654397031625677E-5</c:v>
                </c:pt>
                <c:pt idx="160">
                  <c:v>5.4581839265876325E-4</c:v>
                </c:pt>
                <c:pt idx="161">
                  <c:v>5.6158749253495629E-4</c:v>
                </c:pt>
                <c:pt idx="162">
                  <c:v>6.4654103101554022E-4</c:v>
                </c:pt>
                <c:pt idx="163">
                  <c:v>2.8828849129263663E-6</c:v>
                </c:pt>
                <c:pt idx="164">
                  <c:v>4.0444133150769338E-4</c:v>
                </c:pt>
                <c:pt idx="165">
                  <c:v>5.2605700732455765E-4</c:v>
                </c:pt>
                <c:pt idx="166">
                  <c:v>5.8323321314888597E-4</c:v>
                </c:pt>
                <c:pt idx="167">
                  <c:v>5.7297922881214592E-4</c:v>
                </c:pt>
                <c:pt idx="168">
                  <c:v>7.6219663049304797E-7</c:v>
                </c:pt>
                <c:pt idx="169">
                  <c:v>5.4031008302232438E-4</c:v>
                </c:pt>
                <c:pt idx="170">
                  <c:v>6.2498046744593647E-4</c:v>
                </c:pt>
                <c:pt idx="171">
                  <c:v>2.6809499779429686E-4</c:v>
                </c:pt>
                <c:pt idx="172">
                  <c:v>6.0898079120384193E-6</c:v>
                </c:pt>
                <c:pt idx="173">
                  <c:v>5.1969328555958596E-4</c:v>
                </c:pt>
                <c:pt idx="174">
                  <c:v>3.2719391990907158E-5</c:v>
                </c:pt>
                <c:pt idx="175">
                  <c:v>5.8813929842575828E-4</c:v>
                </c:pt>
                <c:pt idx="176">
                  <c:v>5.4587846811047017E-4</c:v>
                </c:pt>
                <c:pt idx="177">
                  <c:v>2.8685471714798684E-4</c:v>
                </c:pt>
                <c:pt idx="178">
                  <c:v>0</c:v>
                </c:pt>
                <c:pt idx="179">
                  <c:v>5.1367869428752986E-4</c:v>
                </c:pt>
                <c:pt idx="180">
                  <c:v>4.8886569235286612E-4</c:v>
                </c:pt>
                <c:pt idx="181">
                  <c:v>2.4616493111712024E-6</c:v>
                </c:pt>
                <c:pt idx="182">
                  <c:v>7.608432230056032E-7</c:v>
                </c:pt>
                <c:pt idx="183">
                  <c:v>6.5805927600824329E-4</c:v>
                </c:pt>
                <c:pt idx="184">
                  <c:v>8.7360936188983778E-4</c:v>
                </c:pt>
                <c:pt idx="185">
                  <c:v>7.8539972873999911E-4</c:v>
                </c:pt>
                <c:pt idx="186">
                  <c:v>1.3475122541485352E-4</c:v>
                </c:pt>
                <c:pt idx="187">
                  <c:v>7.1672316851962476E-6</c:v>
                </c:pt>
                <c:pt idx="188">
                  <c:v>0</c:v>
                </c:pt>
                <c:pt idx="189">
                  <c:v>8.0785196296693628E-4</c:v>
                </c:pt>
                <c:pt idx="190">
                  <c:v>2.8385990741309461E-4</c:v>
                </c:pt>
                <c:pt idx="191">
                  <c:v>1.263719970112011E-4</c:v>
                </c:pt>
                <c:pt idx="192">
                  <c:v>3.7004890492068991E-4</c:v>
                </c:pt>
                <c:pt idx="193">
                  <c:v>5.5597009971041411E-4</c:v>
                </c:pt>
                <c:pt idx="194">
                  <c:v>2.7991644559052109E-4</c:v>
                </c:pt>
                <c:pt idx="195">
                  <c:v>2.4860646528834503E-4</c:v>
                </c:pt>
                <c:pt idx="196">
                  <c:v>1.7453311667146783E-4</c:v>
                </c:pt>
                <c:pt idx="197">
                  <c:v>1.276399080206039E-5</c:v>
                </c:pt>
                <c:pt idx="198">
                  <c:v>2.1417437721963915E-6</c:v>
                </c:pt>
                <c:pt idx="199">
                  <c:v>5.1349734425622294E-4</c:v>
                </c:pt>
                <c:pt idx="200">
                  <c:v>3.5990519423163012E-4</c:v>
                </c:pt>
                <c:pt idx="201">
                  <c:v>6.61740564612529E-4</c:v>
                </c:pt>
                <c:pt idx="202">
                  <c:v>2.1444171850682812E-6</c:v>
                </c:pt>
                <c:pt idx="203">
                  <c:v>1.4348602189106997E-4</c:v>
                </c:pt>
                <c:pt idx="204">
                  <c:v>5.1963206076693165E-4</c:v>
                </c:pt>
                <c:pt idx="205">
                  <c:v>1.9827122987004813E-4</c:v>
                </c:pt>
                <c:pt idx="206">
                  <c:v>1.2518417360330664E-4</c:v>
                </c:pt>
                <c:pt idx="207">
                  <c:v>3.2856763189264702E-6</c:v>
                </c:pt>
                <c:pt idx="208">
                  <c:v>5.2585574843256363E-4</c:v>
                </c:pt>
                <c:pt idx="209">
                  <c:v>2.8327011380625941E-4</c:v>
                </c:pt>
                <c:pt idx="210">
                  <c:v>1.8692264597352238E-4</c:v>
                </c:pt>
                <c:pt idx="211">
                  <c:v>8.2916525631202432E-4</c:v>
                </c:pt>
                <c:pt idx="212">
                  <c:v>2.9595267142241168E-6</c:v>
                </c:pt>
                <c:pt idx="213">
                  <c:v>3.9467064263134328E-6</c:v>
                </c:pt>
                <c:pt idx="214">
                  <c:v>5.6911377775711554E-4</c:v>
                </c:pt>
                <c:pt idx="215">
                  <c:v>1.5367113127755168E-4</c:v>
                </c:pt>
                <c:pt idx="216">
                  <c:v>2.2660847376211816E-4</c:v>
                </c:pt>
                <c:pt idx="217">
                  <c:v>5.1083957848627648E-4</c:v>
                </c:pt>
                <c:pt idx="218">
                  <c:v>5.9913289115940587E-4</c:v>
                </c:pt>
                <c:pt idx="219">
                  <c:v>1.6063921391506527E-5</c:v>
                </c:pt>
                <c:pt idx="220">
                  <c:v>4.8822878120277231E-5</c:v>
                </c:pt>
                <c:pt idx="221">
                  <c:v>5.7358071871777233E-4</c:v>
                </c:pt>
                <c:pt idx="222">
                  <c:v>1.9212944521676314E-4</c:v>
                </c:pt>
                <c:pt idx="223">
                  <c:v>4.5078892892443161E-4</c:v>
                </c:pt>
                <c:pt idx="224">
                  <c:v>1.8623759182513482E-6</c:v>
                </c:pt>
                <c:pt idx="225">
                  <c:v>6.7138177018511753E-5</c:v>
                </c:pt>
                <c:pt idx="226">
                  <c:v>5.5852101287021875E-4</c:v>
                </c:pt>
                <c:pt idx="227">
                  <c:v>3.8740109967448541E-4</c:v>
                </c:pt>
                <c:pt idx="228">
                  <c:v>4.9668431846769054E-4</c:v>
                </c:pt>
                <c:pt idx="229">
                  <c:v>2.5236648629714959E-6</c:v>
                </c:pt>
                <c:pt idx="230">
                  <c:v>8.3046296514148525E-5</c:v>
                </c:pt>
                <c:pt idx="231">
                  <c:v>3.8437605874819806E-4</c:v>
                </c:pt>
                <c:pt idx="232">
                  <c:v>2.6730595673329543E-5</c:v>
                </c:pt>
                <c:pt idx="233">
                  <c:v>8.0880065566078833E-6</c:v>
                </c:pt>
                <c:pt idx="234">
                  <c:v>3.188333132032076E-7</c:v>
                </c:pt>
                <c:pt idx="235">
                  <c:v>5.895362368463126E-5</c:v>
                </c:pt>
                <c:pt idx="236">
                  <c:v>2.779540064976936E-5</c:v>
                </c:pt>
                <c:pt idx="237">
                  <c:v>1.4158554951629498E-6</c:v>
                </c:pt>
                <c:pt idx="238">
                  <c:v>5.0549557856644401E-4</c:v>
                </c:pt>
                <c:pt idx="239">
                  <c:v>7.7382652547578527E-7</c:v>
                </c:pt>
                <c:pt idx="240">
                  <c:v>5.3724360452833789E-5</c:v>
                </c:pt>
                <c:pt idx="241">
                  <c:v>3.1561723664052868E-5</c:v>
                </c:pt>
                <c:pt idx="242">
                  <c:v>5.3509781377492906E-4</c:v>
                </c:pt>
                <c:pt idx="243">
                  <c:v>7.4415526844750704E-7</c:v>
                </c:pt>
                <c:pt idx="244">
                  <c:v>0</c:v>
                </c:pt>
                <c:pt idx="245">
                  <c:v>8.0044055654855651E-5</c:v>
                </c:pt>
                <c:pt idx="246">
                  <c:v>7.0274068668899206E-5</c:v>
                </c:pt>
                <c:pt idx="247">
                  <c:v>1.773666051401243E-5</c:v>
                </c:pt>
                <c:pt idx="248">
                  <c:v>5.693996692174658E-5</c:v>
                </c:pt>
                <c:pt idx="249">
                  <c:v>0</c:v>
                </c:pt>
                <c:pt idx="250">
                  <c:v>2.6465843330858849E-5</c:v>
                </c:pt>
                <c:pt idx="251">
                  <c:v>3.0250131166281504E-5</c:v>
                </c:pt>
                <c:pt idx="252">
                  <c:v>2.4570816706198526E-5</c:v>
                </c:pt>
                <c:pt idx="253">
                  <c:v>5.5586344189270908E-6</c:v>
                </c:pt>
                <c:pt idx="254">
                  <c:v>7.5606902599009271E-7</c:v>
                </c:pt>
                <c:pt idx="255">
                  <c:v>2.7563035163208279E-5</c:v>
                </c:pt>
                <c:pt idx="256">
                  <c:v>4.6942875124525741E-5</c:v>
                </c:pt>
                <c:pt idx="257">
                  <c:v>2.8160814843666674E-4</c:v>
                </c:pt>
                <c:pt idx="258">
                  <c:v>3.949112537195347E-6</c:v>
                </c:pt>
                <c:pt idx="259">
                  <c:v>2.5191681831259566E-6</c:v>
                </c:pt>
                <c:pt idx="260">
                  <c:v>6.5337481785253133E-5</c:v>
                </c:pt>
                <c:pt idx="261">
                  <c:v>3.6186238652262262E-4</c:v>
                </c:pt>
                <c:pt idx="262">
                  <c:v>7.1888833222480243E-5</c:v>
                </c:pt>
                <c:pt idx="263">
                  <c:v>7.7264066444497535E-6</c:v>
                </c:pt>
                <c:pt idx="264">
                  <c:v>1.0601947825371004E-6</c:v>
                </c:pt>
                <c:pt idx="265">
                  <c:v>3.4988206269588511E-5</c:v>
                </c:pt>
                <c:pt idx="266">
                  <c:v>3.3430222772309799E-5</c:v>
                </c:pt>
                <c:pt idx="267">
                  <c:v>3.1893676535318096E-7</c:v>
                </c:pt>
                <c:pt idx="268">
                  <c:v>1.0943903850474883E-6</c:v>
                </c:pt>
                <c:pt idx="269">
                  <c:v>2.4940432304016086E-5</c:v>
                </c:pt>
                <c:pt idx="270">
                  <c:v>2.811995535233756E-5</c:v>
                </c:pt>
                <c:pt idx="271">
                  <c:v>3.6042767806060943E-5</c:v>
                </c:pt>
                <c:pt idx="272">
                  <c:v>2.9750901319560359E-6</c:v>
                </c:pt>
                <c:pt idx="273">
                  <c:v>3.2107699038111475E-7</c:v>
                </c:pt>
                <c:pt idx="274">
                  <c:v>3.4095024391705503E-4</c:v>
                </c:pt>
                <c:pt idx="275">
                  <c:v>4.0686485108076948E-5</c:v>
                </c:pt>
                <c:pt idx="276">
                  <c:v>1.4251978852565591E-6</c:v>
                </c:pt>
                <c:pt idx="277">
                  <c:v>4.5819512596618358E-6</c:v>
                </c:pt>
                <c:pt idx="278">
                  <c:v>5.9017311911162704E-5</c:v>
                </c:pt>
                <c:pt idx="279">
                  <c:v>1.2612931638726995E-5</c:v>
                </c:pt>
                <c:pt idx="280">
                  <c:v>5.8448872752931489E-5</c:v>
                </c:pt>
                <c:pt idx="281">
                  <c:v>4.5524496446798175E-6</c:v>
                </c:pt>
                <c:pt idx="282">
                  <c:v>3.3369892411494256E-4</c:v>
                </c:pt>
              </c:numCache>
            </c:numRef>
          </c:val>
          <c:smooth val="0"/>
          <c:extLst>
            <c:ext xmlns:c16="http://schemas.microsoft.com/office/drawing/2014/chart" uri="{C3380CC4-5D6E-409C-BE32-E72D297353CC}">
              <c16:uniqueId val="{00000009-B477-4AC6-8FDB-3CA7A5E9EE6B}"/>
            </c:ext>
          </c:extLst>
        </c:ser>
        <c:ser>
          <c:idx val="17"/>
          <c:order val="10"/>
          <c:tx>
            <c:strRef>
              <c:f>[1]Sheet1!$BB$1</c:f>
              <c:strCache>
                <c:ptCount val="1"/>
                <c:pt idx="0">
                  <c:v> iTLB-loads:</c:v>
                </c:pt>
              </c:strCache>
            </c:strRef>
          </c:tx>
          <c:spPr>
            <a:ln w="12700" cap="rnd">
              <a:solidFill>
                <a:schemeClr val="accent6">
                  <a:lumMod val="80000"/>
                  <a:lumOff val="20000"/>
                </a:schemeClr>
              </a:solidFill>
              <a:round/>
            </a:ln>
            <a:effectLst/>
          </c:spPr>
          <c:marker>
            <c:symbol val="none"/>
          </c:marker>
          <c:val>
            <c:numRef>
              <c:f>[1]Sheet1!$BB$2:$BB$284</c:f>
              <c:numCache>
                <c:formatCode>General</c:formatCode>
                <c:ptCount val="283"/>
                <c:pt idx="0">
                  <c:v>6.5480519912398942E-6</c:v>
                </c:pt>
                <c:pt idx="1">
                  <c:v>0</c:v>
                </c:pt>
                <c:pt idx="2">
                  <c:v>1.4735543393156174E-5</c:v>
                </c:pt>
                <c:pt idx="3">
                  <c:v>2.387852581511164E-5</c:v>
                </c:pt>
                <c:pt idx="4">
                  <c:v>1.8791264292087273E-5</c:v>
                </c:pt>
                <c:pt idx="5">
                  <c:v>8.8586356222027145E-6</c:v>
                </c:pt>
                <c:pt idx="6">
                  <c:v>3.2512625023307552E-6</c:v>
                </c:pt>
                <c:pt idx="7">
                  <c:v>3.7141118252363465E-4</c:v>
                </c:pt>
                <c:pt idx="8">
                  <c:v>3.4470726165998189E-5</c:v>
                </c:pt>
                <c:pt idx="9">
                  <c:v>1.0603969361434274E-5</c:v>
                </c:pt>
                <c:pt idx="10">
                  <c:v>9.8331232857536632E-6</c:v>
                </c:pt>
                <c:pt idx="11">
                  <c:v>4.7612015638225568E-5</c:v>
                </c:pt>
                <c:pt idx="12">
                  <c:v>1.5478427484624569E-5</c:v>
                </c:pt>
                <c:pt idx="13">
                  <c:v>3.2494824342078692E-5</c:v>
                </c:pt>
                <c:pt idx="14">
                  <c:v>0</c:v>
                </c:pt>
                <c:pt idx="15">
                  <c:v>3.1981005998105296E-5</c:v>
                </c:pt>
                <c:pt idx="16">
                  <c:v>3.9742521072347793E-5</c:v>
                </c:pt>
                <c:pt idx="17">
                  <c:v>2.9470763369684489E-5</c:v>
                </c:pt>
                <c:pt idx="18">
                  <c:v>1.2805908438281788E-5</c:v>
                </c:pt>
                <c:pt idx="19">
                  <c:v>1.5709332047110898E-5</c:v>
                </c:pt>
                <c:pt idx="20">
                  <c:v>2.3218904231771985E-5</c:v>
                </c:pt>
                <c:pt idx="21">
                  <c:v>1.512283337232162E-5</c:v>
                </c:pt>
                <c:pt idx="22">
                  <c:v>1.5966735227020466E-5</c:v>
                </c:pt>
                <c:pt idx="23">
                  <c:v>3.4939704219374347E-6</c:v>
                </c:pt>
                <c:pt idx="24">
                  <c:v>4.5138223022495159E-5</c:v>
                </c:pt>
                <c:pt idx="25">
                  <c:v>1.2374499498120646E-5</c:v>
                </c:pt>
                <c:pt idx="26">
                  <c:v>3.6130691290007377E-6</c:v>
                </c:pt>
                <c:pt idx="27">
                  <c:v>9.1759759424895877E-6</c:v>
                </c:pt>
                <c:pt idx="28">
                  <c:v>1.6332465168312088E-5</c:v>
                </c:pt>
                <c:pt idx="29">
                  <c:v>2.3616015376738801E-5</c:v>
                </c:pt>
                <c:pt idx="30">
                  <c:v>1.4296131967320237E-5</c:v>
                </c:pt>
                <c:pt idx="31">
                  <c:v>6.5232357968393513E-7</c:v>
                </c:pt>
                <c:pt idx="32">
                  <c:v>2.5731321452100388E-6</c:v>
                </c:pt>
                <c:pt idx="33">
                  <c:v>3.6880568252916509E-5</c:v>
                </c:pt>
                <c:pt idx="34">
                  <c:v>2.9731400713866989E-5</c:v>
                </c:pt>
                <c:pt idx="35">
                  <c:v>1.8061254052875778E-5</c:v>
                </c:pt>
                <c:pt idx="36">
                  <c:v>6.6317552523374775E-7</c:v>
                </c:pt>
                <c:pt idx="37">
                  <c:v>1.6833997504880941E-5</c:v>
                </c:pt>
                <c:pt idx="38">
                  <c:v>3.1591295292545613E-5</c:v>
                </c:pt>
                <c:pt idx="39">
                  <c:v>3.3421363240557293E-5</c:v>
                </c:pt>
                <c:pt idx="40">
                  <c:v>6.7120527414470827E-6</c:v>
                </c:pt>
                <c:pt idx="41">
                  <c:v>2.251403731209698E-5</c:v>
                </c:pt>
                <c:pt idx="42">
                  <c:v>4.769099392988093E-5</c:v>
                </c:pt>
                <c:pt idx="43">
                  <c:v>6.5040611636325184E-6</c:v>
                </c:pt>
                <c:pt idx="44">
                  <c:v>1.7609807064570759E-5</c:v>
                </c:pt>
                <c:pt idx="45">
                  <c:v>4.2733071530217758E-6</c:v>
                </c:pt>
                <c:pt idx="46">
                  <c:v>2.7322162981864092E-5</c:v>
                </c:pt>
                <c:pt idx="47">
                  <c:v>4.7574893066126885E-5</c:v>
                </c:pt>
                <c:pt idx="48">
                  <c:v>3.5291039114223489E-5</c:v>
                </c:pt>
                <c:pt idx="49">
                  <c:v>9.3639274171481283E-6</c:v>
                </c:pt>
                <c:pt idx="50">
                  <c:v>1.0674260196680907E-5</c:v>
                </c:pt>
                <c:pt idx="51">
                  <c:v>3.185733485249712E-5</c:v>
                </c:pt>
                <c:pt idx="52">
                  <c:v>0</c:v>
                </c:pt>
                <c:pt idx="53">
                  <c:v>3.1363438066729468E-5</c:v>
                </c:pt>
                <c:pt idx="54">
                  <c:v>4.1519294543188727E-6</c:v>
                </c:pt>
                <c:pt idx="55">
                  <c:v>2.7652259102879999E-5</c:v>
                </c:pt>
                <c:pt idx="56">
                  <c:v>1.4367832947321268E-5</c:v>
                </c:pt>
                <c:pt idx="57">
                  <c:v>9.6501211181608413E-7</c:v>
                </c:pt>
                <c:pt idx="58">
                  <c:v>5.7337188305275971E-6</c:v>
                </c:pt>
                <c:pt idx="59">
                  <c:v>1.197358467497599E-5</c:v>
                </c:pt>
                <c:pt idx="60">
                  <c:v>3.7085443179805491E-5</c:v>
                </c:pt>
                <c:pt idx="61">
                  <c:v>8.4492439517814982E-6</c:v>
                </c:pt>
                <c:pt idx="62">
                  <c:v>2.4963977607125833E-6</c:v>
                </c:pt>
                <c:pt idx="63">
                  <c:v>3.6186814978631358E-6</c:v>
                </c:pt>
                <c:pt idx="64">
                  <c:v>1.742608855401968E-5</c:v>
                </c:pt>
                <c:pt idx="65">
                  <c:v>3.015493550061714E-5</c:v>
                </c:pt>
                <c:pt idx="66">
                  <c:v>1.8710148793505131E-5</c:v>
                </c:pt>
                <c:pt idx="67">
                  <c:v>6.0575379842431609E-6</c:v>
                </c:pt>
                <c:pt idx="68">
                  <c:v>0</c:v>
                </c:pt>
                <c:pt idx="69">
                  <c:v>4.000685663871974E-5</c:v>
                </c:pt>
                <c:pt idx="70">
                  <c:v>1.4976370096057814E-5</c:v>
                </c:pt>
                <c:pt idx="71">
                  <c:v>3.1899491079780343E-5</c:v>
                </c:pt>
                <c:pt idx="72">
                  <c:v>3.3495358002044021E-7</c:v>
                </c:pt>
                <c:pt idx="73">
                  <c:v>4.4477148256457066E-5</c:v>
                </c:pt>
                <c:pt idx="74">
                  <c:v>3.6894465847773859E-5</c:v>
                </c:pt>
                <c:pt idx="75">
                  <c:v>1.6238498555646761E-5</c:v>
                </c:pt>
                <c:pt idx="76">
                  <c:v>5.409458980060852E-6</c:v>
                </c:pt>
                <c:pt idx="77">
                  <c:v>1.1983327172102002E-5</c:v>
                </c:pt>
                <c:pt idx="78">
                  <c:v>4.9982214937826709E-5</c:v>
                </c:pt>
                <c:pt idx="79">
                  <c:v>1.0092050532241587E-5</c:v>
                </c:pt>
                <c:pt idx="80">
                  <c:v>1.8323788809846909E-5</c:v>
                </c:pt>
                <c:pt idx="81">
                  <c:v>5.6486425786790236E-6</c:v>
                </c:pt>
                <c:pt idx="82">
                  <c:v>3.8820453687771031E-5</c:v>
                </c:pt>
                <c:pt idx="83">
                  <c:v>2.8934756818372727E-6</c:v>
                </c:pt>
                <c:pt idx="84">
                  <c:v>2.7703754823392774E-5</c:v>
                </c:pt>
                <c:pt idx="85">
                  <c:v>8.4360421118448749E-6</c:v>
                </c:pt>
                <c:pt idx="86">
                  <c:v>1.9161924544428139E-5</c:v>
                </c:pt>
                <c:pt idx="87">
                  <c:v>3.3191072776978042E-5</c:v>
                </c:pt>
                <c:pt idx="88">
                  <c:v>6.1562605657969511E-6</c:v>
                </c:pt>
                <c:pt idx="89">
                  <c:v>8.9546054501835655E-6</c:v>
                </c:pt>
                <c:pt idx="90">
                  <c:v>1.0377237204485077E-6</c:v>
                </c:pt>
                <c:pt idx="91">
                  <c:v>3.5638519782950202E-5</c:v>
                </c:pt>
                <c:pt idx="92">
                  <c:v>6.9566279065477921E-6</c:v>
                </c:pt>
                <c:pt idx="93">
                  <c:v>2.6494479208144995E-5</c:v>
                </c:pt>
                <c:pt idx="94">
                  <c:v>3.1976220432597412E-7</c:v>
                </c:pt>
                <c:pt idx="95">
                  <c:v>1.9425499402393938E-5</c:v>
                </c:pt>
                <c:pt idx="96">
                  <c:v>2.913894257631035E-5</c:v>
                </c:pt>
                <c:pt idx="97">
                  <c:v>2.644373676915865E-5</c:v>
                </c:pt>
                <c:pt idx="98">
                  <c:v>7.5771801832520692E-6</c:v>
                </c:pt>
                <c:pt idx="99">
                  <c:v>6.3104358951621397E-7</c:v>
                </c:pt>
                <c:pt idx="100">
                  <c:v>4.0155591419797898E-5</c:v>
                </c:pt>
                <c:pt idx="101">
                  <c:v>2.1727116709242701E-5</c:v>
                </c:pt>
                <c:pt idx="102">
                  <c:v>1.606095158782197E-5</c:v>
                </c:pt>
                <c:pt idx="103">
                  <c:v>4.0523505894301756E-6</c:v>
                </c:pt>
                <c:pt idx="104">
                  <c:v>4.5666885269300079E-5</c:v>
                </c:pt>
                <c:pt idx="105">
                  <c:v>3.5515522128092858E-5</c:v>
                </c:pt>
                <c:pt idx="106">
                  <c:v>2.097791436369326E-5</c:v>
                </c:pt>
                <c:pt idx="107">
                  <c:v>3.214730071616752E-6</c:v>
                </c:pt>
                <c:pt idx="108">
                  <c:v>2.2089301276718167E-5</c:v>
                </c:pt>
                <c:pt idx="109">
                  <c:v>4.7433794782775263E-5</c:v>
                </c:pt>
                <c:pt idx="110">
                  <c:v>2.8948508026528151E-5</c:v>
                </c:pt>
                <c:pt idx="111">
                  <c:v>8.9097060451696736E-6</c:v>
                </c:pt>
                <c:pt idx="112">
                  <c:v>1.6365157754428424E-5</c:v>
                </c:pt>
                <c:pt idx="113">
                  <c:v>2.793612240273748E-5</c:v>
                </c:pt>
                <c:pt idx="114">
                  <c:v>0</c:v>
                </c:pt>
                <c:pt idx="115">
                  <c:v>1.8064999096256524E-5</c:v>
                </c:pt>
                <c:pt idx="116">
                  <c:v>6.6395150809091266E-7</c:v>
                </c:pt>
                <c:pt idx="117">
                  <c:v>3.6094148910682867E-5</c:v>
                </c:pt>
                <c:pt idx="118">
                  <c:v>1.556370657131458E-6</c:v>
                </c:pt>
                <c:pt idx="119">
                  <c:v>0</c:v>
                </c:pt>
                <c:pt idx="120">
                  <c:v>9.3419615606267146E-6</c:v>
                </c:pt>
                <c:pt idx="121">
                  <c:v>1.4011498133308689E-5</c:v>
                </c:pt>
                <c:pt idx="122">
                  <c:v>3.3447000464332545E-5</c:v>
                </c:pt>
                <c:pt idx="123">
                  <c:v>3.3148752935191227E-5</c:v>
                </c:pt>
                <c:pt idx="124">
                  <c:v>3.1883344122038801E-7</c:v>
                </c:pt>
                <c:pt idx="125">
                  <c:v>3.9587719452284324E-6</c:v>
                </c:pt>
                <c:pt idx="126">
                  <c:v>3.7423049597963259E-5</c:v>
                </c:pt>
                <c:pt idx="127">
                  <c:v>1.0371101469792773E-5</c:v>
                </c:pt>
                <c:pt idx="128">
                  <c:v>2.059981878764488E-5</c:v>
                </c:pt>
                <c:pt idx="129">
                  <c:v>0</c:v>
                </c:pt>
                <c:pt idx="130">
                  <c:v>1.8039326650716578E-5</c:v>
                </c:pt>
                <c:pt idx="131">
                  <c:v>3.0863089807214954E-5</c:v>
                </c:pt>
                <c:pt idx="132">
                  <c:v>2.7756989078004144E-5</c:v>
                </c:pt>
                <c:pt idx="133">
                  <c:v>1.1496359169097729E-5</c:v>
                </c:pt>
                <c:pt idx="134">
                  <c:v>2.1396359520490137E-5</c:v>
                </c:pt>
                <c:pt idx="135">
                  <c:v>5.0693866181215191E-5</c:v>
                </c:pt>
                <c:pt idx="136">
                  <c:v>7.5338938394649417E-6</c:v>
                </c:pt>
                <c:pt idx="137">
                  <c:v>2.8623316004476716E-5</c:v>
                </c:pt>
                <c:pt idx="138">
                  <c:v>1.2190152334245295E-6</c:v>
                </c:pt>
                <c:pt idx="139">
                  <c:v>3.7892152988224867E-5</c:v>
                </c:pt>
                <c:pt idx="140">
                  <c:v>4.3382651368603775E-5</c:v>
                </c:pt>
                <c:pt idx="141">
                  <c:v>3.9322093427682719E-5</c:v>
                </c:pt>
                <c:pt idx="142">
                  <c:v>1.4837693027265094E-5</c:v>
                </c:pt>
                <c:pt idx="143">
                  <c:v>9.4177594996553244E-6</c:v>
                </c:pt>
                <c:pt idx="144">
                  <c:v>3.2345003598617033E-5</c:v>
                </c:pt>
                <c:pt idx="145">
                  <c:v>0</c:v>
                </c:pt>
                <c:pt idx="146">
                  <c:v>4.8367588772268637E-5</c:v>
                </c:pt>
                <c:pt idx="147">
                  <c:v>1.8739594665067475E-6</c:v>
                </c:pt>
                <c:pt idx="148">
                  <c:v>3.8514990318119384E-5</c:v>
                </c:pt>
                <c:pt idx="149">
                  <c:v>3.2288481555138273E-6</c:v>
                </c:pt>
                <c:pt idx="150">
                  <c:v>6.1957041154301333E-7</c:v>
                </c:pt>
                <c:pt idx="151">
                  <c:v>5.5872536884313011E-6</c:v>
                </c:pt>
                <c:pt idx="152">
                  <c:v>2.0589442063066819E-5</c:v>
                </c:pt>
                <c:pt idx="153">
                  <c:v>2.5210404957737774E-5</c:v>
                </c:pt>
                <c:pt idx="154">
                  <c:v>2.2495850191053434E-5</c:v>
                </c:pt>
                <c:pt idx="155">
                  <c:v>1.4629812748286575E-6</c:v>
                </c:pt>
                <c:pt idx="156">
                  <c:v>2.5162213691549122E-6</c:v>
                </c:pt>
                <c:pt idx="157">
                  <c:v>3.981695513803284E-5</c:v>
                </c:pt>
                <c:pt idx="158">
                  <c:v>3.2181433608083503E-5</c:v>
                </c:pt>
                <c:pt idx="159">
                  <c:v>8.7945203439163982E-6</c:v>
                </c:pt>
                <c:pt idx="160">
                  <c:v>2.7433362089943643E-6</c:v>
                </c:pt>
                <c:pt idx="161">
                  <c:v>2.6490971739574145E-5</c:v>
                </c:pt>
                <c:pt idx="162">
                  <c:v>2.6458657092975941E-5</c:v>
                </c:pt>
                <c:pt idx="163">
                  <c:v>4.2709406117427651E-5</c:v>
                </c:pt>
                <c:pt idx="164">
                  <c:v>3.3132823444103776E-7</c:v>
                </c:pt>
                <c:pt idx="165">
                  <c:v>3.1148112275796184E-5</c:v>
                </c:pt>
                <c:pt idx="166">
                  <c:v>3.5869601180282664E-5</c:v>
                </c:pt>
                <c:pt idx="167">
                  <c:v>3.1135392041827441E-5</c:v>
                </c:pt>
                <c:pt idx="168">
                  <c:v>9.3641300317717309E-6</c:v>
                </c:pt>
                <c:pt idx="169">
                  <c:v>1.4780846919740104E-5</c:v>
                </c:pt>
                <c:pt idx="170">
                  <c:v>5.830155969802806E-5</c:v>
                </c:pt>
                <c:pt idx="171">
                  <c:v>1.635681975677699E-5</c:v>
                </c:pt>
                <c:pt idx="172">
                  <c:v>1.4957422941848748E-5</c:v>
                </c:pt>
                <c:pt idx="173">
                  <c:v>4.7085569488120939E-6</c:v>
                </c:pt>
                <c:pt idx="174">
                  <c:v>3.8048283194637959E-5</c:v>
                </c:pt>
                <c:pt idx="175">
                  <c:v>3.2499869133860288E-7</c:v>
                </c:pt>
                <c:pt idx="176">
                  <c:v>2.5598052431909506E-5</c:v>
                </c:pt>
                <c:pt idx="177">
                  <c:v>4.4199494167640495E-6</c:v>
                </c:pt>
                <c:pt idx="178">
                  <c:v>2.7579577143688128E-5</c:v>
                </c:pt>
                <c:pt idx="179">
                  <c:v>3.0628586612083736E-5</c:v>
                </c:pt>
                <c:pt idx="180">
                  <c:v>5.0377326867067171E-6</c:v>
                </c:pt>
                <c:pt idx="181">
                  <c:v>1.2843387710458447E-5</c:v>
                </c:pt>
                <c:pt idx="182">
                  <c:v>1.4021253681103257E-5</c:v>
                </c:pt>
                <c:pt idx="183">
                  <c:v>3.176762596522873E-5</c:v>
                </c:pt>
                <c:pt idx="184">
                  <c:v>1.9837225323599192E-5</c:v>
                </c:pt>
                <c:pt idx="185">
                  <c:v>3.0990387823490688E-7</c:v>
                </c:pt>
                <c:pt idx="186">
                  <c:v>1.2050922598076331E-6</c:v>
                </c:pt>
                <c:pt idx="187">
                  <c:v>4.5784703899462596E-5</c:v>
                </c:pt>
                <c:pt idx="188">
                  <c:v>2.1753972665242105E-5</c:v>
                </c:pt>
                <c:pt idx="189">
                  <c:v>1.3804861997977851E-5</c:v>
                </c:pt>
                <c:pt idx="190">
                  <c:v>0</c:v>
                </c:pt>
                <c:pt idx="191">
                  <c:v>1.4694418257116406E-5</c:v>
                </c:pt>
                <c:pt idx="192">
                  <c:v>4.2611007072419089E-5</c:v>
                </c:pt>
                <c:pt idx="193">
                  <c:v>2.6076188810969046E-5</c:v>
                </c:pt>
                <c:pt idx="194">
                  <c:v>2.2092852848502061E-6</c:v>
                </c:pt>
                <c:pt idx="195">
                  <c:v>2.9882065840110863E-5</c:v>
                </c:pt>
                <c:pt idx="196">
                  <c:v>4.0414863171204465E-5</c:v>
                </c:pt>
                <c:pt idx="197">
                  <c:v>4.7441381742171364E-5</c:v>
                </c:pt>
                <c:pt idx="198">
                  <c:v>1.1029980426811416E-5</c:v>
                </c:pt>
                <c:pt idx="199">
                  <c:v>1.3432618745962447E-5</c:v>
                </c:pt>
                <c:pt idx="200">
                  <c:v>5.2301744369538562E-5</c:v>
                </c:pt>
                <c:pt idx="201">
                  <c:v>1.6490942319328792E-5</c:v>
                </c:pt>
                <c:pt idx="202">
                  <c:v>2.5089681065298884E-5</c:v>
                </c:pt>
                <c:pt idx="203">
                  <c:v>3.293481757254858E-7</c:v>
                </c:pt>
                <c:pt idx="204">
                  <c:v>4.3231156170328961E-5</c:v>
                </c:pt>
                <c:pt idx="205">
                  <c:v>0</c:v>
                </c:pt>
                <c:pt idx="206">
                  <c:v>1.6421092619173101E-5</c:v>
                </c:pt>
                <c:pt idx="207">
                  <c:v>7.2284879016382355E-6</c:v>
                </c:pt>
                <c:pt idx="208">
                  <c:v>1.5847998890868121E-5</c:v>
                </c:pt>
                <c:pt idx="209">
                  <c:v>2.8247600455650221E-5</c:v>
                </c:pt>
                <c:pt idx="210">
                  <c:v>3.1084697223978225E-7</c:v>
                </c:pt>
                <c:pt idx="211">
                  <c:v>6.7039798700792515E-6</c:v>
                </c:pt>
                <c:pt idx="212">
                  <c:v>7.2343986347700644E-6</c:v>
                </c:pt>
                <c:pt idx="213">
                  <c:v>3.5627025578072615E-5</c:v>
                </c:pt>
                <c:pt idx="214">
                  <c:v>2.3930451794888674E-5</c:v>
                </c:pt>
                <c:pt idx="215">
                  <c:v>6.1304972584129669E-7</c:v>
                </c:pt>
                <c:pt idx="216">
                  <c:v>3.3097634921438876E-7</c:v>
                </c:pt>
                <c:pt idx="217">
                  <c:v>3.4318049885829299E-5</c:v>
                </c:pt>
                <c:pt idx="218">
                  <c:v>1.5742981374308711E-5</c:v>
                </c:pt>
                <c:pt idx="219">
                  <c:v>1.9276705669807832E-5</c:v>
                </c:pt>
                <c:pt idx="220">
                  <c:v>0</c:v>
                </c:pt>
                <c:pt idx="221">
                  <c:v>1.4495583557339018E-5</c:v>
                </c:pt>
                <c:pt idx="222">
                  <c:v>3.3182978448491047E-5</c:v>
                </c:pt>
                <c:pt idx="223">
                  <c:v>2.0165161322737921E-5</c:v>
                </c:pt>
                <c:pt idx="224">
                  <c:v>6.2444369023721678E-6</c:v>
                </c:pt>
                <c:pt idx="225">
                  <c:v>2.3762971464048206E-5</c:v>
                </c:pt>
                <c:pt idx="226">
                  <c:v>4.1391234293350167E-5</c:v>
                </c:pt>
                <c:pt idx="227">
                  <c:v>2.3102944545805093E-5</c:v>
                </c:pt>
                <c:pt idx="228">
                  <c:v>1.1575495127855093E-5</c:v>
                </c:pt>
                <c:pt idx="229">
                  <c:v>1.0314108570405243E-5</c:v>
                </c:pt>
                <c:pt idx="230">
                  <c:v>4.7162094316676946E-5</c:v>
                </c:pt>
                <c:pt idx="231">
                  <c:v>2.757408200181542E-5</c:v>
                </c:pt>
                <c:pt idx="232">
                  <c:v>3.4856696758021721E-5</c:v>
                </c:pt>
                <c:pt idx="233">
                  <c:v>1.2187407140094073E-6</c:v>
                </c:pt>
                <c:pt idx="234">
                  <c:v>3.6134442163030192E-5</c:v>
                </c:pt>
                <c:pt idx="235">
                  <c:v>5.2522319282671483E-6</c:v>
                </c:pt>
                <c:pt idx="236">
                  <c:v>2.2877752842502475E-5</c:v>
                </c:pt>
                <c:pt idx="237">
                  <c:v>1.0891196116638076E-5</c:v>
                </c:pt>
                <c:pt idx="238">
                  <c:v>1.5789977422058371E-5</c:v>
                </c:pt>
                <c:pt idx="239">
                  <c:v>2.7194475038149022E-5</c:v>
                </c:pt>
                <c:pt idx="240">
                  <c:v>6.3579124796252994E-7</c:v>
                </c:pt>
                <c:pt idx="241">
                  <c:v>8.4164596437474312E-6</c:v>
                </c:pt>
                <c:pt idx="242">
                  <c:v>2.8585459540061955E-6</c:v>
                </c:pt>
                <c:pt idx="243">
                  <c:v>4.0078076600672879E-5</c:v>
                </c:pt>
                <c:pt idx="244">
                  <c:v>1.490537429288287E-5</c:v>
                </c:pt>
                <c:pt idx="245">
                  <c:v>1.5864587607268689E-5</c:v>
                </c:pt>
                <c:pt idx="246">
                  <c:v>3.278727931674924E-7</c:v>
                </c:pt>
                <c:pt idx="247">
                  <c:v>2.3684283201345942E-5</c:v>
                </c:pt>
                <c:pt idx="248">
                  <c:v>3.1886381476178086E-5</c:v>
                </c:pt>
                <c:pt idx="249">
                  <c:v>3.8050944225931265E-5</c:v>
                </c:pt>
                <c:pt idx="250">
                  <c:v>1.1644971065577893E-6</c:v>
                </c:pt>
                <c:pt idx="251">
                  <c:v>1.1488725773953603E-5</c:v>
                </c:pt>
                <c:pt idx="252">
                  <c:v>3.5286723551633133E-5</c:v>
                </c:pt>
                <c:pt idx="253">
                  <c:v>3.3018288448426916E-5</c:v>
                </c:pt>
                <c:pt idx="254">
                  <c:v>5.5085029036421042E-6</c:v>
                </c:pt>
                <c:pt idx="255">
                  <c:v>1.7279902813857498E-5</c:v>
                </c:pt>
                <c:pt idx="256">
                  <c:v>5.1878703157753283E-5</c:v>
                </c:pt>
                <c:pt idx="257">
                  <c:v>1.4674092062531164E-5</c:v>
                </c:pt>
                <c:pt idx="258">
                  <c:v>6.1264610712165668E-5</c:v>
                </c:pt>
                <c:pt idx="259">
                  <c:v>2.8477553374467338E-6</c:v>
                </c:pt>
                <c:pt idx="260">
                  <c:v>4.3869452055812816E-5</c:v>
                </c:pt>
                <c:pt idx="261">
                  <c:v>3.7975245901373199E-5</c:v>
                </c:pt>
                <c:pt idx="262">
                  <c:v>3.3369294227151274E-5</c:v>
                </c:pt>
                <c:pt idx="263">
                  <c:v>3.752826084447023E-6</c:v>
                </c:pt>
                <c:pt idx="264">
                  <c:v>2.5126616346129275E-5</c:v>
                </c:pt>
                <c:pt idx="265">
                  <c:v>1.7440604348449322E-5</c:v>
                </c:pt>
                <c:pt idx="266">
                  <c:v>1.5245052730043558E-5</c:v>
                </c:pt>
                <c:pt idx="267">
                  <c:v>6.0597985417104384E-6</c:v>
                </c:pt>
                <c:pt idx="268">
                  <c:v>1.1272220965989131E-5</c:v>
                </c:pt>
                <c:pt idx="269">
                  <c:v>3.8386578415746501E-5</c:v>
                </c:pt>
                <c:pt idx="270">
                  <c:v>4.6506080005789049E-6</c:v>
                </c:pt>
                <c:pt idx="271">
                  <c:v>6.6201002092764993E-6</c:v>
                </c:pt>
                <c:pt idx="272">
                  <c:v>0</c:v>
                </c:pt>
                <c:pt idx="273">
                  <c:v>4.6235086614880524E-5</c:v>
                </c:pt>
                <c:pt idx="274">
                  <c:v>1.9178451220334346E-5</c:v>
                </c:pt>
                <c:pt idx="275">
                  <c:v>6.2390368681227294E-6</c:v>
                </c:pt>
                <c:pt idx="276">
                  <c:v>3.1792875901877091E-6</c:v>
                </c:pt>
                <c:pt idx="277">
                  <c:v>4.113100433091787E-5</c:v>
                </c:pt>
                <c:pt idx="278">
                  <c:v>3.0542033012391594E-5</c:v>
                </c:pt>
                <c:pt idx="279">
                  <c:v>9.0392676744210121E-6</c:v>
                </c:pt>
                <c:pt idx="280">
                  <c:v>0</c:v>
                </c:pt>
                <c:pt idx="281">
                  <c:v>3.1761276590789426E-5</c:v>
                </c:pt>
                <c:pt idx="282">
                  <c:v>1.3861860069617676E-5</c:v>
                </c:pt>
              </c:numCache>
            </c:numRef>
          </c:val>
          <c:smooth val="0"/>
          <c:extLst>
            <c:ext xmlns:c16="http://schemas.microsoft.com/office/drawing/2014/chart" uri="{C3380CC4-5D6E-409C-BE32-E72D297353CC}">
              <c16:uniqueId val="{0000000A-B477-4AC6-8FDB-3CA7A5E9EE6B}"/>
            </c:ext>
          </c:extLst>
        </c:ser>
        <c:ser>
          <c:idx val="18"/>
          <c:order val="11"/>
          <c:tx>
            <c:strRef>
              <c:f>[1]Sheet1!$BC$1</c:f>
              <c:strCache>
                <c:ptCount val="1"/>
                <c:pt idx="0">
                  <c:v>iTLB-load-misses:</c:v>
                </c:pt>
              </c:strCache>
            </c:strRef>
          </c:tx>
          <c:spPr>
            <a:ln w="12700" cap="rnd">
              <a:solidFill>
                <a:schemeClr val="accent1">
                  <a:lumMod val="80000"/>
                </a:schemeClr>
              </a:solidFill>
              <a:round/>
            </a:ln>
            <a:effectLst/>
          </c:spPr>
          <c:marker>
            <c:symbol val="none"/>
          </c:marker>
          <c:val>
            <c:numRef>
              <c:f>[1]Sheet1!$BC$2:$BC$284</c:f>
              <c:numCache>
                <c:formatCode>General</c:formatCode>
                <c:ptCount val="283"/>
                <c:pt idx="0">
                  <c:v>9.4641178113387273E-4</c:v>
                </c:pt>
                <c:pt idx="1">
                  <c:v>4.7957909089463204E-4</c:v>
                </c:pt>
                <c:pt idx="2">
                  <c:v>7.0709096544969844E-4</c:v>
                </c:pt>
                <c:pt idx="3">
                  <c:v>7.1557470117902301E-4</c:v>
                </c:pt>
                <c:pt idx="4">
                  <c:v>3.5055427524204188E-4</c:v>
                </c:pt>
                <c:pt idx="5">
                  <c:v>1.0915333314249057E-3</c:v>
                </c:pt>
                <c:pt idx="6">
                  <c:v>5.3341680925336201E-4</c:v>
                </c:pt>
                <c:pt idx="7">
                  <c:v>7.0535124545761062E-4</c:v>
                </c:pt>
                <c:pt idx="8">
                  <c:v>6.7057052634921812E-4</c:v>
                </c:pt>
                <c:pt idx="9">
                  <c:v>4.9234229745139337E-4</c:v>
                </c:pt>
                <c:pt idx="10">
                  <c:v>6.6108844244220776E-4</c:v>
                </c:pt>
                <c:pt idx="11">
                  <c:v>1.4756639836037511E-4</c:v>
                </c:pt>
                <c:pt idx="12">
                  <c:v>4.8672310659680766E-4</c:v>
                </c:pt>
                <c:pt idx="13">
                  <c:v>4.6500844339027463E-4</c:v>
                </c:pt>
                <c:pt idx="14">
                  <c:v>3.3652330234044232E-4</c:v>
                </c:pt>
                <c:pt idx="15">
                  <c:v>6.1359636017933395E-4</c:v>
                </c:pt>
                <c:pt idx="16">
                  <c:v>2.9307452705223323E-4</c:v>
                </c:pt>
                <c:pt idx="17">
                  <c:v>3.2078213809084088E-4</c:v>
                </c:pt>
                <c:pt idx="18">
                  <c:v>4.7042559374132586E-4</c:v>
                </c:pt>
                <c:pt idx="19">
                  <c:v>4.6869760546037716E-4</c:v>
                </c:pt>
                <c:pt idx="20">
                  <c:v>1.2711547570205123E-4</c:v>
                </c:pt>
                <c:pt idx="21">
                  <c:v>1.8795521477028298E-4</c:v>
                </c:pt>
                <c:pt idx="22">
                  <c:v>5.1340019109164458E-4</c:v>
                </c:pt>
                <c:pt idx="23">
                  <c:v>5.5035669581679015E-4</c:v>
                </c:pt>
                <c:pt idx="24">
                  <c:v>1.0508879495916834E-3</c:v>
                </c:pt>
                <c:pt idx="25">
                  <c:v>4.4182855827099341E-4</c:v>
                </c:pt>
                <c:pt idx="26">
                  <c:v>4.9105860132683549E-4</c:v>
                </c:pt>
                <c:pt idx="27">
                  <c:v>6.6204666425062381E-4</c:v>
                </c:pt>
                <c:pt idx="28">
                  <c:v>9.5334005293710403E-4</c:v>
                </c:pt>
                <c:pt idx="29">
                  <c:v>3.9333660060491751E-4</c:v>
                </c:pt>
                <c:pt idx="30">
                  <c:v>6.3922549757754361E-4</c:v>
                </c:pt>
                <c:pt idx="31">
                  <c:v>3.6584480760607364E-4</c:v>
                </c:pt>
                <c:pt idx="32">
                  <c:v>3.9301796635316807E-4</c:v>
                </c:pt>
                <c:pt idx="33">
                  <c:v>3.7415392203411969E-4</c:v>
                </c:pt>
                <c:pt idx="34">
                  <c:v>6.7306338269758033E-4</c:v>
                </c:pt>
                <c:pt idx="35">
                  <c:v>8.5845358118789069E-4</c:v>
                </c:pt>
                <c:pt idx="36">
                  <c:v>8.371485713534008E-4</c:v>
                </c:pt>
                <c:pt idx="37">
                  <c:v>8.9242483461305928E-4</c:v>
                </c:pt>
                <c:pt idx="38">
                  <c:v>6.1937729134901691E-4</c:v>
                </c:pt>
                <c:pt idx="39">
                  <c:v>4.3358350505057441E-4</c:v>
                </c:pt>
                <c:pt idx="40">
                  <c:v>6.2363212839831135E-4</c:v>
                </c:pt>
                <c:pt idx="41">
                  <c:v>9.1575300309738156E-4</c:v>
                </c:pt>
                <c:pt idx="42">
                  <c:v>3.9657067148702392E-4</c:v>
                </c:pt>
                <c:pt idx="43">
                  <c:v>5.5067717852088651E-4</c:v>
                </c:pt>
                <c:pt idx="44">
                  <c:v>4.9341764599755082E-4</c:v>
                </c:pt>
                <c:pt idx="45">
                  <c:v>4.4534790221762073E-4</c:v>
                </c:pt>
                <c:pt idx="46">
                  <c:v>5.9932486540863173E-4</c:v>
                </c:pt>
                <c:pt idx="47">
                  <c:v>3.1275886421148569E-4</c:v>
                </c:pt>
                <c:pt idx="48">
                  <c:v>4.9830947229283576E-4</c:v>
                </c:pt>
                <c:pt idx="49">
                  <c:v>7.0621433985607854E-4</c:v>
                </c:pt>
                <c:pt idx="50">
                  <c:v>7.6127915275051917E-4</c:v>
                </c:pt>
                <c:pt idx="51">
                  <c:v>4.6826975243393693E-4</c:v>
                </c:pt>
                <c:pt idx="52">
                  <c:v>4.1723295600197427E-4</c:v>
                </c:pt>
                <c:pt idx="53">
                  <c:v>3.0808633566632091E-4</c:v>
                </c:pt>
                <c:pt idx="54">
                  <c:v>3.6626750645667026E-4</c:v>
                </c:pt>
                <c:pt idx="55">
                  <c:v>8.7093375418339114E-4</c:v>
                </c:pt>
                <c:pt idx="56">
                  <c:v>7.9454116198686604E-4</c:v>
                </c:pt>
                <c:pt idx="57">
                  <c:v>5.2518103596390893E-4</c:v>
                </c:pt>
                <c:pt idx="58">
                  <c:v>5.758452519600461E-4</c:v>
                </c:pt>
                <c:pt idx="59">
                  <c:v>5.6264552137788115E-4</c:v>
                </c:pt>
                <c:pt idx="60">
                  <c:v>6.0624706515490423E-4</c:v>
                </c:pt>
                <c:pt idx="61">
                  <c:v>7.0692007729905202E-4</c:v>
                </c:pt>
                <c:pt idx="62">
                  <c:v>7.2178456994515991E-4</c:v>
                </c:pt>
                <c:pt idx="63">
                  <c:v>5.2961154696145316E-4</c:v>
                </c:pt>
                <c:pt idx="64">
                  <c:v>9.3945486319250049E-4</c:v>
                </c:pt>
                <c:pt idx="65">
                  <c:v>6.6780122909831279E-4</c:v>
                </c:pt>
                <c:pt idx="66">
                  <c:v>4.3917195879724313E-4</c:v>
                </c:pt>
                <c:pt idx="67">
                  <c:v>1.4456202222766965E-3</c:v>
                </c:pt>
                <c:pt idx="68">
                  <c:v>7.0551498849619134E-4</c:v>
                </c:pt>
                <c:pt idx="69">
                  <c:v>6.6277254986457093E-4</c:v>
                </c:pt>
                <c:pt idx="70">
                  <c:v>4.2563794693637326E-4</c:v>
                </c:pt>
                <c:pt idx="71">
                  <c:v>5.0480362526250937E-4</c:v>
                </c:pt>
                <c:pt idx="72">
                  <c:v>4.5776989269460158E-4</c:v>
                </c:pt>
                <c:pt idx="73">
                  <c:v>9.2570763664834787E-4</c:v>
                </c:pt>
                <c:pt idx="74">
                  <c:v>4.5731195053866813E-4</c:v>
                </c:pt>
                <c:pt idx="75">
                  <c:v>4.6376243427455506E-4</c:v>
                </c:pt>
                <c:pt idx="76">
                  <c:v>4.8387058591034109E-4</c:v>
                </c:pt>
                <c:pt idx="77">
                  <c:v>7.1361263003774406E-4</c:v>
                </c:pt>
                <c:pt idx="78">
                  <c:v>3.9740460465903933E-4</c:v>
                </c:pt>
                <c:pt idx="79">
                  <c:v>4.5037161770805585E-4</c:v>
                </c:pt>
                <c:pt idx="80">
                  <c:v>4.5679362281588772E-4</c:v>
                </c:pt>
                <c:pt idx="81">
                  <c:v>4.8117212496747428E-4</c:v>
                </c:pt>
                <c:pt idx="82">
                  <c:v>5.9427644520362822E-4</c:v>
                </c:pt>
                <c:pt idx="83">
                  <c:v>3.1984035036924311E-4</c:v>
                </c:pt>
                <c:pt idx="84">
                  <c:v>2.5827752528265386E-4</c:v>
                </c:pt>
                <c:pt idx="85">
                  <c:v>5.8619092620413975E-4</c:v>
                </c:pt>
                <c:pt idx="86">
                  <c:v>6.8597487348990161E-4</c:v>
                </c:pt>
                <c:pt idx="87">
                  <c:v>4.4091839486951311E-4</c:v>
                </c:pt>
                <c:pt idx="88">
                  <c:v>4.2586202475328731E-4</c:v>
                </c:pt>
                <c:pt idx="89">
                  <c:v>4.9698060248518788E-4</c:v>
                </c:pt>
                <c:pt idx="90">
                  <c:v>4.601728187011105E-4</c:v>
                </c:pt>
                <c:pt idx="91">
                  <c:v>8.4767203189262542E-4</c:v>
                </c:pt>
                <c:pt idx="92">
                  <c:v>6.6180720150958001E-4</c:v>
                </c:pt>
                <c:pt idx="93">
                  <c:v>5.4815071923464923E-4</c:v>
                </c:pt>
                <c:pt idx="94">
                  <c:v>4.9040863403460228E-4</c:v>
                </c:pt>
                <c:pt idx="95">
                  <c:v>6.8607331980273132E-4</c:v>
                </c:pt>
                <c:pt idx="96">
                  <c:v>5.1749009297176734E-4</c:v>
                </c:pt>
                <c:pt idx="97">
                  <c:v>3.6734757661822893E-4</c:v>
                </c:pt>
                <c:pt idx="98">
                  <c:v>1.1707276987362703E-3</c:v>
                </c:pt>
                <c:pt idx="99">
                  <c:v>5.6909614381203894E-4</c:v>
                </c:pt>
                <c:pt idx="100">
                  <c:v>4.6103772608719831E-4</c:v>
                </c:pt>
                <c:pt idx="101">
                  <c:v>4.662798502156326E-4</c:v>
                </c:pt>
                <c:pt idx="102">
                  <c:v>4.7480852905984949E-4</c:v>
                </c:pt>
                <c:pt idx="103">
                  <c:v>7.6731806025804889E-4</c:v>
                </c:pt>
                <c:pt idx="104">
                  <c:v>1.5764737676484436E-4</c:v>
                </c:pt>
                <c:pt idx="105">
                  <c:v>5.2656614962262442E-4</c:v>
                </c:pt>
                <c:pt idx="106">
                  <c:v>2.0892724863739174E-4</c:v>
                </c:pt>
                <c:pt idx="107">
                  <c:v>2.6183422169512993E-4</c:v>
                </c:pt>
                <c:pt idx="108">
                  <c:v>5.7536871951110449E-4</c:v>
                </c:pt>
                <c:pt idx="109">
                  <c:v>2.4599145215574913E-4</c:v>
                </c:pt>
                <c:pt idx="110">
                  <c:v>4.83901908490136E-4</c:v>
                </c:pt>
                <c:pt idx="111">
                  <c:v>3.7495907488888758E-4</c:v>
                </c:pt>
                <c:pt idx="112">
                  <c:v>5.4119462252232183E-4</c:v>
                </c:pt>
                <c:pt idx="113">
                  <c:v>2.9526332447201001E-4</c:v>
                </c:pt>
                <c:pt idx="114">
                  <c:v>3.7068206096514569E-4</c:v>
                </c:pt>
                <c:pt idx="115">
                  <c:v>3.4171142868822584E-4</c:v>
                </c:pt>
                <c:pt idx="116">
                  <c:v>3.4448017411450182E-4</c:v>
                </c:pt>
                <c:pt idx="117">
                  <c:v>3.7197323194896616E-4</c:v>
                </c:pt>
                <c:pt idx="118">
                  <c:v>3.1572090473238148E-4</c:v>
                </c:pt>
                <c:pt idx="119">
                  <c:v>4.2626764761907396E-4</c:v>
                </c:pt>
                <c:pt idx="120">
                  <c:v>4.45825418574005E-4</c:v>
                </c:pt>
                <c:pt idx="121">
                  <c:v>7.1111155326168262E-4</c:v>
                </c:pt>
                <c:pt idx="122">
                  <c:v>6.9844544403969847E-4</c:v>
                </c:pt>
                <c:pt idx="123">
                  <c:v>6.9682168012186185E-4</c:v>
                </c:pt>
                <c:pt idx="124">
                  <c:v>6.1981220973243429E-4</c:v>
                </c:pt>
                <c:pt idx="125">
                  <c:v>4.8879190076673413E-4</c:v>
                </c:pt>
                <c:pt idx="126">
                  <c:v>1.1030836026705039E-3</c:v>
                </c:pt>
                <c:pt idx="127">
                  <c:v>7.1070537105085427E-4</c:v>
                </c:pt>
                <c:pt idx="128">
                  <c:v>5.8137266356242227E-4</c:v>
                </c:pt>
                <c:pt idx="129">
                  <c:v>1.0981876070364617E-3</c:v>
                </c:pt>
                <c:pt idx="130">
                  <c:v>6.3596632062112065E-4</c:v>
                </c:pt>
                <c:pt idx="131">
                  <c:v>7.7995436955661786E-4</c:v>
                </c:pt>
                <c:pt idx="132">
                  <c:v>4.5481331501307995E-4</c:v>
                </c:pt>
                <c:pt idx="133">
                  <c:v>7.148436131344969E-4</c:v>
                </c:pt>
                <c:pt idx="134">
                  <c:v>9.9272490744294691E-4</c:v>
                </c:pt>
                <c:pt idx="135">
                  <c:v>4.4276921094985413E-4</c:v>
                </c:pt>
                <c:pt idx="136">
                  <c:v>5.2029527454971526E-4</c:v>
                </c:pt>
                <c:pt idx="137">
                  <c:v>5.087984879122762E-4</c:v>
                </c:pt>
                <c:pt idx="138">
                  <c:v>5.0611296100452961E-4</c:v>
                </c:pt>
                <c:pt idx="139">
                  <c:v>7.8153870364418624E-4</c:v>
                </c:pt>
                <c:pt idx="140">
                  <c:v>4.4126681009490121E-4</c:v>
                </c:pt>
                <c:pt idx="141">
                  <c:v>8.1126981150287389E-4</c:v>
                </c:pt>
                <c:pt idx="142">
                  <c:v>6.5183910970924134E-4</c:v>
                </c:pt>
                <c:pt idx="143">
                  <c:v>6.1554914125072765E-4</c:v>
                </c:pt>
                <c:pt idx="144">
                  <c:v>4.7311239587152044E-4</c:v>
                </c:pt>
                <c:pt idx="145">
                  <c:v>1.8550112113586986E-4</c:v>
                </c:pt>
                <c:pt idx="146">
                  <c:v>8.0054837220172299E-4</c:v>
                </c:pt>
                <c:pt idx="147">
                  <c:v>3.8327982735552717E-4</c:v>
                </c:pt>
                <c:pt idx="148">
                  <c:v>6.9262790922084696E-4</c:v>
                </c:pt>
                <c:pt idx="149">
                  <c:v>4.6862834091578276E-4</c:v>
                </c:pt>
                <c:pt idx="150">
                  <c:v>5.2808051410516165E-4</c:v>
                </c:pt>
                <c:pt idx="151">
                  <c:v>3.5298296831618928E-4</c:v>
                </c:pt>
                <c:pt idx="152">
                  <c:v>6.0162134112029281E-4</c:v>
                </c:pt>
                <c:pt idx="153">
                  <c:v>5.7459644220047472E-4</c:v>
                </c:pt>
                <c:pt idx="154">
                  <c:v>6.3461977381077056E-4</c:v>
                </c:pt>
                <c:pt idx="155">
                  <c:v>6.2667847893910418E-4</c:v>
                </c:pt>
                <c:pt idx="156">
                  <c:v>4.4766860185138695E-4</c:v>
                </c:pt>
                <c:pt idx="157">
                  <c:v>7.7036685709110434E-4</c:v>
                </c:pt>
                <c:pt idx="158">
                  <c:v>5.4230832818710328E-4</c:v>
                </c:pt>
                <c:pt idx="159">
                  <c:v>9.033985596654362E-4</c:v>
                </c:pt>
                <c:pt idx="160">
                  <c:v>3.6718500028078415E-4</c:v>
                </c:pt>
                <c:pt idx="161">
                  <c:v>8.312465873342071E-4</c:v>
                </c:pt>
                <c:pt idx="162">
                  <c:v>5.5789322263565509E-4</c:v>
                </c:pt>
                <c:pt idx="163">
                  <c:v>3.6666025151811638E-4</c:v>
                </c:pt>
                <c:pt idx="164">
                  <c:v>3.7572621785613678E-4</c:v>
                </c:pt>
                <c:pt idx="165">
                  <c:v>5.1323131403452403E-4</c:v>
                </c:pt>
                <c:pt idx="166">
                  <c:v>4.385627673009182E-4</c:v>
                </c:pt>
                <c:pt idx="167">
                  <c:v>4.0641038234102668E-4</c:v>
                </c:pt>
                <c:pt idx="168">
                  <c:v>4.3053221099564453E-4</c:v>
                </c:pt>
                <c:pt idx="169">
                  <c:v>6.7689805528795184E-4</c:v>
                </c:pt>
                <c:pt idx="170">
                  <c:v>2.3708620248480064E-4</c:v>
                </c:pt>
                <c:pt idx="171">
                  <c:v>3.9906158886054554E-4</c:v>
                </c:pt>
                <c:pt idx="172">
                  <c:v>5.9883111135044457E-4</c:v>
                </c:pt>
                <c:pt idx="173">
                  <c:v>4.6855616706899879E-4</c:v>
                </c:pt>
                <c:pt idx="174">
                  <c:v>4.8396989912283185E-4</c:v>
                </c:pt>
                <c:pt idx="175">
                  <c:v>2.25874090480329E-4</c:v>
                </c:pt>
                <c:pt idx="176">
                  <c:v>4.0871557049615518E-4</c:v>
                </c:pt>
                <c:pt idx="177">
                  <c:v>3.7558520168952516E-4</c:v>
                </c:pt>
                <c:pt idx="178">
                  <c:v>5.7662531289649484E-4</c:v>
                </c:pt>
                <c:pt idx="179">
                  <c:v>4.0653515145263914E-4</c:v>
                </c:pt>
                <c:pt idx="180">
                  <c:v>4.0240174970959371E-4</c:v>
                </c:pt>
                <c:pt idx="181">
                  <c:v>3.9375686155647188E-4</c:v>
                </c:pt>
                <c:pt idx="182">
                  <c:v>4.6052753369639146E-4</c:v>
                </c:pt>
                <c:pt idx="183">
                  <c:v>3.4103801895317719E-4</c:v>
                </c:pt>
                <c:pt idx="184">
                  <c:v>6.1484377822422173E-4</c:v>
                </c:pt>
                <c:pt idx="185">
                  <c:v>5.575170769445975E-4</c:v>
                </c:pt>
                <c:pt idx="186">
                  <c:v>3.8803970765805787E-4</c:v>
                </c:pt>
                <c:pt idx="187">
                  <c:v>9.64474042891483E-4</c:v>
                </c:pt>
                <c:pt idx="188">
                  <c:v>4.3272464183076952E-4</c:v>
                </c:pt>
                <c:pt idx="189">
                  <c:v>7.815264121800949E-4</c:v>
                </c:pt>
                <c:pt idx="190">
                  <c:v>5.9109278037696941E-4</c:v>
                </c:pt>
                <c:pt idx="191">
                  <c:v>5.8683208911098446E-4</c:v>
                </c:pt>
                <c:pt idx="192">
                  <c:v>4.7120766176370077E-4</c:v>
                </c:pt>
                <c:pt idx="193">
                  <c:v>3.7579758525108477E-4</c:v>
                </c:pt>
                <c:pt idx="194">
                  <c:v>4.1578749060880877E-4</c:v>
                </c:pt>
                <c:pt idx="195">
                  <c:v>5.4496262341398056E-4</c:v>
                </c:pt>
                <c:pt idx="196">
                  <c:v>2.3288669195521735E-4</c:v>
                </c:pt>
                <c:pt idx="197">
                  <c:v>6.9377373014384877E-4</c:v>
                </c:pt>
                <c:pt idx="198">
                  <c:v>4.3166845728618262E-4</c:v>
                </c:pt>
                <c:pt idx="199">
                  <c:v>5.7017644286723522E-4</c:v>
                </c:pt>
                <c:pt idx="200">
                  <c:v>3.2113678060362592E-4</c:v>
                </c:pt>
                <c:pt idx="201">
                  <c:v>3.3568475204378672E-4</c:v>
                </c:pt>
                <c:pt idx="202">
                  <c:v>4.4775430824225699E-4</c:v>
                </c:pt>
                <c:pt idx="203">
                  <c:v>4.2156566492862176E-4</c:v>
                </c:pt>
                <c:pt idx="204">
                  <c:v>5.9386521230506476E-4</c:v>
                </c:pt>
                <c:pt idx="205">
                  <c:v>1.9966448716102683E-4</c:v>
                </c:pt>
                <c:pt idx="206">
                  <c:v>2.7937183546904886E-4</c:v>
                </c:pt>
                <c:pt idx="207">
                  <c:v>5.039132247793563E-4</c:v>
                </c:pt>
                <c:pt idx="208">
                  <c:v>5.608489808828698E-4</c:v>
                </c:pt>
                <c:pt idx="209">
                  <c:v>5.3749851790711148E-4</c:v>
                </c:pt>
                <c:pt idx="210">
                  <c:v>3.919780319943654E-4</c:v>
                </c:pt>
                <c:pt idx="211">
                  <c:v>5.8856686764140219E-4</c:v>
                </c:pt>
                <c:pt idx="212">
                  <c:v>4.0238602103395308E-4</c:v>
                </c:pt>
                <c:pt idx="213">
                  <c:v>2.8064282723326057E-4</c:v>
                </c:pt>
                <c:pt idx="214">
                  <c:v>5.6775280419532083E-4</c:v>
                </c:pt>
                <c:pt idx="215">
                  <c:v>5.986430572840261E-4</c:v>
                </c:pt>
                <c:pt idx="216">
                  <c:v>3.886765594274305E-4</c:v>
                </c:pt>
                <c:pt idx="217">
                  <c:v>6.726550273287471E-4</c:v>
                </c:pt>
                <c:pt idx="218">
                  <c:v>6.1240197546060893E-4</c:v>
                </c:pt>
                <c:pt idx="219">
                  <c:v>6.2531491336671079E-4</c:v>
                </c:pt>
                <c:pt idx="220">
                  <c:v>9.7034152151790731E-4</c:v>
                </c:pt>
                <c:pt idx="221">
                  <c:v>6.836201851384481E-4</c:v>
                </c:pt>
                <c:pt idx="222">
                  <c:v>2.232108350301831E-4</c:v>
                </c:pt>
                <c:pt idx="223">
                  <c:v>3.3782065957877074E-4</c:v>
                </c:pt>
                <c:pt idx="224">
                  <c:v>4.5222869356126858E-4</c:v>
                </c:pt>
                <c:pt idx="225">
                  <c:v>5.5734026084455432E-4</c:v>
                </c:pt>
                <c:pt idx="226">
                  <c:v>2.2780817866743103E-4</c:v>
                </c:pt>
                <c:pt idx="227">
                  <c:v>3.8023122033268382E-4</c:v>
                </c:pt>
                <c:pt idx="228">
                  <c:v>4.7289614499393325E-4</c:v>
                </c:pt>
                <c:pt idx="229">
                  <c:v>4.2112285843846095E-4</c:v>
                </c:pt>
                <c:pt idx="230">
                  <c:v>3.7401591318964673E-4</c:v>
                </c:pt>
                <c:pt idx="231">
                  <c:v>3.5724493388697404E-4</c:v>
                </c:pt>
                <c:pt idx="232">
                  <c:v>3.5797613725722921E-4</c:v>
                </c:pt>
                <c:pt idx="233">
                  <c:v>4.8672072333121139E-4</c:v>
                </c:pt>
                <c:pt idx="234">
                  <c:v>5.3595879949459196E-4</c:v>
                </c:pt>
                <c:pt idx="235">
                  <c:v>1.9293913205879323E-4</c:v>
                </c:pt>
                <c:pt idx="236">
                  <c:v>2.4139236410453542E-4</c:v>
                </c:pt>
                <c:pt idx="237">
                  <c:v>5.0654953138483687E-4</c:v>
                </c:pt>
                <c:pt idx="238">
                  <c:v>6.495520849101545E-4</c:v>
                </c:pt>
                <c:pt idx="239">
                  <c:v>3.1129935653425878E-4</c:v>
                </c:pt>
                <c:pt idx="240">
                  <c:v>4.0298568600025028E-4</c:v>
                </c:pt>
                <c:pt idx="241">
                  <c:v>4.3008108779549371E-4</c:v>
                </c:pt>
                <c:pt idx="242">
                  <c:v>4.6264466824838735E-4</c:v>
                </c:pt>
                <c:pt idx="243">
                  <c:v>4.5584825587184429E-4</c:v>
                </c:pt>
                <c:pt idx="244">
                  <c:v>4.4215484352780787E-4</c:v>
                </c:pt>
                <c:pt idx="245">
                  <c:v>4.3710029362104566E-4</c:v>
                </c:pt>
                <c:pt idx="246">
                  <c:v>5.132302122381815E-4</c:v>
                </c:pt>
                <c:pt idx="247">
                  <c:v>4.8759885281335976E-4</c:v>
                </c:pt>
                <c:pt idx="248">
                  <c:v>3.8981101354627711E-4</c:v>
                </c:pt>
                <c:pt idx="249">
                  <c:v>3.2039534549901792E-4</c:v>
                </c:pt>
                <c:pt idx="250">
                  <c:v>1.0424366371158684E-3</c:v>
                </c:pt>
                <c:pt idx="251">
                  <c:v>5.3902150099081403E-4</c:v>
                </c:pt>
                <c:pt idx="252">
                  <c:v>2.5923835247288753E-4</c:v>
                </c:pt>
                <c:pt idx="253">
                  <c:v>3.8221170264542674E-4</c:v>
                </c:pt>
                <c:pt idx="254">
                  <c:v>4.7556741734776836E-4</c:v>
                </c:pt>
                <c:pt idx="255">
                  <c:v>6.0755290200133324E-4</c:v>
                </c:pt>
                <c:pt idx="256">
                  <c:v>2.7252071800479706E-4</c:v>
                </c:pt>
                <c:pt idx="257">
                  <c:v>4.2521262190357482E-4</c:v>
                </c:pt>
                <c:pt idx="258">
                  <c:v>4.6300676179333563E-4</c:v>
                </c:pt>
                <c:pt idx="259">
                  <c:v>4.8039441961697591E-4</c:v>
                </c:pt>
                <c:pt idx="260">
                  <c:v>4.8100831828572064E-4</c:v>
                </c:pt>
                <c:pt idx="261">
                  <c:v>3.5758193973027129E-4</c:v>
                </c:pt>
                <c:pt idx="262">
                  <c:v>3.5096772159810873E-4</c:v>
                </c:pt>
                <c:pt idx="263">
                  <c:v>4.1369388719139535E-4</c:v>
                </c:pt>
                <c:pt idx="264">
                  <c:v>5.4716652726739747E-4</c:v>
                </c:pt>
                <c:pt idx="265">
                  <c:v>1.6584623766930333E-4</c:v>
                </c:pt>
                <c:pt idx="266">
                  <c:v>3.0174315082107643E-4</c:v>
                </c:pt>
                <c:pt idx="267">
                  <c:v>4.5693007249599058E-4</c:v>
                </c:pt>
                <c:pt idx="268">
                  <c:v>5.664564633005801E-4</c:v>
                </c:pt>
                <c:pt idx="269">
                  <c:v>2.4235593999772154E-4</c:v>
                </c:pt>
                <c:pt idx="270">
                  <c:v>3.597191211610566E-4</c:v>
                </c:pt>
                <c:pt idx="271">
                  <c:v>4.6193588126951571E-4</c:v>
                </c:pt>
                <c:pt idx="272">
                  <c:v>4.5926576555528734E-4</c:v>
                </c:pt>
                <c:pt idx="273">
                  <c:v>5.8232663488788172E-4</c:v>
                </c:pt>
                <c:pt idx="274">
                  <c:v>3.7773698076073726E-4</c:v>
                </c:pt>
                <c:pt idx="275">
                  <c:v>5.26800378960533E-4</c:v>
                </c:pt>
                <c:pt idx="276">
                  <c:v>4.1418443157686773E-4</c:v>
                </c:pt>
                <c:pt idx="277">
                  <c:v>3.1359726877173912E-4</c:v>
                </c:pt>
                <c:pt idx="278">
                  <c:v>4.8752433146847639E-4</c:v>
                </c:pt>
                <c:pt idx="279">
                  <c:v>9.7350810698241196E-4</c:v>
                </c:pt>
                <c:pt idx="280">
                  <c:v>4.1812611321988605E-4</c:v>
                </c:pt>
                <c:pt idx="281">
                  <c:v>5.6524485239408252E-4</c:v>
                </c:pt>
                <c:pt idx="282">
                  <c:v>3.3505130070710044E-4</c:v>
                </c:pt>
              </c:numCache>
            </c:numRef>
          </c:val>
          <c:smooth val="0"/>
          <c:extLst>
            <c:ext xmlns:c16="http://schemas.microsoft.com/office/drawing/2014/chart" uri="{C3380CC4-5D6E-409C-BE32-E72D297353CC}">
              <c16:uniqueId val="{0000000B-B477-4AC6-8FDB-3CA7A5E9EE6B}"/>
            </c:ext>
          </c:extLst>
        </c:ser>
        <c:ser>
          <c:idx val="19"/>
          <c:order val="12"/>
          <c:tx>
            <c:strRef>
              <c:f>[1]Sheet1!$BD$1</c:f>
              <c:strCache>
                <c:ptCount val="1"/>
                <c:pt idx="0">
                  <c:v>Cache References for 1KI:</c:v>
                </c:pt>
              </c:strCache>
            </c:strRef>
          </c:tx>
          <c:spPr>
            <a:ln w="12700" cap="rnd">
              <a:solidFill>
                <a:schemeClr val="accent2">
                  <a:lumMod val="80000"/>
                </a:schemeClr>
              </a:solidFill>
              <a:round/>
            </a:ln>
            <a:effectLst/>
          </c:spPr>
          <c:marker>
            <c:symbol val="none"/>
          </c:marker>
          <c:val>
            <c:numRef>
              <c:f>[1]Sheet1!$BD$2:$BD$284</c:f>
              <c:numCache>
                <c:formatCode>General</c:formatCode>
                <c:ptCount val="283"/>
                <c:pt idx="0">
                  <c:v>4.6348805807354252E-8</c:v>
                </c:pt>
                <c:pt idx="1">
                  <c:v>2.9760022809317565E-8</c:v>
                </c:pt>
                <c:pt idx="2">
                  <c:v>2.1300267959308443E-8</c:v>
                </c:pt>
                <c:pt idx="3">
                  <c:v>2.7133404890031227E-8</c:v>
                </c:pt>
                <c:pt idx="4">
                  <c:v>2.0172929660454957E-8</c:v>
                </c:pt>
                <c:pt idx="5">
                  <c:v>2.2551677358612037E-8</c:v>
                </c:pt>
                <c:pt idx="6">
                  <c:v>2.0131335633543495E-8</c:v>
                </c:pt>
                <c:pt idx="7">
                  <c:v>2.4169298706602579E-8</c:v>
                </c:pt>
                <c:pt idx="8">
                  <c:v>2.8555658906630475E-8</c:v>
                </c:pt>
                <c:pt idx="9">
                  <c:v>2.1908284013462607E-8</c:v>
                </c:pt>
                <c:pt idx="10">
                  <c:v>1.8337648984541962E-8</c:v>
                </c:pt>
                <c:pt idx="11">
                  <c:v>1.6257649163998317E-8</c:v>
                </c:pt>
                <c:pt idx="12">
                  <c:v>3.0097930330750114E-8</c:v>
                </c:pt>
                <c:pt idx="13">
                  <c:v>2.500627561537885E-8</c:v>
                </c:pt>
                <c:pt idx="14">
                  <c:v>2.0776080333362931E-8</c:v>
                </c:pt>
                <c:pt idx="15">
                  <c:v>2.147688488166882E-8</c:v>
                </c:pt>
                <c:pt idx="16">
                  <c:v>2.6013072961611689E-8</c:v>
                </c:pt>
                <c:pt idx="17">
                  <c:v>2.2165756382258567E-8</c:v>
                </c:pt>
                <c:pt idx="18">
                  <c:v>2.3467574222523439E-8</c:v>
                </c:pt>
                <c:pt idx="19">
                  <c:v>2.0980165196672742E-8</c:v>
                </c:pt>
                <c:pt idx="20">
                  <c:v>2.4655023483347045E-8</c:v>
                </c:pt>
                <c:pt idx="21">
                  <c:v>2.2590586418851457E-8</c:v>
                </c:pt>
                <c:pt idx="22">
                  <c:v>2.5415509300994322E-8</c:v>
                </c:pt>
                <c:pt idx="23">
                  <c:v>2.340338693680481E-8</c:v>
                </c:pt>
                <c:pt idx="24">
                  <c:v>2.437048152831902E-8</c:v>
                </c:pt>
                <c:pt idx="25">
                  <c:v>2.8020953601804754E-8</c:v>
                </c:pt>
                <c:pt idx="26">
                  <c:v>1.8128957325662641E-8</c:v>
                </c:pt>
                <c:pt idx="27">
                  <c:v>2.8869296239268193E-8</c:v>
                </c:pt>
                <c:pt idx="28">
                  <c:v>2.1290396417421606E-8</c:v>
                </c:pt>
                <c:pt idx="29">
                  <c:v>2.9374958944789427E-8</c:v>
                </c:pt>
                <c:pt idx="30">
                  <c:v>2.756890173829294E-8</c:v>
                </c:pt>
                <c:pt idx="31">
                  <c:v>2.5586101412442859E-8</c:v>
                </c:pt>
                <c:pt idx="32">
                  <c:v>2.547028331521274E-8</c:v>
                </c:pt>
                <c:pt idx="33">
                  <c:v>3.0892244606612884E-8</c:v>
                </c:pt>
                <c:pt idx="34">
                  <c:v>3.0227316085078681E-8</c:v>
                </c:pt>
                <c:pt idx="35">
                  <c:v>2.5101073886532215E-8</c:v>
                </c:pt>
                <c:pt idx="36">
                  <c:v>2.6220847576904798E-8</c:v>
                </c:pt>
                <c:pt idx="37">
                  <c:v>2.3227949287869562E-8</c:v>
                </c:pt>
                <c:pt idx="38">
                  <c:v>3.4787323792200395E-8</c:v>
                </c:pt>
                <c:pt idx="39">
                  <c:v>2.6909440183378369E-8</c:v>
                </c:pt>
                <c:pt idx="40">
                  <c:v>3.1413966449727255E-8</c:v>
                </c:pt>
                <c:pt idx="41">
                  <c:v>2.0815649632985763E-8</c:v>
                </c:pt>
                <c:pt idx="42">
                  <c:v>2.3236843299679209E-8</c:v>
                </c:pt>
                <c:pt idx="43">
                  <c:v>2.6995729982226922E-8</c:v>
                </c:pt>
                <c:pt idx="44">
                  <c:v>2.4457248044193026E-8</c:v>
                </c:pt>
                <c:pt idx="45">
                  <c:v>2.8144026554471197E-8</c:v>
                </c:pt>
                <c:pt idx="46">
                  <c:v>2.4080239383687533E-8</c:v>
                </c:pt>
                <c:pt idx="47">
                  <c:v>2.7301094966462817E-8</c:v>
                </c:pt>
                <c:pt idx="48">
                  <c:v>2.7871663098287405E-8</c:v>
                </c:pt>
                <c:pt idx="49">
                  <c:v>2.0945279634208362E-8</c:v>
                </c:pt>
                <c:pt idx="50">
                  <c:v>2.5967049903560048E-8</c:v>
                </c:pt>
                <c:pt idx="51">
                  <c:v>3.2674673145578638E-8</c:v>
                </c:pt>
                <c:pt idx="52">
                  <c:v>2.9583479375441912E-8</c:v>
                </c:pt>
                <c:pt idx="53">
                  <c:v>2.5105482145899695E-8</c:v>
                </c:pt>
                <c:pt idx="54">
                  <c:v>2.7607807984422915E-8</c:v>
                </c:pt>
                <c:pt idx="55">
                  <c:v>2.855489893987156E-8</c:v>
                </c:pt>
                <c:pt idx="56">
                  <c:v>3.5894350601117203E-8</c:v>
                </c:pt>
                <c:pt idx="57">
                  <c:v>1.6440005897394329E-8</c:v>
                </c:pt>
                <c:pt idx="58">
                  <c:v>2.262649300574852E-8</c:v>
                </c:pt>
                <c:pt idx="59">
                  <c:v>2.6333403442251699E-8</c:v>
                </c:pt>
                <c:pt idx="60">
                  <c:v>2.6969912991717895E-8</c:v>
                </c:pt>
                <c:pt idx="61">
                  <c:v>3.6207035335298961E-8</c:v>
                </c:pt>
                <c:pt idx="62">
                  <c:v>2.3130905146202307E-8</c:v>
                </c:pt>
                <c:pt idx="63">
                  <c:v>3.0599353152318737E-8</c:v>
                </c:pt>
                <c:pt idx="64">
                  <c:v>2.047951181937145E-8</c:v>
                </c:pt>
                <c:pt idx="65">
                  <c:v>3.6816950979627877E-8</c:v>
                </c:pt>
                <c:pt idx="66">
                  <c:v>2.7342893090297244E-8</c:v>
                </c:pt>
                <c:pt idx="67">
                  <c:v>2.4684145833034263E-8</c:v>
                </c:pt>
                <c:pt idx="68">
                  <c:v>2.5496098426527176E-8</c:v>
                </c:pt>
                <c:pt idx="69">
                  <c:v>2.5635863950128455E-8</c:v>
                </c:pt>
                <c:pt idx="70">
                  <c:v>3.4018486925249813E-8</c:v>
                </c:pt>
                <c:pt idx="71">
                  <c:v>2.6469973401111548E-8</c:v>
                </c:pt>
                <c:pt idx="72">
                  <c:v>2.3347700341794502E-8</c:v>
                </c:pt>
                <c:pt idx="73">
                  <c:v>1.610510626861997E-8</c:v>
                </c:pt>
                <c:pt idx="74">
                  <c:v>2.6284442045726704E-8</c:v>
                </c:pt>
                <c:pt idx="75">
                  <c:v>2.4514202856038206E-8</c:v>
                </c:pt>
                <c:pt idx="76">
                  <c:v>2.6045227475378559E-8</c:v>
                </c:pt>
                <c:pt idx="77">
                  <c:v>2.0542348517963147E-8</c:v>
                </c:pt>
                <c:pt idx="78">
                  <c:v>2.1816545926529583E-8</c:v>
                </c:pt>
                <c:pt idx="79">
                  <c:v>2.8378493531185226E-8</c:v>
                </c:pt>
                <c:pt idx="80">
                  <c:v>2.1411176984358666E-8</c:v>
                </c:pt>
                <c:pt idx="81">
                  <c:v>2.7203188681396494E-8</c:v>
                </c:pt>
                <c:pt idx="82">
                  <c:v>2.0962289125151185E-8</c:v>
                </c:pt>
                <c:pt idx="83">
                  <c:v>3.1178524322518539E-8</c:v>
                </c:pt>
                <c:pt idx="84">
                  <c:v>2.4021929399827677E-8</c:v>
                </c:pt>
                <c:pt idx="85">
                  <c:v>2.4913619719776429E-8</c:v>
                </c:pt>
                <c:pt idx="86">
                  <c:v>2.0399240990145506E-8</c:v>
                </c:pt>
                <c:pt idx="87">
                  <c:v>3.1952604290317784E-8</c:v>
                </c:pt>
                <c:pt idx="88">
                  <c:v>1.8144269700118801E-8</c:v>
                </c:pt>
                <c:pt idx="89">
                  <c:v>2.105522978155499E-8</c:v>
                </c:pt>
                <c:pt idx="90">
                  <c:v>2.8248959383972281E-8</c:v>
                </c:pt>
                <c:pt idx="91">
                  <c:v>2.3986534128011367E-8</c:v>
                </c:pt>
                <c:pt idx="92">
                  <c:v>3.0752663073762811E-8</c:v>
                </c:pt>
                <c:pt idx="93">
                  <c:v>2.0896417275078209E-8</c:v>
                </c:pt>
                <c:pt idx="94">
                  <c:v>2.2696129521112875E-8</c:v>
                </c:pt>
                <c:pt idx="95">
                  <c:v>1.9426083182376975E-8</c:v>
                </c:pt>
                <c:pt idx="96">
                  <c:v>2.9033184289551091E-8</c:v>
                </c:pt>
                <c:pt idx="97">
                  <c:v>2.5691952821505076E-8</c:v>
                </c:pt>
                <c:pt idx="98">
                  <c:v>2.5103550314958815E-8</c:v>
                </c:pt>
                <c:pt idx="99">
                  <c:v>1.9576354451284437E-8</c:v>
                </c:pt>
                <c:pt idx="100">
                  <c:v>2.7072531808052302E-8</c:v>
                </c:pt>
                <c:pt idx="101">
                  <c:v>2.9048533120610968E-8</c:v>
                </c:pt>
                <c:pt idx="102">
                  <c:v>1.9839289857902728E-8</c:v>
                </c:pt>
                <c:pt idx="103">
                  <c:v>2.2784936086769282E-8</c:v>
                </c:pt>
                <c:pt idx="104">
                  <c:v>1.4526873723314429E-8</c:v>
                </c:pt>
                <c:pt idx="105">
                  <c:v>2.9006251871826206E-8</c:v>
                </c:pt>
                <c:pt idx="106">
                  <c:v>2.1000068807807567E-8</c:v>
                </c:pt>
                <c:pt idx="107">
                  <c:v>2.6078070297468604E-8</c:v>
                </c:pt>
                <c:pt idx="108">
                  <c:v>2.03325628383495E-8</c:v>
                </c:pt>
                <c:pt idx="109">
                  <c:v>2.3830458036358545E-8</c:v>
                </c:pt>
                <c:pt idx="110">
                  <c:v>2.6405114016905246E-8</c:v>
                </c:pt>
                <c:pt idx="111">
                  <c:v>2.0259730090954812E-8</c:v>
                </c:pt>
                <c:pt idx="112">
                  <c:v>2.3144765844790151E-8</c:v>
                </c:pt>
                <c:pt idx="113">
                  <c:v>2.4147794739085837E-8</c:v>
                </c:pt>
                <c:pt idx="114">
                  <c:v>2.6727224703289471E-8</c:v>
                </c:pt>
                <c:pt idx="115">
                  <c:v>2.4014519875488304E-8</c:v>
                </c:pt>
                <c:pt idx="116">
                  <c:v>2.2462660154933276E-8</c:v>
                </c:pt>
                <c:pt idx="117">
                  <c:v>2.3027813606009622E-8</c:v>
                </c:pt>
                <c:pt idx="118">
                  <c:v>2.7258445313737723E-8</c:v>
                </c:pt>
                <c:pt idx="119">
                  <c:v>1.9479999848802296E-8</c:v>
                </c:pt>
                <c:pt idx="120">
                  <c:v>2.4017679291621483E-8</c:v>
                </c:pt>
                <c:pt idx="121">
                  <c:v>2.4213982119064144E-8</c:v>
                </c:pt>
                <c:pt idx="122">
                  <c:v>3.0699499877809836E-8</c:v>
                </c:pt>
                <c:pt idx="123">
                  <c:v>2.6141199802268632E-8</c:v>
                </c:pt>
                <c:pt idx="124">
                  <c:v>2.1437758415275083E-8</c:v>
                </c:pt>
                <c:pt idx="125">
                  <c:v>3.2573098079782789E-8</c:v>
                </c:pt>
                <c:pt idx="126">
                  <c:v>2.2388533939674763E-8</c:v>
                </c:pt>
                <c:pt idx="127">
                  <c:v>2.6806795507362234E-8</c:v>
                </c:pt>
                <c:pt idx="128">
                  <c:v>2.3601169068376941E-8</c:v>
                </c:pt>
                <c:pt idx="129">
                  <c:v>2.3013423472003827E-8</c:v>
                </c:pt>
                <c:pt idx="130">
                  <c:v>2.1662588324922022E-8</c:v>
                </c:pt>
                <c:pt idx="131">
                  <c:v>2.9259714361268032E-8</c:v>
                </c:pt>
                <c:pt idx="132">
                  <c:v>2.5608564369521347E-8</c:v>
                </c:pt>
                <c:pt idx="133">
                  <c:v>2.7996676119094313E-8</c:v>
                </c:pt>
                <c:pt idx="134">
                  <c:v>1.9721221143353295E-8</c:v>
                </c:pt>
                <c:pt idx="135">
                  <c:v>1.9773775710487898E-8</c:v>
                </c:pt>
                <c:pt idx="136">
                  <c:v>3.0461769798729716E-8</c:v>
                </c:pt>
                <c:pt idx="137">
                  <c:v>2.5683817803009996E-8</c:v>
                </c:pt>
                <c:pt idx="138">
                  <c:v>2.4642479078030148E-8</c:v>
                </c:pt>
                <c:pt idx="139">
                  <c:v>1.9031087319757242E-8</c:v>
                </c:pt>
                <c:pt idx="140">
                  <c:v>2.7074364824678783E-8</c:v>
                </c:pt>
                <c:pt idx="141">
                  <c:v>3.4966607083098288E-8</c:v>
                </c:pt>
                <c:pt idx="142">
                  <c:v>2.2615439893494999E-8</c:v>
                </c:pt>
                <c:pt idx="143">
                  <c:v>2.0597283821122358E-8</c:v>
                </c:pt>
                <c:pt idx="144">
                  <c:v>2.6407833728748777E-8</c:v>
                </c:pt>
                <c:pt idx="145">
                  <c:v>2.3917235634174362E-8</c:v>
                </c:pt>
                <c:pt idx="146">
                  <c:v>2.3636205183535026E-8</c:v>
                </c:pt>
                <c:pt idx="147">
                  <c:v>2.5104756503463728E-8</c:v>
                </c:pt>
                <c:pt idx="148">
                  <c:v>2.2183466980864246E-8</c:v>
                </c:pt>
                <c:pt idx="149">
                  <c:v>2.760338368158077E-8</c:v>
                </c:pt>
                <c:pt idx="150">
                  <c:v>1.5891154618449416E-8</c:v>
                </c:pt>
                <c:pt idx="151">
                  <c:v>2.6252372324581353E-8</c:v>
                </c:pt>
                <c:pt idx="152">
                  <c:v>2.1649848320908338E-8</c:v>
                </c:pt>
                <c:pt idx="153">
                  <c:v>2.666706821500746E-8</c:v>
                </c:pt>
                <c:pt idx="154">
                  <c:v>2.280876225248818E-8</c:v>
                </c:pt>
                <c:pt idx="155">
                  <c:v>2.1676654605147818E-8</c:v>
                </c:pt>
                <c:pt idx="156">
                  <c:v>2.287397106494387E-8</c:v>
                </c:pt>
                <c:pt idx="157">
                  <c:v>2.3014317600350171E-8</c:v>
                </c:pt>
                <c:pt idx="158">
                  <c:v>2.3318434108685914E-8</c:v>
                </c:pt>
                <c:pt idx="159">
                  <c:v>2.206821729042929E-8</c:v>
                </c:pt>
                <c:pt idx="160">
                  <c:v>1.7674160228047853E-8</c:v>
                </c:pt>
                <c:pt idx="161">
                  <c:v>1.9513462817531116E-8</c:v>
                </c:pt>
                <c:pt idx="162">
                  <c:v>2.6898697139980381E-8</c:v>
                </c:pt>
                <c:pt idx="163">
                  <c:v>1.838398823164676E-8</c:v>
                </c:pt>
                <c:pt idx="164">
                  <c:v>1.8612159091114016E-8</c:v>
                </c:pt>
                <c:pt idx="165">
                  <c:v>1.2563405336757469E-8</c:v>
                </c:pt>
                <c:pt idx="166">
                  <c:v>2.1399136500017345E-8</c:v>
                </c:pt>
                <c:pt idx="167">
                  <c:v>2.0310664811809444E-8</c:v>
                </c:pt>
                <c:pt idx="168">
                  <c:v>1.9116474228551511E-8</c:v>
                </c:pt>
                <c:pt idx="169">
                  <c:v>2.0529984484592589E-8</c:v>
                </c:pt>
                <c:pt idx="170">
                  <c:v>1.6854607480530488E-8</c:v>
                </c:pt>
                <c:pt idx="171">
                  <c:v>2.1966649613792706E-8</c:v>
                </c:pt>
                <c:pt idx="172">
                  <c:v>1.7807169029731859E-8</c:v>
                </c:pt>
                <c:pt idx="173">
                  <c:v>1.898819523161394E-8</c:v>
                </c:pt>
                <c:pt idx="174">
                  <c:v>2.2872202086271506E-8</c:v>
                </c:pt>
                <c:pt idx="175">
                  <c:v>1.9809222413852083E-8</c:v>
                </c:pt>
                <c:pt idx="176">
                  <c:v>1.8842077846541727E-8</c:v>
                </c:pt>
                <c:pt idx="177">
                  <c:v>1.9744779972714122E-8</c:v>
                </c:pt>
                <c:pt idx="178">
                  <c:v>1.9573406936201806E-8</c:v>
                </c:pt>
                <c:pt idx="179">
                  <c:v>2.3576739084201258E-8</c:v>
                </c:pt>
                <c:pt idx="180">
                  <c:v>1.6386037150811401E-8</c:v>
                </c:pt>
                <c:pt idx="181">
                  <c:v>1.9386169791654889E-8</c:v>
                </c:pt>
                <c:pt idx="182">
                  <c:v>1.8360685118080446E-8</c:v>
                </c:pt>
                <c:pt idx="183">
                  <c:v>2.7217061312996694E-8</c:v>
                </c:pt>
                <c:pt idx="184">
                  <c:v>2.3277462555488858E-8</c:v>
                </c:pt>
                <c:pt idx="185">
                  <c:v>1.8059908931528214E-8</c:v>
                </c:pt>
                <c:pt idx="186">
                  <c:v>2.0764784770796582E-8</c:v>
                </c:pt>
                <c:pt idx="187">
                  <c:v>1.8792983203632689E-8</c:v>
                </c:pt>
                <c:pt idx="188">
                  <c:v>2.2033859948260735E-8</c:v>
                </c:pt>
                <c:pt idx="189">
                  <c:v>2.2091446348878728E-8</c:v>
                </c:pt>
                <c:pt idx="190">
                  <c:v>1.7360869139433025E-8</c:v>
                </c:pt>
                <c:pt idx="191">
                  <c:v>1.8782702421707014E-8</c:v>
                </c:pt>
                <c:pt idx="192">
                  <c:v>2.4149156693041901E-8</c:v>
                </c:pt>
                <c:pt idx="193">
                  <c:v>1.8498933214160297E-8</c:v>
                </c:pt>
                <c:pt idx="194">
                  <c:v>1.9789057250662954E-8</c:v>
                </c:pt>
                <c:pt idx="195">
                  <c:v>1.5480953321073149E-8</c:v>
                </c:pt>
                <c:pt idx="196">
                  <c:v>2.1236456591663484E-8</c:v>
                </c:pt>
                <c:pt idx="197">
                  <c:v>2.6013998142614587E-8</c:v>
                </c:pt>
                <c:pt idx="198">
                  <c:v>1.7544370691200858E-8</c:v>
                </c:pt>
                <c:pt idx="199">
                  <c:v>2.1386615620051472E-8</c:v>
                </c:pt>
                <c:pt idx="200">
                  <c:v>1.6683404234653432E-8</c:v>
                </c:pt>
                <c:pt idx="201">
                  <c:v>2.3716516725480071E-8</c:v>
                </c:pt>
                <c:pt idx="202">
                  <c:v>1.8293001680941073E-8</c:v>
                </c:pt>
                <c:pt idx="203">
                  <c:v>1.7301361793568866E-8</c:v>
                </c:pt>
                <c:pt idx="204">
                  <c:v>2.3654039371255395E-8</c:v>
                </c:pt>
                <c:pt idx="205">
                  <c:v>1.8672281340201201E-8</c:v>
                </c:pt>
                <c:pt idx="206">
                  <c:v>2.0027639908564947E-8</c:v>
                </c:pt>
                <c:pt idx="207">
                  <c:v>1.87265510726838E-8</c:v>
                </c:pt>
                <c:pt idx="208">
                  <c:v>2.1502139562503113E-8</c:v>
                </c:pt>
                <c:pt idx="209">
                  <c:v>2.3839136862597908E-8</c:v>
                </c:pt>
                <c:pt idx="210">
                  <c:v>1.6327609008361456E-8</c:v>
                </c:pt>
                <c:pt idx="211">
                  <c:v>1.8896825626707595E-8</c:v>
                </c:pt>
                <c:pt idx="212">
                  <c:v>2.074332161158873E-8</c:v>
                </c:pt>
                <c:pt idx="213">
                  <c:v>1.8699049107085647E-8</c:v>
                </c:pt>
                <c:pt idx="214">
                  <c:v>2.2231233168221045E-8</c:v>
                </c:pt>
                <c:pt idx="215">
                  <c:v>1.4394726179655684E-8</c:v>
                </c:pt>
                <c:pt idx="216">
                  <c:v>2.1112102028743987E-8</c:v>
                </c:pt>
                <c:pt idx="217">
                  <c:v>1.7011731161995724E-8</c:v>
                </c:pt>
                <c:pt idx="218">
                  <c:v>2.5013235223400016E-8</c:v>
                </c:pt>
                <c:pt idx="219">
                  <c:v>2.257680279611831E-8</c:v>
                </c:pt>
                <c:pt idx="220">
                  <c:v>1.6739465598479068E-8</c:v>
                </c:pt>
                <c:pt idx="221">
                  <c:v>1.6441389895732845E-8</c:v>
                </c:pt>
                <c:pt idx="222">
                  <c:v>2.4966092323566933E-8</c:v>
                </c:pt>
                <c:pt idx="223">
                  <c:v>2.0023337925709234E-8</c:v>
                </c:pt>
                <c:pt idx="224">
                  <c:v>2.1243943837565147E-8</c:v>
                </c:pt>
                <c:pt idx="225">
                  <c:v>1.3138567715815879E-8</c:v>
                </c:pt>
                <c:pt idx="226">
                  <c:v>1.9915276393253984E-8</c:v>
                </c:pt>
                <c:pt idx="227">
                  <c:v>2.2497909421448772E-8</c:v>
                </c:pt>
                <c:pt idx="228">
                  <c:v>2.124140552262023E-8</c:v>
                </c:pt>
                <c:pt idx="229">
                  <c:v>1.8001946555930412E-8</c:v>
                </c:pt>
                <c:pt idx="230">
                  <c:v>1.5752250480806389E-8</c:v>
                </c:pt>
                <c:pt idx="231">
                  <c:v>2.4328070516348072E-8</c:v>
                </c:pt>
                <c:pt idx="232">
                  <c:v>1.7926671315199419E-8</c:v>
                </c:pt>
                <c:pt idx="233">
                  <c:v>2.2407058435284741E-8</c:v>
                </c:pt>
                <c:pt idx="234">
                  <c:v>1.6926159595702565E-8</c:v>
                </c:pt>
                <c:pt idx="235">
                  <c:v>1.9885292268916023E-8</c:v>
                </c:pt>
                <c:pt idx="236">
                  <c:v>1.9394905912395325E-8</c:v>
                </c:pt>
                <c:pt idx="237">
                  <c:v>2.1179710078724508E-8</c:v>
                </c:pt>
                <c:pt idx="238">
                  <c:v>1.7094103134397547E-8</c:v>
                </c:pt>
                <c:pt idx="239">
                  <c:v>2.5663715913111677E-8</c:v>
                </c:pt>
                <c:pt idx="240">
                  <c:v>1.5360669588456107E-8</c:v>
                </c:pt>
                <c:pt idx="241">
                  <c:v>1.6637968832550331E-8</c:v>
                </c:pt>
                <c:pt idx="242">
                  <c:v>2.0763718619717209E-8</c:v>
                </c:pt>
                <c:pt idx="243">
                  <c:v>2.1228163121282544E-8</c:v>
                </c:pt>
                <c:pt idx="244">
                  <c:v>2.4975897860812392E-8</c:v>
                </c:pt>
                <c:pt idx="245">
                  <c:v>1.5020156539630544E-8</c:v>
                </c:pt>
                <c:pt idx="246">
                  <c:v>2.1146436829527453E-8</c:v>
                </c:pt>
                <c:pt idx="247">
                  <c:v>1.6683432127175297E-8</c:v>
                </c:pt>
                <c:pt idx="248">
                  <c:v>2.7710467751648912E-8</c:v>
                </c:pt>
                <c:pt idx="249">
                  <c:v>1.8130755535366923E-8</c:v>
                </c:pt>
                <c:pt idx="250">
                  <c:v>1.9689168523857104E-8</c:v>
                </c:pt>
                <c:pt idx="251">
                  <c:v>1.6009205540780824E-8</c:v>
                </c:pt>
                <c:pt idx="252">
                  <c:v>2.6579905833572565E-8</c:v>
                </c:pt>
                <c:pt idx="253">
                  <c:v>2.2444164883424164E-8</c:v>
                </c:pt>
                <c:pt idx="254">
                  <c:v>1.8315660840235002E-8</c:v>
                </c:pt>
                <c:pt idx="255">
                  <c:v>1.4489529760094806E-8</c:v>
                </c:pt>
                <c:pt idx="256">
                  <c:v>1.9957237805387564E-8</c:v>
                </c:pt>
                <c:pt idx="257">
                  <c:v>2.1891595384593085E-8</c:v>
                </c:pt>
                <c:pt idx="258">
                  <c:v>2.222282114541807E-8</c:v>
                </c:pt>
                <c:pt idx="259">
                  <c:v>1.7127492556615859E-8</c:v>
                </c:pt>
                <c:pt idx="260">
                  <c:v>1.6657770424773334E-8</c:v>
                </c:pt>
                <c:pt idx="261">
                  <c:v>2.1212859861020281E-8</c:v>
                </c:pt>
                <c:pt idx="262">
                  <c:v>2.0014740237820158E-8</c:v>
                </c:pt>
                <c:pt idx="263">
                  <c:v>2.2228068197547797E-8</c:v>
                </c:pt>
                <c:pt idx="264">
                  <c:v>1.7386480009836304E-8</c:v>
                </c:pt>
                <c:pt idx="265">
                  <c:v>2.3195800811146845E-8</c:v>
                </c:pt>
                <c:pt idx="266">
                  <c:v>2.0160535224451811E-8</c:v>
                </c:pt>
                <c:pt idx="267">
                  <c:v>1.840998151707407E-8</c:v>
                </c:pt>
                <c:pt idx="268">
                  <c:v>1.7827656267763591E-8</c:v>
                </c:pt>
                <c:pt idx="269">
                  <c:v>2.6115332579942924E-8</c:v>
                </c:pt>
                <c:pt idx="270">
                  <c:v>1.6779213712777523E-8</c:v>
                </c:pt>
                <c:pt idx="271">
                  <c:v>1.6389993665498812E-8</c:v>
                </c:pt>
                <c:pt idx="272">
                  <c:v>2.1362818078513998E-8</c:v>
                </c:pt>
                <c:pt idx="273">
                  <c:v>1.8054628570264183E-8</c:v>
                </c:pt>
                <c:pt idx="274">
                  <c:v>2.5042805558069929E-8</c:v>
                </c:pt>
                <c:pt idx="275">
                  <c:v>1.1142020255268835E-8</c:v>
                </c:pt>
                <c:pt idx="276">
                  <c:v>1.7166059096388957E-8</c:v>
                </c:pt>
                <c:pt idx="277">
                  <c:v>2.4419455657677942E-8</c:v>
                </c:pt>
                <c:pt idx="278">
                  <c:v>2.3242321486902173E-8</c:v>
                </c:pt>
                <c:pt idx="279">
                  <c:v>1.6837744285829401E-8</c:v>
                </c:pt>
                <c:pt idx="280">
                  <c:v>1.7180621414163167E-8</c:v>
                </c:pt>
                <c:pt idx="281">
                  <c:v>1.9103578324906868E-8</c:v>
                </c:pt>
                <c:pt idx="282">
                  <c:v>2.6583362365682781E-8</c:v>
                </c:pt>
              </c:numCache>
            </c:numRef>
          </c:val>
          <c:smooth val="0"/>
          <c:extLst>
            <c:ext xmlns:c16="http://schemas.microsoft.com/office/drawing/2014/chart" uri="{C3380CC4-5D6E-409C-BE32-E72D297353CC}">
              <c16:uniqueId val="{0000000C-B477-4AC6-8FDB-3CA7A5E9EE6B}"/>
            </c:ext>
          </c:extLst>
        </c:ser>
        <c:ser>
          <c:idx val="20"/>
          <c:order val="13"/>
          <c:tx>
            <c:strRef>
              <c:f>[1]Sheet1!$BE$1</c:f>
              <c:strCache>
                <c:ptCount val="1"/>
                <c:pt idx="0">
                  <c:v>Cache Misses for 1KI:</c:v>
                </c:pt>
              </c:strCache>
            </c:strRef>
          </c:tx>
          <c:spPr>
            <a:ln w="12700" cap="rnd">
              <a:solidFill>
                <a:schemeClr val="accent3">
                  <a:lumMod val="80000"/>
                </a:schemeClr>
              </a:solidFill>
              <a:round/>
            </a:ln>
            <a:effectLst/>
          </c:spPr>
          <c:marker>
            <c:symbol val="none"/>
          </c:marker>
          <c:val>
            <c:numRef>
              <c:f>[1]Sheet1!$BE$2:$BE$284</c:f>
              <c:numCache>
                <c:formatCode>General</c:formatCode>
                <c:ptCount val="283"/>
                <c:pt idx="0">
                  <c:v>1.6199163093128282E-9</c:v>
                </c:pt>
                <c:pt idx="1">
                  <c:v>2.0803064703362498E-9</c:v>
                </c:pt>
                <c:pt idx="2">
                  <c:v>4.8588239220158438E-9</c:v>
                </c:pt>
                <c:pt idx="3">
                  <c:v>3.9408135593064127E-9</c:v>
                </c:pt>
                <c:pt idx="4">
                  <c:v>4.214374746578781E-9</c:v>
                </c:pt>
                <c:pt idx="5">
                  <c:v>2.3610862073376225E-9</c:v>
                </c:pt>
                <c:pt idx="6">
                  <c:v>2.7766092633003075E-9</c:v>
                </c:pt>
                <c:pt idx="7">
                  <c:v>4.3322606895028058E-9</c:v>
                </c:pt>
                <c:pt idx="8">
                  <c:v>5.1891762462110886E-9</c:v>
                </c:pt>
                <c:pt idx="9">
                  <c:v>3.5645025579513508E-9</c:v>
                </c:pt>
                <c:pt idx="10">
                  <c:v>2.6944616468219509E-9</c:v>
                </c:pt>
                <c:pt idx="11">
                  <c:v>2.0511363153579089E-9</c:v>
                </c:pt>
                <c:pt idx="12">
                  <c:v>5.0281780532518258E-9</c:v>
                </c:pt>
                <c:pt idx="13">
                  <c:v>5.1262570580823867E-9</c:v>
                </c:pt>
                <c:pt idx="14">
                  <c:v>2.9653333052217658E-9</c:v>
                </c:pt>
                <c:pt idx="15">
                  <c:v>3.5411229267414033E-9</c:v>
                </c:pt>
                <c:pt idx="16">
                  <c:v>3.443593861780909E-9</c:v>
                </c:pt>
                <c:pt idx="17">
                  <c:v>4.198597313579518E-9</c:v>
                </c:pt>
                <c:pt idx="18">
                  <c:v>3.9653451144414612E-9</c:v>
                </c:pt>
                <c:pt idx="19">
                  <c:v>4.0204831376364258E-9</c:v>
                </c:pt>
                <c:pt idx="20">
                  <c:v>3.1069581941518873E-9</c:v>
                </c:pt>
                <c:pt idx="21">
                  <c:v>3.1723036047391177E-9</c:v>
                </c:pt>
                <c:pt idx="22">
                  <c:v>3.9998215468622529E-9</c:v>
                </c:pt>
                <c:pt idx="23">
                  <c:v>5.6551213126776073E-9</c:v>
                </c:pt>
                <c:pt idx="24">
                  <c:v>5.8065257955330995E-9</c:v>
                </c:pt>
                <c:pt idx="25">
                  <c:v>8.1472417142737718E-9</c:v>
                </c:pt>
                <c:pt idx="26">
                  <c:v>3.7533732255207921E-9</c:v>
                </c:pt>
                <c:pt idx="27">
                  <c:v>7.5442018469654468E-9</c:v>
                </c:pt>
                <c:pt idx="28">
                  <c:v>5.1127303346519955E-9</c:v>
                </c:pt>
                <c:pt idx="29">
                  <c:v>4.0836325898610618E-9</c:v>
                </c:pt>
                <c:pt idx="30">
                  <c:v>6.6110425773736464E-9</c:v>
                </c:pt>
                <c:pt idx="31">
                  <c:v>6.3496406562305984E-9</c:v>
                </c:pt>
                <c:pt idx="32">
                  <c:v>5.7807291450520077E-9</c:v>
                </c:pt>
                <c:pt idx="33">
                  <c:v>9.3750625180762998E-9</c:v>
                </c:pt>
                <c:pt idx="34">
                  <c:v>6.038576150526388E-9</c:v>
                </c:pt>
                <c:pt idx="35">
                  <c:v>5.1901497725979228E-9</c:v>
                </c:pt>
                <c:pt idx="36">
                  <c:v>4.9367993832772365E-9</c:v>
                </c:pt>
                <c:pt idx="37">
                  <c:v>7.3151240579621671E-9</c:v>
                </c:pt>
                <c:pt idx="38">
                  <c:v>9.4415869513344815E-9</c:v>
                </c:pt>
                <c:pt idx="39">
                  <c:v>6.8518546589328358E-9</c:v>
                </c:pt>
                <c:pt idx="40">
                  <c:v>1.1570135039095825E-8</c:v>
                </c:pt>
                <c:pt idx="41">
                  <c:v>5.398657485722627E-9</c:v>
                </c:pt>
                <c:pt idx="42">
                  <c:v>7.727830439016611E-9</c:v>
                </c:pt>
                <c:pt idx="43">
                  <c:v>4.6354585073062162E-9</c:v>
                </c:pt>
                <c:pt idx="44">
                  <c:v>7.8462029350613685E-9</c:v>
                </c:pt>
                <c:pt idx="45">
                  <c:v>5.9285923671385731E-9</c:v>
                </c:pt>
                <c:pt idx="46">
                  <c:v>6.4283600088821185E-9</c:v>
                </c:pt>
                <c:pt idx="47">
                  <c:v>5.5819062333092487E-9</c:v>
                </c:pt>
                <c:pt idx="48">
                  <c:v>9.2408098733107748E-9</c:v>
                </c:pt>
                <c:pt idx="49">
                  <c:v>3.8163030099393053E-9</c:v>
                </c:pt>
                <c:pt idx="50">
                  <c:v>7.8203265633559102E-9</c:v>
                </c:pt>
                <c:pt idx="51">
                  <c:v>8.784840086117561E-9</c:v>
                </c:pt>
                <c:pt idx="52">
                  <c:v>5.4429410580271192E-9</c:v>
                </c:pt>
                <c:pt idx="53">
                  <c:v>7.5356303796117152E-9</c:v>
                </c:pt>
                <c:pt idx="54">
                  <c:v>5.4283199756133847E-9</c:v>
                </c:pt>
                <c:pt idx="55">
                  <c:v>1.033449132897143E-8</c:v>
                </c:pt>
                <c:pt idx="56">
                  <c:v>1.1211235036027707E-8</c:v>
                </c:pt>
                <c:pt idx="57">
                  <c:v>4.0567248697293176E-9</c:v>
                </c:pt>
                <c:pt idx="58">
                  <c:v>7.6989919545974731E-9</c:v>
                </c:pt>
                <c:pt idx="59">
                  <c:v>6.6421948901939063E-9</c:v>
                </c:pt>
                <c:pt idx="60">
                  <c:v>7.4723564466285352E-9</c:v>
                </c:pt>
                <c:pt idx="61">
                  <c:v>1.1742297456726404E-8</c:v>
                </c:pt>
                <c:pt idx="62">
                  <c:v>5.6455103305412221E-9</c:v>
                </c:pt>
                <c:pt idx="63">
                  <c:v>1.052457132743526E-8</c:v>
                </c:pt>
                <c:pt idx="64">
                  <c:v>4.911955108360179E-9</c:v>
                </c:pt>
                <c:pt idx="65">
                  <c:v>1.1005189429695568E-8</c:v>
                </c:pt>
                <c:pt idx="66">
                  <c:v>9.6029819002250006E-9</c:v>
                </c:pt>
                <c:pt idx="67">
                  <c:v>4.7282233427457206E-9</c:v>
                </c:pt>
                <c:pt idx="68">
                  <c:v>6.0639533427657685E-9</c:v>
                </c:pt>
                <c:pt idx="69">
                  <c:v>1.0347199751462864E-8</c:v>
                </c:pt>
                <c:pt idx="70">
                  <c:v>9.7844341039776017E-9</c:v>
                </c:pt>
                <c:pt idx="71">
                  <c:v>9.888905626813415E-9</c:v>
                </c:pt>
                <c:pt idx="72">
                  <c:v>3.285735509884516E-9</c:v>
                </c:pt>
                <c:pt idx="73">
                  <c:v>5.0201164978424809E-9</c:v>
                </c:pt>
                <c:pt idx="74">
                  <c:v>6.5393664110951258E-9</c:v>
                </c:pt>
                <c:pt idx="75">
                  <c:v>4.3956821823382246E-9</c:v>
                </c:pt>
                <c:pt idx="76">
                  <c:v>6.8062327755551764E-9</c:v>
                </c:pt>
                <c:pt idx="77">
                  <c:v>3.4948822172383684E-9</c:v>
                </c:pt>
                <c:pt idx="78">
                  <c:v>2.9194972231594024E-9</c:v>
                </c:pt>
                <c:pt idx="79">
                  <c:v>5.7087121568838286E-9</c:v>
                </c:pt>
                <c:pt idx="80">
                  <c:v>3.3378976618451729E-9</c:v>
                </c:pt>
                <c:pt idx="81">
                  <c:v>6.3548676572242709E-9</c:v>
                </c:pt>
                <c:pt idx="82">
                  <c:v>3.7706040474992169E-9</c:v>
                </c:pt>
                <c:pt idx="83">
                  <c:v>6.6663159217477733E-9</c:v>
                </c:pt>
                <c:pt idx="84">
                  <c:v>5.5515484730210137E-9</c:v>
                </c:pt>
                <c:pt idx="85">
                  <c:v>5.8620472813146749E-9</c:v>
                </c:pt>
                <c:pt idx="86">
                  <c:v>4.0827540037101104E-9</c:v>
                </c:pt>
                <c:pt idx="87">
                  <c:v>8.1588880589461307E-9</c:v>
                </c:pt>
                <c:pt idx="88">
                  <c:v>2.7374342647461333E-9</c:v>
                </c:pt>
                <c:pt idx="89">
                  <c:v>4.9089436871269444E-9</c:v>
                </c:pt>
                <c:pt idx="90">
                  <c:v>7.308906344883276E-9</c:v>
                </c:pt>
                <c:pt idx="91">
                  <c:v>5.7023940253883843E-9</c:v>
                </c:pt>
                <c:pt idx="92">
                  <c:v>8.4947436322766953E-9</c:v>
                </c:pt>
                <c:pt idx="93">
                  <c:v>3.3051865130443789E-9</c:v>
                </c:pt>
                <c:pt idx="94">
                  <c:v>3.5428886024788195E-9</c:v>
                </c:pt>
                <c:pt idx="95">
                  <c:v>3.3497733207415496E-9</c:v>
                </c:pt>
                <c:pt idx="96">
                  <c:v>4.518295792607038E-9</c:v>
                </c:pt>
                <c:pt idx="97">
                  <c:v>5.3438646121577952E-9</c:v>
                </c:pt>
                <c:pt idx="98">
                  <c:v>3.1406672651355701E-9</c:v>
                </c:pt>
                <c:pt idx="99">
                  <c:v>2.0599271831774234E-9</c:v>
                </c:pt>
                <c:pt idx="100">
                  <c:v>4.9310438792401485E-9</c:v>
                </c:pt>
                <c:pt idx="101">
                  <c:v>5.3813843083004601E-9</c:v>
                </c:pt>
                <c:pt idx="102">
                  <c:v>2.9674741334695192E-9</c:v>
                </c:pt>
                <c:pt idx="103">
                  <c:v>3.9454291981271401E-9</c:v>
                </c:pt>
                <c:pt idx="104">
                  <c:v>1.7416231022167257E-9</c:v>
                </c:pt>
                <c:pt idx="105">
                  <c:v>4.1220311766262082E-9</c:v>
                </c:pt>
                <c:pt idx="106">
                  <c:v>4.0691065626271734E-9</c:v>
                </c:pt>
                <c:pt idx="107">
                  <c:v>4.1400751123445384E-9</c:v>
                </c:pt>
                <c:pt idx="108">
                  <c:v>3.7571090060841799E-9</c:v>
                </c:pt>
                <c:pt idx="109">
                  <c:v>3.0222823648086153E-9</c:v>
                </c:pt>
                <c:pt idx="110">
                  <c:v>4.4186511967353615E-9</c:v>
                </c:pt>
                <c:pt idx="111">
                  <c:v>2.6184821264946849E-9</c:v>
                </c:pt>
                <c:pt idx="112">
                  <c:v>7.8077003463713976E-9</c:v>
                </c:pt>
                <c:pt idx="113">
                  <c:v>3.8917674646287897E-9</c:v>
                </c:pt>
                <c:pt idx="114">
                  <c:v>4.9855909929084386E-9</c:v>
                </c:pt>
                <c:pt idx="115">
                  <c:v>5.9654216675742846E-9</c:v>
                </c:pt>
                <c:pt idx="116">
                  <c:v>4.0099267331786476E-9</c:v>
                </c:pt>
                <c:pt idx="117">
                  <c:v>4.4775472562413135E-9</c:v>
                </c:pt>
                <c:pt idx="118">
                  <c:v>4.5262335387245037E-9</c:v>
                </c:pt>
                <c:pt idx="119">
                  <c:v>4.8491948432838536E-9</c:v>
                </c:pt>
                <c:pt idx="120">
                  <c:v>5.3734189361112114E-9</c:v>
                </c:pt>
                <c:pt idx="121">
                  <c:v>6.7258625302968442E-9</c:v>
                </c:pt>
                <c:pt idx="122">
                  <c:v>6.5957485592444804E-9</c:v>
                </c:pt>
                <c:pt idx="123">
                  <c:v>8.0127575627351552E-9</c:v>
                </c:pt>
                <c:pt idx="124">
                  <c:v>4.4469779777423594E-9</c:v>
                </c:pt>
                <c:pt idx="125">
                  <c:v>9.5299643455523799E-9</c:v>
                </c:pt>
                <c:pt idx="126">
                  <c:v>7.319338784626221E-9</c:v>
                </c:pt>
                <c:pt idx="127">
                  <c:v>4.6447859704020227E-9</c:v>
                </c:pt>
                <c:pt idx="128">
                  <c:v>3.8824081176058104E-9</c:v>
                </c:pt>
                <c:pt idx="129">
                  <c:v>2.2520436171524233E-9</c:v>
                </c:pt>
                <c:pt idx="130">
                  <c:v>3.5776534261699384E-9</c:v>
                </c:pt>
                <c:pt idx="131">
                  <c:v>5.0595032602518837E-9</c:v>
                </c:pt>
                <c:pt idx="132">
                  <c:v>5.1203683353017049E-9</c:v>
                </c:pt>
                <c:pt idx="133">
                  <c:v>7.5314686988921523E-9</c:v>
                </c:pt>
                <c:pt idx="134">
                  <c:v>4.2458554062342244E-9</c:v>
                </c:pt>
                <c:pt idx="135">
                  <c:v>3.772768001107583E-9</c:v>
                </c:pt>
                <c:pt idx="136">
                  <c:v>5.9491598667868221E-9</c:v>
                </c:pt>
                <c:pt idx="137">
                  <c:v>5.4853115452461161E-9</c:v>
                </c:pt>
                <c:pt idx="138">
                  <c:v>4.4511539141317603E-9</c:v>
                </c:pt>
                <c:pt idx="139">
                  <c:v>3.2160239398618823E-9</c:v>
                </c:pt>
                <c:pt idx="140">
                  <c:v>5.0414311007010078E-9</c:v>
                </c:pt>
                <c:pt idx="141">
                  <c:v>1.149480545837707E-8</c:v>
                </c:pt>
                <c:pt idx="142">
                  <c:v>4.1318879558176854E-9</c:v>
                </c:pt>
                <c:pt idx="143">
                  <c:v>3.0546851239274747E-9</c:v>
                </c:pt>
                <c:pt idx="144">
                  <c:v>4.699207676053551E-9</c:v>
                </c:pt>
                <c:pt idx="145">
                  <c:v>1.896155622192595E-9</c:v>
                </c:pt>
                <c:pt idx="146">
                  <c:v>4.6055304888245791E-9</c:v>
                </c:pt>
                <c:pt idx="147">
                  <c:v>4.033366999483649E-9</c:v>
                </c:pt>
                <c:pt idx="148">
                  <c:v>3.8765616961886601E-9</c:v>
                </c:pt>
                <c:pt idx="149">
                  <c:v>4.4735018403430221E-9</c:v>
                </c:pt>
                <c:pt idx="150">
                  <c:v>2.2327226319068677E-9</c:v>
                </c:pt>
                <c:pt idx="151">
                  <c:v>4.600192300109182E-9</c:v>
                </c:pt>
                <c:pt idx="152">
                  <c:v>4.4948775950595428E-9</c:v>
                </c:pt>
                <c:pt idx="153">
                  <c:v>3.7610746091074996E-9</c:v>
                </c:pt>
                <c:pt idx="154">
                  <c:v>4.2159620474997794E-9</c:v>
                </c:pt>
                <c:pt idx="155">
                  <c:v>3.0784925527484447E-9</c:v>
                </c:pt>
                <c:pt idx="156">
                  <c:v>3.9239892220059672E-9</c:v>
                </c:pt>
                <c:pt idx="157">
                  <c:v>5.2825789585832486E-9</c:v>
                </c:pt>
                <c:pt idx="158">
                  <c:v>4.3121580715862169E-9</c:v>
                </c:pt>
                <c:pt idx="159">
                  <c:v>4.7708273524969966E-9</c:v>
                </c:pt>
                <c:pt idx="160">
                  <c:v>1.6639906513087285E-9</c:v>
                </c:pt>
                <c:pt idx="161">
                  <c:v>3.9274413151876261E-9</c:v>
                </c:pt>
                <c:pt idx="162">
                  <c:v>5.0936704221082374E-9</c:v>
                </c:pt>
                <c:pt idx="163">
                  <c:v>3.4276424526809477E-9</c:v>
                </c:pt>
                <c:pt idx="164">
                  <c:v>2.8040574464687337E-9</c:v>
                </c:pt>
                <c:pt idx="165">
                  <c:v>1.5801524799478804E-9</c:v>
                </c:pt>
                <c:pt idx="166">
                  <c:v>4.0228609929697806E-9</c:v>
                </c:pt>
                <c:pt idx="167">
                  <c:v>4.5165219113175793E-9</c:v>
                </c:pt>
                <c:pt idx="168">
                  <c:v>3.7189526141578441E-9</c:v>
                </c:pt>
                <c:pt idx="169">
                  <c:v>4.1919801445379261E-9</c:v>
                </c:pt>
                <c:pt idx="170">
                  <c:v>2.8734079084212893E-9</c:v>
                </c:pt>
                <c:pt idx="171">
                  <c:v>3.7156273484574321E-9</c:v>
                </c:pt>
                <c:pt idx="172">
                  <c:v>3.1688064381960024E-9</c:v>
                </c:pt>
                <c:pt idx="173">
                  <c:v>3.0878878057511079E-9</c:v>
                </c:pt>
                <c:pt idx="174">
                  <c:v>4.4311714618662568E-9</c:v>
                </c:pt>
                <c:pt idx="175">
                  <c:v>2.1523854438654375E-9</c:v>
                </c:pt>
                <c:pt idx="176">
                  <c:v>4.4628572375628117E-9</c:v>
                </c:pt>
                <c:pt idx="177">
                  <c:v>2.8277437047737726E-9</c:v>
                </c:pt>
                <c:pt idx="178">
                  <c:v>4.3861411207744978E-9</c:v>
                </c:pt>
                <c:pt idx="179">
                  <c:v>3.9249623148782363E-9</c:v>
                </c:pt>
                <c:pt idx="180">
                  <c:v>2.6381956462614035E-9</c:v>
                </c:pt>
                <c:pt idx="181">
                  <c:v>4.0258173108883708E-9</c:v>
                </c:pt>
                <c:pt idx="182">
                  <c:v>3.1079605896217183E-9</c:v>
                </c:pt>
                <c:pt idx="183">
                  <c:v>6.0973874068000162E-9</c:v>
                </c:pt>
                <c:pt idx="184">
                  <c:v>4.6187911171562928E-9</c:v>
                </c:pt>
                <c:pt idx="185">
                  <c:v>2.1107121863459045E-9</c:v>
                </c:pt>
                <c:pt idx="186">
                  <c:v>3.8655584028788494E-9</c:v>
                </c:pt>
                <c:pt idx="187">
                  <c:v>3.589321991041277E-9</c:v>
                </c:pt>
                <c:pt idx="188">
                  <c:v>3.752523773241398E-9</c:v>
                </c:pt>
                <c:pt idx="189">
                  <c:v>3.7351332176064702E-9</c:v>
                </c:pt>
                <c:pt idx="190">
                  <c:v>1.8785962109154023E-9</c:v>
                </c:pt>
                <c:pt idx="191">
                  <c:v>3.9771462762451696E-9</c:v>
                </c:pt>
                <c:pt idx="192">
                  <c:v>3.8151897672612666E-9</c:v>
                </c:pt>
                <c:pt idx="193">
                  <c:v>4.6369165030021117E-9</c:v>
                </c:pt>
                <c:pt idx="194">
                  <c:v>3.2299142082622817E-9</c:v>
                </c:pt>
                <c:pt idx="195">
                  <c:v>2.6408842007444098E-9</c:v>
                </c:pt>
                <c:pt idx="196">
                  <c:v>4.2863969391495066E-9</c:v>
                </c:pt>
                <c:pt idx="197">
                  <c:v>5.373394894233229E-9</c:v>
                </c:pt>
                <c:pt idx="198">
                  <c:v>3.149537118780298E-9</c:v>
                </c:pt>
                <c:pt idx="199">
                  <c:v>4.391747860659451E-9</c:v>
                </c:pt>
                <c:pt idx="200">
                  <c:v>2.6955786905187453E-9</c:v>
                </c:pt>
                <c:pt idx="201">
                  <c:v>4.7248163977192252E-9</c:v>
                </c:pt>
                <c:pt idx="202">
                  <c:v>3.2936705841897632E-9</c:v>
                </c:pt>
                <c:pt idx="203">
                  <c:v>2.8711464847637757E-9</c:v>
                </c:pt>
                <c:pt idx="204">
                  <c:v>5.2907547012174506E-9</c:v>
                </c:pt>
                <c:pt idx="205">
                  <c:v>1.8105104831724916E-9</c:v>
                </c:pt>
                <c:pt idx="206">
                  <c:v>4.212549439987789E-9</c:v>
                </c:pt>
                <c:pt idx="207">
                  <c:v>2.9330272952880435E-9</c:v>
                </c:pt>
                <c:pt idx="208">
                  <c:v>5.1815854704970466E-9</c:v>
                </c:pt>
                <c:pt idx="209">
                  <c:v>4.001809281745361E-9</c:v>
                </c:pt>
                <c:pt idx="210">
                  <c:v>2.7038164677085907E-9</c:v>
                </c:pt>
                <c:pt idx="211">
                  <c:v>2.9089861021168333E-9</c:v>
                </c:pt>
                <c:pt idx="212">
                  <c:v>3.9095839697130049E-9</c:v>
                </c:pt>
                <c:pt idx="213">
                  <c:v>3.0825182848653473E-9</c:v>
                </c:pt>
                <c:pt idx="214">
                  <c:v>4.8341384525797554E-9</c:v>
                </c:pt>
                <c:pt idx="215">
                  <c:v>1.4154278518959371E-9</c:v>
                </c:pt>
                <c:pt idx="216">
                  <c:v>3.6606037215065275E-9</c:v>
                </c:pt>
                <c:pt idx="217">
                  <c:v>3.1911184290259149E-9</c:v>
                </c:pt>
                <c:pt idx="218">
                  <c:v>5.0545369541559052E-9</c:v>
                </c:pt>
                <c:pt idx="219">
                  <c:v>4.772575195974812E-9</c:v>
                </c:pt>
                <c:pt idx="220">
                  <c:v>1.6977455990645653E-9</c:v>
                </c:pt>
                <c:pt idx="221">
                  <c:v>2.461154989505633E-9</c:v>
                </c:pt>
                <c:pt idx="222">
                  <c:v>4.9245923920319083E-9</c:v>
                </c:pt>
                <c:pt idx="223">
                  <c:v>4.0609070659174267E-9</c:v>
                </c:pt>
                <c:pt idx="224">
                  <c:v>3.9157053232248018E-9</c:v>
                </c:pt>
                <c:pt idx="225">
                  <c:v>1.8976356640560419E-9</c:v>
                </c:pt>
                <c:pt idx="226">
                  <c:v>3.5723242938855157E-9</c:v>
                </c:pt>
                <c:pt idx="227">
                  <c:v>3.8803152378055448E-9</c:v>
                </c:pt>
                <c:pt idx="228">
                  <c:v>4.398337355717019E-9</c:v>
                </c:pt>
                <c:pt idx="229">
                  <c:v>3.1825399326315237E-9</c:v>
                </c:pt>
                <c:pt idx="230">
                  <c:v>1.9672325056117161E-9</c:v>
                </c:pt>
                <c:pt idx="231">
                  <c:v>4.2779645258467138E-9</c:v>
                </c:pt>
                <c:pt idx="232">
                  <c:v>3.3595238652911028E-9</c:v>
                </c:pt>
                <c:pt idx="233">
                  <c:v>4.1021838883957892E-9</c:v>
                </c:pt>
                <c:pt idx="234">
                  <c:v>3.1359000930708535E-9</c:v>
                </c:pt>
                <c:pt idx="235">
                  <c:v>2.4821831315303212E-9</c:v>
                </c:pt>
                <c:pt idx="236">
                  <c:v>3.5659108249009091E-9</c:v>
                </c:pt>
                <c:pt idx="237">
                  <c:v>4.0163394846455964E-9</c:v>
                </c:pt>
                <c:pt idx="238">
                  <c:v>3.0119168120956821E-9</c:v>
                </c:pt>
                <c:pt idx="239">
                  <c:v>4.5749381175328422E-9</c:v>
                </c:pt>
                <c:pt idx="240">
                  <c:v>2.2911448503913229E-9</c:v>
                </c:pt>
                <c:pt idx="241">
                  <c:v>2.5734453460778621E-9</c:v>
                </c:pt>
                <c:pt idx="242">
                  <c:v>4.0993378492990606E-9</c:v>
                </c:pt>
                <c:pt idx="243">
                  <c:v>4.1540101683855105E-9</c:v>
                </c:pt>
                <c:pt idx="244">
                  <c:v>5.07853255304995E-9</c:v>
                </c:pt>
                <c:pt idx="245">
                  <c:v>1.7972946637836285E-9</c:v>
                </c:pt>
                <c:pt idx="246">
                  <c:v>3.5957626267229908E-9</c:v>
                </c:pt>
                <c:pt idx="247">
                  <c:v>3.0415057416610699E-9</c:v>
                </c:pt>
                <c:pt idx="248">
                  <c:v>5.0857945691542487E-9</c:v>
                </c:pt>
                <c:pt idx="249">
                  <c:v>3.8549999814213593E-9</c:v>
                </c:pt>
                <c:pt idx="250">
                  <c:v>2.5974924830335643E-9</c:v>
                </c:pt>
                <c:pt idx="251">
                  <c:v>2.1645450181188677E-9</c:v>
                </c:pt>
                <c:pt idx="252">
                  <c:v>5.4656160255172927E-9</c:v>
                </c:pt>
                <c:pt idx="253">
                  <c:v>4.1441203535653189E-9</c:v>
                </c:pt>
                <c:pt idx="254">
                  <c:v>2.5905108403626165E-9</c:v>
                </c:pt>
                <c:pt idx="255">
                  <c:v>2.2574724655487634E-9</c:v>
                </c:pt>
                <c:pt idx="256">
                  <c:v>3.45764083354497E-9</c:v>
                </c:pt>
                <c:pt idx="257">
                  <c:v>3.8457321299549454E-9</c:v>
                </c:pt>
                <c:pt idx="258">
                  <c:v>4.5087256007626484E-9</c:v>
                </c:pt>
                <c:pt idx="259">
                  <c:v>3.0316521022640974E-9</c:v>
                </c:pt>
                <c:pt idx="260">
                  <c:v>2.2347913213595478E-9</c:v>
                </c:pt>
                <c:pt idx="261">
                  <c:v>2.8056975734015735E-9</c:v>
                </c:pt>
                <c:pt idx="262">
                  <c:v>3.9117844049191865E-9</c:v>
                </c:pt>
                <c:pt idx="263">
                  <c:v>3.3510808252964787E-9</c:v>
                </c:pt>
                <c:pt idx="264">
                  <c:v>3.953524564106117E-9</c:v>
                </c:pt>
                <c:pt idx="265">
                  <c:v>2.674262022847112E-9</c:v>
                </c:pt>
                <c:pt idx="266">
                  <c:v>4.247464881192923E-9</c:v>
                </c:pt>
                <c:pt idx="267">
                  <c:v>3.3246832702298144E-9</c:v>
                </c:pt>
                <c:pt idx="268">
                  <c:v>3.2320990606501639E-9</c:v>
                </c:pt>
                <c:pt idx="269">
                  <c:v>5.563386007338431E-9</c:v>
                </c:pt>
                <c:pt idx="270">
                  <c:v>2.3218391466053298E-9</c:v>
                </c:pt>
                <c:pt idx="271">
                  <c:v>2.6063885176455492E-9</c:v>
                </c:pt>
                <c:pt idx="272">
                  <c:v>3.9995107534854725E-9</c:v>
                </c:pt>
                <c:pt idx="273">
                  <c:v>3.6572820457634061E-9</c:v>
                </c:pt>
                <c:pt idx="274">
                  <c:v>4.536586641055137E-9</c:v>
                </c:pt>
                <c:pt idx="275">
                  <c:v>1.635649743531673E-9</c:v>
                </c:pt>
                <c:pt idx="276">
                  <c:v>3.0044049829622867E-9</c:v>
                </c:pt>
                <c:pt idx="277">
                  <c:v>4.5671920603685912E-9</c:v>
                </c:pt>
                <c:pt idx="278">
                  <c:v>3.9326024092512618E-9</c:v>
                </c:pt>
                <c:pt idx="279">
                  <c:v>2.5368037421941237E-9</c:v>
                </c:pt>
                <c:pt idx="280">
                  <c:v>1.6359969753129063E-9</c:v>
                </c:pt>
                <c:pt idx="281">
                  <c:v>3.9867270115103905E-9</c:v>
                </c:pt>
                <c:pt idx="282">
                  <c:v>5.0104092487033982E-9</c:v>
                </c:pt>
              </c:numCache>
            </c:numRef>
          </c:val>
          <c:smooth val="0"/>
          <c:extLst>
            <c:ext xmlns:c16="http://schemas.microsoft.com/office/drawing/2014/chart" uri="{C3380CC4-5D6E-409C-BE32-E72D297353CC}">
              <c16:uniqueId val="{0000000D-B477-4AC6-8FDB-3CA7A5E9EE6B}"/>
            </c:ext>
          </c:extLst>
        </c:ser>
        <c:dLbls>
          <c:showLegendKey val="0"/>
          <c:showVal val="0"/>
          <c:showCatName val="0"/>
          <c:showSerName val="0"/>
          <c:showPercent val="0"/>
          <c:showBubbleSize val="0"/>
        </c:dLbls>
        <c:smooth val="0"/>
        <c:axId val="333332320"/>
        <c:axId val="333332880"/>
      </c:lineChart>
      <c:catAx>
        <c:axId val="3333323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332880"/>
        <c:crosses val="autoZero"/>
        <c:auto val="1"/>
        <c:lblAlgn val="ctr"/>
        <c:lblOffset val="100"/>
        <c:noMultiLvlLbl val="0"/>
      </c:catAx>
      <c:valAx>
        <c:axId val="333332880"/>
        <c:scaling>
          <c:orientation val="minMax"/>
          <c:max val="2"/>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332320"/>
        <c:crosses val="autoZero"/>
        <c:crossBetween val="between"/>
      </c:valAx>
      <c:spPr>
        <a:noFill/>
        <a:ln>
          <a:noFill/>
        </a:ln>
        <a:effectLst/>
      </c:spPr>
    </c:plotArea>
    <c:legend>
      <c:legendPos val="b"/>
      <c:layout>
        <c:manualLayout>
          <c:xMode val="edge"/>
          <c:yMode val="edge"/>
          <c:x val="1.748333383113425E-3"/>
          <c:y val="0.84405483977010287"/>
          <c:w val="0.99383203463349157"/>
          <c:h val="0.135867499079971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cap="all" baseline="0">
                <a:effectLst/>
              </a:rPr>
              <a:t>inTERVAL ((x*1000)/instructions) [0 - 0.40]</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675711921616382E-2"/>
          <c:y val="0.12061282107351487"/>
          <c:w val="0.92505307267171177"/>
          <c:h val="0.62718229093845701"/>
        </c:manualLayout>
      </c:layout>
      <c:lineChart>
        <c:grouping val="standard"/>
        <c:varyColors val="0"/>
        <c:ser>
          <c:idx val="1"/>
          <c:order val="0"/>
          <c:tx>
            <c:strRef>
              <c:f>[1]Sheet1!$AL$1</c:f>
              <c:strCache>
                <c:ptCount val="1"/>
                <c:pt idx="0">
                  <c:v>Cache-References:</c:v>
                </c:pt>
              </c:strCache>
            </c:strRef>
          </c:tx>
          <c:spPr>
            <a:ln w="12700" cap="rnd">
              <a:solidFill>
                <a:schemeClr val="accent2"/>
              </a:solidFill>
              <a:round/>
            </a:ln>
            <a:effectLst/>
          </c:spPr>
          <c:marker>
            <c:symbol val="none"/>
          </c:marker>
          <c:val>
            <c:numRef>
              <c:f>[1]Sheet1!$AL$2:$AL$284</c:f>
              <c:numCache>
                <c:formatCode>General</c:formatCode>
                <c:ptCount val="283"/>
                <c:pt idx="0">
                  <c:v>0.42469552046343445</c:v>
                </c:pt>
                <c:pt idx="1">
                  <c:v>0.27434277961234116</c:v>
                </c:pt>
                <c:pt idx="2">
                  <c:v>0.19803387174582007</c:v>
                </c:pt>
                <c:pt idx="3">
                  <c:v>0.24317031509507933</c:v>
                </c:pt>
                <c:pt idx="4">
                  <c:v>0.18679369872931917</c:v>
                </c:pt>
                <c:pt idx="5">
                  <c:v>0.21129542974693152</c:v>
                </c:pt>
                <c:pt idx="6">
                  <c:v>0.19194740633598978</c:v>
                </c:pt>
                <c:pt idx="7">
                  <c:v>0.22704400716844403</c:v>
                </c:pt>
                <c:pt idx="8">
                  <c:v>0.24852095168332439</c:v>
                </c:pt>
                <c:pt idx="9">
                  <c:v>0.20660455784737697</c:v>
                </c:pt>
                <c:pt idx="10">
                  <c:v>0.16970458003013014</c:v>
                </c:pt>
                <c:pt idx="11">
                  <c:v>0.15809646917968109</c:v>
                </c:pt>
                <c:pt idx="12">
                  <c:v>0.26639763370075825</c:v>
                </c:pt>
                <c:pt idx="13">
                  <c:v>0.23317256408886614</c:v>
                </c:pt>
                <c:pt idx="14">
                  <c:v>0.18860781698324613</c:v>
                </c:pt>
                <c:pt idx="15">
                  <c:v>0.20549468563246606</c:v>
                </c:pt>
                <c:pt idx="16">
                  <c:v>0.24479799029186336</c:v>
                </c:pt>
                <c:pt idx="17">
                  <c:v>0.20232215881320045</c:v>
                </c:pt>
                <c:pt idx="18">
                  <c:v>0.21440932498215198</c:v>
                </c:pt>
                <c:pt idx="19">
                  <c:v>0.19498627373386987</c:v>
                </c:pt>
                <c:pt idx="20">
                  <c:v>0.23042173060713836</c:v>
                </c:pt>
                <c:pt idx="21">
                  <c:v>0.20913290656416703</c:v>
                </c:pt>
                <c:pt idx="22">
                  <c:v>0.23717502870840962</c:v>
                </c:pt>
                <c:pt idx="23">
                  <c:v>0.20764485883616915</c:v>
                </c:pt>
                <c:pt idx="24">
                  <c:v>0.22244203952520611</c:v>
                </c:pt>
                <c:pt idx="25">
                  <c:v>0.23776316194738542</c:v>
                </c:pt>
                <c:pt idx="26">
                  <c:v>0.17059860386424508</c:v>
                </c:pt>
                <c:pt idx="27">
                  <c:v>0.2516946114088045</c:v>
                </c:pt>
                <c:pt idx="28">
                  <c:v>0.19683800491232939</c:v>
                </c:pt>
                <c:pt idx="29">
                  <c:v>0.25996622722002954</c:v>
                </c:pt>
                <c:pt idx="30">
                  <c:v>0.24876577331332669</c:v>
                </c:pt>
                <c:pt idx="31">
                  <c:v>0.23533812551899361</c:v>
                </c:pt>
                <c:pt idx="32">
                  <c:v>0.2276667046970004</c:v>
                </c:pt>
                <c:pt idx="33">
                  <c:v>0.27725529863494569</c:v>
                </c:pt>
                <c:pt idx="34">
                  <c:v>0.26128672202927733</c:v>
                </c:pt>
                <c:pt idx="35">
                  <c:v>0.23070259977329202</c:v>
                </c:pt>
                <c:pt idx="36">
                  <c:v>0.23722993306481996</c:v>
                </c:pt>
                <c:pt idx="37">
                  <c:v>0.20835338376706677</c:v>
                </c:pt>
                <c:pt idx="38">
                  <c:v>0.29621419487380135</c:v>
                </c:pt>
                <c:pt idx="39">
                  <c:v>0.2407419038211551</c:v>
                </c:pt>
                <c:pt idx="40">
                  <c:v>0.26677324458097312</c:v>
                </c:pt>
                <c:pt idx="41">
                  <c:v>0.19046001234487944</c:v>
                </c:pt>
                <c:pt idx="42">
                  <c:v>0.20853767373532134</c:v>
                </c:pt>
                <c:pt idx="43">
                  <c:v>0.23658396965743458</c:v>
                </c:pt>
                <c:pt idx="44">
                  <c:v>0.21388174129308854</c:v>
                </c:pt>
                <c:pt idx="45">
                  <c:v>0.24368222204179293</c:v>
                </c:pt>
                <c:pt idx="46">
                  <c:v>0.2185734479044919</c:v>
                </c:pt>
                <c:pt idx="47">
                  <c:v>0.25192238842488479</c:v>
                </c:pt>
                <c:pt idx="48">
                  <c:v>0.23692980256045379</c:v>
                </c:pt>
                <c:pt idx="49">
                  <c:v>0.19236522970513592</c:v>
                </c:pt>
                <c:pt idx="50">
                  <c:v>0.22867183729450657</c:v>
                </c:pt>
                <c:pt idx="51">
                  <c:v>0.2964146430576895</c:v>
                </c:pt>
                <c:pt idx="52">
                  <c:v>0.26163570572518274</c:v>
                </c:pt>
                <c:pt idx="53">
                  <c:v>0.22173010942289817</c:v>
                </c:pt>
                <c:pt idx="54">
                  <c:v>0.24602751724528615</c:v>
                </c:pt>
                <c:pt idx="55">
                  <c:v>0.25403006362242564</c:v>
                </c:pt>
                <c:pt idx="56">
                  <c:v>0.29978926452768362</c:v>
                </c:pt>
                <c:pt idx="57">
                  <c:v>0.15332455547951479</c:v>
                </c:pt>
                <c:pt idx="58">
                  <c:v>0.20125701615316074</c:v>
                </c:pt>
                <c:pt idx="59">
                  <c:v>0.2331249029133606</c:v>
                </c:pt>
                <c:pt idx="60">
                  <c:v>0.24289721699049202</c:v>
                </c:pt>
                <c:pt idx="61">
                  <c:v>0.29568153699821531</c:v>
                </c:pt>
                <c:pt idx="62">
                  <c:v>0.21311139864618109</c:v>
                </c:pt>
                <c:pt idx="63">
                  <c:v>0.26213413595035256</c:v>
                </c:pt>
                <c:pt idx="64">
                  <c:v>0.18450975648804721</c:v>
                </c:pt>
                <c:pt idx="65">
                  <c:v>0.31011525621184283</c:v>
                </c:pt>
                <c:pt idx="66">
                  <c:v>0.23820716889571583</c:v>
                </c:pt>
                <c:pt idx="67">
                  <c:v>0.22004713440528109</c:v>
                </c:pt>
                <c:pt idx="68">
                  <c:v>0.22944194177229008</c:v>
                </c:pt>
                <c:pt idx="69">
                  <c:v>0.22171221815412026</c:v>
                </c:pt>
                <c:pt idx="70">
                  <c:v>0.2862061584408731</c:v>
                </c:pt>
                <c:pt idx="71">
                  <c:v>0.22736327340663351</c:v>
                </c:pt>
                <c:pt idx="72">
                  <c:v>0.20911285982108088</c:v>
                </c:pt>
                <c:pt idx="73">
                  <c:v>0.14918455977465092</c:v>
                </c:pt>
                <c:pt idx="74">
                  <c:v>0.23438695301143278</c:v>
                </c:pt>
                <c:pt idx="75">
                  <c:v>0.21587777936491878</c:v>
                </c:pt>
                <c:pt idx="76">
                  <c:v>0.23592306568876006</c:v>
                </c:pt>
                <c:pt idx="77">
                  <c:v>0.18685261249236326</c:v>
                </c:pt>
                <c:pt idx="78">
                  <c:v>0.21344174065401747</c:v>
                </c:pt>
                <c:pt idx="79">
                  <c:v>0.25588882091777027</c:v>
                </c:pt>
                <c:pt idx="80">
                  <c:v>0.19747492987979084</c:v>
                </c:pt>
                <c:pt idx="81">
                  <c:v>0.23597815348057477</c:v>
                </c:pt>
                <c:pt idx="82">
                  <c:v>0.1943929905031391</c:v>
                </c:pt>
                <c:pt idx="83">
                  <c:v>0.28016189576915618</c:v>
                </c:pt>
                <c:pt idx="84">
                  <c:v>0.22024343293726112</c:v>
                </c:pt>
                <c:pt idx="85">
                  <c:v>0.21853943292612107</c:v>
                </c:pt>
                <c:pt idx="86">
                  <c:v>0.18523546129490548</c:v>
                </c:pt>
                <c:pt idx="87">
                  <c:v>0.28110451612893839</c:v>
                </c:pt>
                <c:pt idx="88">
                  <c:v>0.16799538646117843</c:v>
                </c:pt>
                <c:pt idx="89">
                  <c:v>0.19280903571827568</c:v>
                </c:pt>
                <c:pt idx="90">
                  <c:v>0.24499838391076467</c:v>
                </c:pt>
                <c:pt idx="91">
                  <c:v>0.21941455967743864</c:v>
                </c:pt>
                <c:pt idx="92">
                  <c:v>0.26523767106891655</c:v>
                </c:pt>
                <c:pt idx="93">
                  <c:v>0.19796579864201291</c:v>
                </c:pt>
                <c:pt idx="94">
                  <c:v>0.21293444829373109</c:v>
                </c:pt>
                <c:pt idx="95">
                  <c:v>0.17600528919616873</c:v>
                </c:pt>
                <c:pt idx="96">
                  <c:v>0.26503456674159365</c:v>
                </c:pt>
                <c:pt idx="97">
                  <c:v>0.2331769042699256</c:v>
                </c:pt>
                <c:pt idx="98">
                  <c:v>0.23522630177142018</c:v>
                </c:pt>
                <c:pt idx="99">
                  <c:v>0.1861331430333604</c:v>
                </c:pt>
                <c:pt idx="100">
                  <c:v>0.25214737321038622</c:v>
                </c:pt>
                <c:pt idx="101">
                  <c:v>0.25536153279263535</c:v>
                </c:pt>
                <c:pt idx="102">
                  <c:v>0.18652274444403355</c:v>
                </c:pt>
                <c:pt idx="103">
                  <c:v>0.2080379317153328</c:v>
                </c:pt>
                <c:pt idx="104">
                  <c:v>0.14282923530484407</c:v>
                </c:pt>
                <c:pt idx="105">
                  <c:v>0.25400004819307898</c:v>
                </c:pt>
                <c:pt idx="106">
                  <c:v>0.19720804858933319</c:v>
                </c:pt>
                <c:pt idx="107">
                  <c:v>0.23524962338323141</c:v>
                </c:pt>
                <c:pt idx="108">
                  <c:v>0.19421939631080717</c:v>
                </c:pt>
                <c:pt idx="109">
                  <c:v>0.22959409788926594</c:v>
                </c:pt>
                <c:pt idx="110">
                  <c:v>0.23442017447413571</c:v>
                </c:pt>
                <c:pt idx="111">
                  <c:v>0.18873322969626952</c:v>
                </c:pt>
                <c:pt idx="112">
                  <c:v>0.2022407339708891</c:v>
                </c:pt>
                <c:pt idx="113">
                  <c:v>0.2247422366515365</c:v>
                </c:pt>
                <c:pt idx="114">
                  <c:v>0.23894877037232645</c:v>
                </c:pt>
                <c:pt idx="115">
                  <c:v>0.22067038465322331</c:v>
                </c:pt>
                <c:pt idx="116">
                  <c:v>0.20299066917872749</c:v>
                </c:pt>
                <c:pt idx="117">
                  <c:v>0.21500363409118614</c:v>
                </c:pt>
                <c:pt idx="118">
                  <c:v>0.24519752582311433</c:v>
                </c:pt>
                <c:pt idx="119">
                  <c:v>0.18307014344198644</c:v>
                </c:pt>
                <c:pt idx="120">
                  <c:v>0.2133885231990667</c:v>
                </c:pt>
                <c:pt idx="121">
                  <c:v>0.21601885366474219</c:v>
                </c:pt>
                <c:pt idx="122">
                  <c:v>0.27260296400667006</c:v>
                </c:pt>
                <c:pt idx="123">
                  <c:v>0.2247518016201831</c:v>
                </c:pt>
                <c:pt idx="124">
                  <c:v>0.20171433397844182</c:v>
                </c:pt>
                <c:pt idx="125">
                  <c:v>0.27975476992239562</c:v>
                </c:pt>
                <c:pt idx="126">
                  <c:v>0.19981723606668192</c:v>
                </c:pt>
                <c:pt idx="127">
                  <c:v>0.23521304832231149</c:v>
                </c:pt>
                <c:pt idx="128">
                  <c:v>0.21653690257695765</c:v>
                </c:pt>
                <c:pt idx="129">
                  <c:v>0.21475525878272353</c:v>
                </c:pt>
                <c:pt idx="130">
                  <c:v>0.2029442394273844</c:v>
                </c:pt>
                <c:pt idx="131">
                  <c:v>0.26545365588249731</c:v>
                </c:pt>
                <c:pt idx="132">
                  <c:v>0.22972709720392043</c:v>
                </c:pt>
                <c:pt idx="133">
                  <c:v>0.24352645657026367</c:v>
                </c:pt>
                <c:pt idx="134">
                  <c:v>0.1788115823229959</c:v>
                </c:pt>
                <c:pt idx="135">
                  <c:v>0.18488962063509728</c:v>
                </c:pt>
                <c:pt idx="136">
                  <c:v>0.26685759708806106</c:v>
                </c:pt>
                <c:pt idx="137">
                  <c:v>0.23599096908042255</c:v>
                </c:pt>
                <c:pt idx="138">
                  <c:v>0.22236577724860213</c:v>
                </c:pt>
                <c:pt idx="139">
                  <c:v>0.18231438839642225</c:v>
                </c:pt>
                <c:pt idx="140">
                  <c:v>0.23652736623606468</c:v>
                </c:pt>
                <c:pt idx="141">
                  <c:v>0.26054604377027335</c:v>
                </c:pt>
                <c:pt idx="142">
                  <c:v>0.19966868303609325</c:v>
                </c:pt>
                <c:pt idx="143">
                  <c:v>0.18808787893568021</c:v>
                </c:pt>
                <c:pt idx="144">
                  <c:v>0.24738205996529866</c:v>
                </c:pt>
                <c:pt idx="145">
                  <c:v>0.22240960710276253</c:v>
                </c:pt>
                <c:pt idx="146">
                  <c:v>0.21892800925182493</c:v>
                </c:pt>
                <c:pt idx="147">
                  <c:v>0.22774284512911402</c:v>
                </c:pt>
                <c:pt idx="148">
                  <c:v>0.20734908790445908</c:v>
                </c:pt>
                <c:pt idx="149">
                  <c:v>0.24792064792481824</c:v>
                </c:pt>
                <c:pt idx="150">
                  <c:v>0.15389199667111139</c:v>
                </c:pt>
                <c:pt idx="151">
                  <c:v>0.23962953236325227</c:v>
                </c:pt>
                <c:pt idx="152">
                  <c:v>0.20083696375197271</c:v>
                </c:pt>
                <c:pt idx="153">
                  <c:v>0.23905833431453494</c:v>
                </c:pt>
                <c:pt idx="154">
                  <c:v>0.21190714155208371</c:v>
                </c:pt>
                <c:pt idx="155">
                  <c:v>0.20743475647534299</c:v>
                </c:pt>
                <c:pt idx="156">
                  <c:v>0.20908388305692008</c:v>
                </c:pt>
                <c:pt idx="157">
                  <c:v>0.21443909510735504</c:v>
                </c:pt>
                <c:pt idx="158">
                  <c:v>0.20505975380476876</c:v>
                </c:pt>
                <c:pt idx="159">
                  <c:v>0.20827310228154533</c:v>
                </c:pt>
                <c:pt idx="160">
                  <c:v>0.16750705379188474</c:v>
                </c:pt>
                <c:pt idx="161">
                  <c:v>0.18488861848293398</c:v>
                </c:pt>
                <c:pt idx="162">
                  <c:v>0.23789170813307736</c:v>
                </c:pt>
                <c:pt idx="163">
                  <c:v>0.17217741853961432</c:v>
                </c:pt>
                <c:pt idx="164">
                  <c:v>0.16852314855551059</c:v>
                </c:pt>
                <c:pt idx="165">
                  <c:v>0.12342327518945989</c:v>
                </c:pt>
                <c:pt idx="166">
                  <c:v>0.19746843980521572</c:v>
                </c:pt>
                <c:pt idx="167">
                  <c:v>0.18461043092119384</c:v>
                </c:pt>
                <c:pt idx="168">
                  <c:v>0.17556535183486502</c:v>
                </c:pt>
                <c:pt idx="169">
                  <c:v>0.19028732857201119</c:v>
                </c:pt>
                <c:pt idx="170">
                  <c:v>0.16507244267958102</c:v>
                </c:pt>
                <c:pt idx="171">
                  <c:v>0.19607300754689491</c:v>
                </c:pt>
                <c:pt idx="172">
                  <c:v>0.16667334164813841</c:v>
                </c:pt>
                <c:pt idx="173">
                  <c:v>0.17340607830290544</c:v>
                </c:pt>
                <c:pt idx="174">
                  <c:v>0.21460563944576741</c:v>
                </c:pt>
                <c:pt idx="175">
                  <c:v>0.18285509703680927</c:v>
                </c:pt>
                <c:pt idx="176">
                  <c:v>0.1766579193944047</c:v>
                </c:pt>
                <c:pt idx="177">
                  <c:v>0.17868783654243486</c:v>
                </c:pt>
                <c:pt idx="178">
                  <c:v>0.18452370668696638</c:v>
                </c:pt>
                <c:pt idx="179">
                  <c:v>0.20860565238416209</c:v>
                </c:pt>
                <c:pt idx="180">
                  <c:v>0.15938039398327891</c:v>
                </c:pt>
                <c:pt idx="181">
                  <c:v>0.18113136716290471</c:v>
                </c:pt>
                <c:pt idx="182">
                  <c:v>0.16892415144192802</c:v>
                </c:pt>
                <c:pt idx="183">
                  <c:v>0.24931560358810123</c:v>
                </c:pt>
                <c:pt idx="184">
                  <c:v>0.21121619539217829</c:v>
                </c:pt>
                <c:pt idx="185">
                  <c:v>0.17482752104675645</c:v>
                </c:pt>
                <c:pt idx="186">
                  <c:v>0.18953953991474776</c:v>
                </c:pt>
                <c:pt idx="187">
                  <c:v>0.17567869017602628</c:v>
                </c:pt>
                <c:pt idx="188">
                  <c:v>0.19649600998131114</c:v>
                </c:pt>
                <c:pt idx="189">
                  <c:v>0.20643426782700161</c:v>
                </c:pt>
                <c:pt idx="190">
                  <c:v>0.16415341354433455</c:v>
                </c:pt>
                <c:pt idx="191">
                  <c:v>0.17895082969790216</c:v>
                </c:pt>
                <c:pt idx="192">
                  <c:v>0.21365916223955456</c:v>
                </c:pt>
                <c:pt idx="193">
                  <c:v>0.17238871844454556</c:v>
                </c:pt>
                <c:pt idx="194">
                  <c:v>0.17914442635691288</c:v>
                </c:pt>
                <c:pt idx="195">
                  <c:v>0.1507578974136807</c:v>
                </c:pt>
                <c:pt idx="196">
                  <c:v>0.20125177314474413</c:v>
                </c:pt>
                <c:pt idx="197">
                  <c:v>0.23030271924365028</c:v>
                </c:pt>
                <c:pt idx="198">
                  <c:v>0.16383258276697435</c:v>
                </c:pt>
                <c:pt idx="199">
                  <c:v>0.19583327503112663</c:v>
                </c:pt>
                <c:pt idx="200">
                  <c:v>0.16395762474045222</c:v>
                </c:pt>
                <c:pt idx="201">
                  <c:v>0.21428496465933675</c:v>
                </c:pt>
                <c:pt idx="202">
                  <c:v>0.17061047456918796</c:v>
                </c:pt>
                <c:pt idx="203">
                  <c:v>0.1575963955664022</c:v>
                </c:pt>
                <c:pt idx="204">
                  <c:v>0.22050249660355975</c:v>
                </c:pt>
                <c:pt idx="205">
                  <c:v>0.1742245735904954</c:v>
                </c:pt>
                <c:pt idx="206">
                  <c:v>0.18782285792102865</c:v>
                </c:pt>
                <c:pt idx="207">
                  <c:v>0.17098352900570254</c:v>
                </c:pt>
                <c:pt idx="208">
                  <c:v>0.20215920110008698</c:v>
                </c:pt>
                <c:pt idx="209">
                  <c:v>0.21013979888686593</c:v>
                </c:pt>
                <c:pt idx="210">
                  <c:v>0.15757858817842954</c:v>
                </c:pt>
                <c:pt idx="211">
                  <c:v>0.17758108430425595</c:v>
                </c:pt>
                <c:pt idx="212">
                  <c:v>0.1892429897054422</c:v>
                </c:pt>
                <c:pt idx="213">
                  <c:v>0.17530181934723502</c:v>
                </c:pt>
                <c:pt idx="214">
                  <c:v>0.19601761967137413</c:v>
                </c:pt>
                <c:pt idx="215">
                  <c:v>0.14088311834641085</c:v>
                </c:pt>
                <c:pt idx="216">
                  <c:v>0.19136203005612976</c:v>
                </c:pt>
                <c:pt idx="217">
                  <c:v>0.16011367730989692</c:v>
                </c:pt>
                <c:pt idx="218">
                  <c:v>0.22243899348002447</c:v>
                </c:pt>
                <c:pt idx="219">
                  <c:v>0.21081530075267302</c:v>
                </c:pt>
                <c:pt idx="220">
                  <c:v>0.15874468836110883</c:v>
                </c:pt>
                <c:pt idx="221">
                  <c:v>0.15539011636237227</c:v>
                </c:pt>
                <c:pt idx="222">
                  <c:v>0.2257129422151275</c:v>
                </c:pt>
                <c:pt idx="223">
                  <c:v>0.18469184523619006</c:v>
                </c:pt>
                <c:pt idx="224">
                  <c:v>0.19391737280285576</c:v>
                </c:pt>
                <c:pt idx="225">
                  <c:v>0.1266143003821659</c:v>
                </c:pt>
                <c:pt idx="226">
                  <c:v>0.19101543752204686</c:v>
                </c:pt>
                <c:pt idx="227">
                  <c:v>0.19768370233063495</c:v>
                </c:pt>
                <c:pt idx="228">
                  <c:v>0.20001850256876455</c:v>
                </c:pt>
                <c:pt idx="229">
                  <c:v>0.16406487916104734</c:v>
                </c:pt>
                <c:pt idx="230">
                  <c:v>0.15364108244465041</c:v>
                </c:pt>
                <c:pt idx="231">
                  <c:v>0.21968780531558024</c:v>
                </c:pt>
                <c:pt idx="232">
                  <c:v>0.16766060448370182</c:v>
                </c:pt>
                <c:pt idx="233">
                  <c:v>0.20223960679648686</c:v>
                </c:pt>
                <c:pt idx="234">
                  <c:v>0.15926340405572412</c:v>
                </c:pt>
                <c:pt idx="235">
                  <c:v>0.18551719240211825</c:v>
                </c:pt>
                <c:pt idx="236">
                  <c:v>0.18142122147336731</c:v>
                </c:pt>
                <c:pt idx="237">
                  <c:v>0.194466336405136</c:v>
                </c:pt>
                <c:pt idx="238">
                  <c:v>0.15805843104851627</c:v>
                </c:pt>
                <c:pt idx="239">
                  <c:v>0.23215282169518142</c:v>
                </c:pt>
                <c:pt idx="240">
                  <c:v>0.14495955681379288</c:v>
                </c:pt>
                <c:pt idx="241">
                  <c:v>0.15814695999794301</c:v>
                </c:pt>
                <c:pt idx="242">
                  <c:v>0.18885709476037948</c:v>
                </c:pt>
                <c:pt idx="243">
                  <c:v>0.19968566796414461</c:v>
                </c:pt>
                <c:pt idx="244">
                  <c:v>0.21950757864085887</c:v>
                </c:pt>
                <c:pt idx="245">
                  <c:v>0.14580297732058964</c:v>
                </c:pt>
                <c:pt idx="246">
                  <c:v>0.19348757143193232</c:v>
                </c:pt>
                <c:pt idx="247">
                  <c:v>0.15708330004045326</c:v>
                </c:pt>
                <c:pt idx="248">
                  <c:v>0.24333055716147331</c:v>
                </c:pt>
                <c:pt idx="249">
                  <c:v>0.17010562701660731</c:v>
                </c:pt>
                <c:pt idx="250">
                  <c:v>0.18598659674014409</c:v>
                </c:pt>
                <c:pt idx="251">
                  <c:v>0.15188833281243891</c:v>
                </c:pt>
                <c:pt idx="252">
                  <c:v>0.24556117512768122</c:v>
                </c:pt>
                <c:pt idx="253">
                  <c:v>0.20188559987865029</c:v>
                </c:pt>
                <c:pt idx="254">
                  <c:v>0.16957396940544026</c:v>
                </c:pt>
                <c:pt idx="255">
                  <c:v>0.13667862466225389</c:v>
                </c:pt>
                <c:pt idx="256">
                  <c:v>0.19003704556535442</c:v>
                </c:pt>
                <c:pt idx="257">
                  <c:v>0.19543280655191841</c:v>
                </c:pt>
                <c:pt idx="258">
                  <c:v>0.20820991416072052</c:v>
                </c:pt>
                <c:pt idx="259">
                  <c:v>0.15637396956694913</c:v>
                </c:pt>
                <c:pt idx="260">
                  <c:v>0.16061830179037936</c:v>
                </c:pt>
                <c:pt idx="261">
                  <c:v>0.19327457499485506</c:v>
                </c:pt>
                <c:pt idx="262">
                  <c:v>0.1865362860715637</c:v>
                </c:pt>
                <c:pt idx="263">
                  <c:v>0.20138271843950506</c:v>
                </c:pt>
                <c:pt idx="264">
                  <c:v>0.16399326139136025</c:v>
                </c:pt>
                <c:pt idx="265">
                  <c:v>0.21678810301967</c:v>
                </c:pt>
                <c:pt idx="266">
                  <c:v>0.18514038497623417</c:v>
                </c:pt>
                <c:pt idx="267">
                  <c:v>0.17316894930586707</c:v>
                </c:pt>
                <c:pt idx="268">
                  <c:v>0.16290033713143418</c:v>
                </c:pt>
                <c:pt idx="269">
                  <c:v>0.24083489893716314</c:v>
                </c:pt>
                <c:pt idx="270">
                  <c:v>0.15514233613317246</c:v>
                </c:pt>
                <c:pt idx="271">
                  <c:v>0.15597492005929517</c:v>
                </c:pt>
                <c:pt idx="272">
                  <c:v>0.19387516429314064</c:v>
                </c:pt>
                <c:pt idx="273">
                  <c:v>0.16869438587455499</c:v>
                </c:pt>
                <c:pt idx="274">
                  <c:v>0.22328809043190834</c:v>
                </c:pt>
                <c:pt idx="275">
                  <c:v>0.1678704463739463</c:v>
                </c:pt>
                <c:pt idx="276">
                  <c:v>0.15658090049220369</c:v>
                </c:pt>
                <c:pt idx="277">
                  <c:v>0.22916799716408334</c:v>
                </c:pt>
                <c:pt idx="278">
                  <c:v>0.20242455742902299</c:v>
                </c:pt>
                <c:pt idx="279">
                  <c:v>0.16019505791148941</c:v>
                </c:pt>
                <c:pt idx="280">
                  <c:v>0.16255033150413867</c:v>
                </c:pt>
                <c:pt idx="281">
                  <c:v>0.18044216456759288</c:v>
                </c:pt>
                <c:pt idx="282">
                  <c:v>0.23588129980806863</c:v>
                </c:pt>
              </c:numCache>
            </c:numRef>
          </c:val>
          <c:smooth val="0"/>
          <c:extLst>
            <c:ext xmlns:c16="http://schemas.microsoft.com/office/drawing/2014/chart" uri="{C3380CC4-5D6E-409C-BE32-E72D297353CC}">
              <c16:uniqueId val="{00000000-BF83-420E-ABD3-34A3C08AB79C}"/>
            </c:ext>
          </c:extLst>
        </c:ser>
        <c:ser>
          <c:idx val="2"/>
          <c:order val="1"/>
          <c:tx>
            <c:strRef>
              <c:f>[1]Sheet1!$AM$1</c:f>
              <c:strCache>
                <c:ptCount val="1"/>
                <c:pt idx="0">
                  <c:v>Cache Misses</c:v>
                </c:pt>
              </c:strCache>
            </c:strRef>
          </c:tx>
          <c:spPr>
            <a:ln w="12700" cap="rnd">
              <a:solidFill>
                <a:schemeClr val="accent3"/>
              </a:solidFill>
              <a:round/>
            </a:ln>
            <a:effectLst/>
          </c:spPr>
          <c:marker>
            <c:symbol val="none"/>
          </c:marker>
          <c:val>
            <c:numRef>
              <c:f>[1]Sheet1!$AM$2:$AM$284</c:f>
              <c:numCache>
                <c:formatCode>General</c:formatCode>
                <c:ptCount val="283"/>
                <c:pt idx="0">
                  <c:v>1.4843342522142301E-2</c:v>
                </c:pt>
                <c:pt idx="1">
                  <c:v>1.9177305850010953E-2</c:v>
                </c:pt>
                <c:pt idx="2">
                  <c:v>4.5173690549160983E-2</c:v>
                </c:pt>
                <c:pt idx="3">
                  <c:v>3.5317678663306103E-2</c:v>
                </c:pt>
                <c:pt idx="4">
                  <c:v>3.9023516167216617E-2</c:v>
                </c:pt>
                <c:pt idx="5">
                  <c:v>2.2121934298534152E-2</c:v>
                </c:pt>
                <c:pt idx="6">
                  <c:v>2.647429640043043E-2</c:v>
                </c:pt>
                <c:pt idx="7">
                  <c:v>4.0696829435698079E-2</c:v>
                </c:pt>
                <c:pt idx="8">
                  <c:v>4.516159208154142E-2</c:v>
                </c:pt>
                <c:pt idx="9">
                  <c:v>3.3614794955133878E-2</c:v>
                </c:pt>
                <c:pt idx="10">
                  <c:v>2.4935720089672854E-2</c:v>
                </c:pt>
                <c:pt idx="11">
                  <c:v>1.9946143873149937E-2</c:v>
                </c:pt>
                <c:pt idx="12">
                  <c:v>4.4504546342306196E-2</c:v>
                </c:pt>
                <c:pt idx="13">
                  <c:v>4.7800101094487145E-2</c:v>
                </c:pt>
                <c:pt idx="14">
                  <c:v>2.6919661088693057E-2</c:v>
                </c:pt>
                <c:pt idx="15">
                  <c:v>3.3882099132437109E-2</c:v>
                </c:pt>
                <c:pt idx="16">
                  <c:v>3.2406200451187847E-2</c:v>
                </c:pt>
                <c:pt idx="17">
                  <c:v>3.8323495838410715E-2</c:v>
                </c:pt>
                <c:pt idx="18">
                  <c:v>3.622900949398792E-2</c:v>
                </c:pt>
                <c:pt idx="19">
                  <c:v>3.7365722255700333E-2</c:v>
                </c:pt>
                <c:pt idx="20">
                  <c:v>2.9037112234107623E-2</c:v>
                </c:pt>
                <c:pt idx="21">
                  <c:v>2.936767824714159E-2</c:v>
                </c:pt>
                <c:pt idx="22">
                  <c:v>3.7325940588900819E-2</c:v>
                </c:pt>
                <c:pt idx="23">
                  <c:v>5.0174655054977736E-2</c:v>
                </c:pt>
                <c:pt idx="24">
                  <c:v>5.2999176032415184E-2</c:v>
                </c:pt>
                <c:pt idx="25">
                  <c:v>6.9130907486696119E-2</c:v>
                </c:pt>
                <c:pt idx="26">
                  <c:v>3.5320301137720327E-2</c:v>
                </c:pt>
                <c:pt idx="27">
                  <c:v>6.5773510255464657E-2</c:v>
                </c:pt>
                <c:pt idx="28">
                  <c:v>4.7269182733682677E-2</c:v>
                </c:pt>
                <c:pt idx="29">
                  <c:v>3.6139848220187822E-2</c:v>
                </c:pt>
                <c:pt idx="30">
                  <c:v>5.9654212372317626E-2</c:v>
                </c:pt>
                <c:pt idx="31">
                  <c:v>5.8403291133279016E-2</c:v>
                </c:pt>
                <c:pt idx="32">
                  <c:v>5.167117848327344E-2</c:v>
                </c:pt>
                <c:pt idx="33">
                  <c:v>8.4140398060104718E-2</c:v>
                </c:pt>
                <c:pt idx="34">
                  <c:v>5.2197812192597268E-2</c:v>
                </c:pt>
                <c:pt idx="35">
                  <c:v>4.7702383219291121E-2</c:v>
                </c:pt>
                <c:pt idx="36">
                  <c:v>4.4665092683001319E-2</c:v>
                </c:pt>
                <c:pt idx="37">
                  <c:v>6.5616246671773487E-2</c:v>
                </c:pt>
                <c:pt idx="38">
                  <c:v>8.0395148929150492E-2</c:v>
                </c:pt>
                <c:pt idx="39">
                  <c:v>6.129925126856544E-2</c:v>
                </c:pt>
                <c:pt idx="40">
                  <c:v>9.825573824175253E-2</c:v>
                </c:pt>
                <c:pt idx="41">
                  <c:v>4.9396890777173401E-2</c:v>
                </c:pt>
                <c:pt idx="42">
                  <c:v>6.9352956509190683E-2</c:v>
                </c:pt>
                <c:pt idx="43">
                  <c:v>4.06240237090401E-2</c:v>
                </c:pt>
                <c:pt idx="44">
                  <c:v>6.8616041480117351E-2</c:v>
                </c:pt>
                <c:pt idx="45">
                  <c:v>5.1332120469976761E-2</c:v>
                </c:pt>
                <c:pt idx="46">
                  <c:v>5.8349453638095412E-2</c:v>
                </c:pt>
                <c:pt idx="47">
                  <c:v>5.1507353532392365E-2</c:v>
                </c:pt>
                <c:pt idx="48">
                  <c:v>7.8553735780364828E-2</c:v>
                </c:pt>
                <c:pt idx="49">
                  <c:v>3.5049615853893212E-2</c:v>
                </c:pt>
                <c:pt idx="50">
                  <c:v>6.8867601445956272E-2</c:v>
                </c:pt>
                <c:pt idx="51">
                  <c:v>7.9693382909869215E-2</c:v>
                </c:pt>
                <c:pt idx="52">
                  <c:v>4.8137262925187135E-2</c:v>
                </c:pt>
                <c:pt idx="53">
                  <c:v>6.6554234606273591E-2</c:v>
                </c:pt>
                <c:pt idx="54">
                  <c:v>4.8374578929507493E-2</c:v>
                </c:pt>
                <c:pt idx="55">
                  <c:v>9.1937691508980249E-2</c:v>
                </c:pt>
                <c:pt idx="56">
                  <c:v>9.363612517322252E-2</c:v>
                </c:pt>
                <c:pt idx="57">
                  <c:v>3.7834264855861395E-2</c:v>
                </c:pt>
                <c:pt idx="58">
                  <c:v>6.8480614639476634E-2</c:v>
                </c:pt>
                <c:pt idx="59">
                  <c:v>5.8802161380461099E-2</c:v>
                </c:pt>
                <c:pt idx="60">
                  <c:v>6.7297754568374044E-2</c:v>
                </c:pt>
                <c:pt idx="61">
                  <c:v>9.5892428853742551E-2</c:v>
                </c:pt>
                <c:pt idx="62">
                  <c:v>5.2013641273810494E-2</c:v>
                </c:pt>
                <c:pt idx="63">
                  <c:v>9.0160383372549807E-2</c:v>
                </c:pt>
                <c:pt idx="64">
                  <c:v>4.4254162351003344E-2</c:v>
                </c:pt>
                <c:pt idx="65">
                  <c:v>9.2698527413048723E-2</c:v>
                </c:pt>
                <c:pt idx="66">
                  <c:v>8.365973285471863E-2</c:v>
                </c:pt>
                <c:pt idx="67">
                  <c:v>4.2149807590545305E-2</c:v>
                </c:pt>
                <c:pt idx="68">
                  <c:v>5.4570123102958994E-2</c:v>
                </c:pt>
                <c:pt idx="69">
                  <c:v>8.948793818860544E-2</c:v>
                </c:pt>
                <c:pt idx="70">
                  <c:v>8.2318925693863176E-2</c:v>
                </c:pt>
                <c:pt idx="71">
                  <c:v>8.4940544504935531E-2</c:v>
                </c:pt>
                <c:pt idx="72">
                  <c:v>2.9428574935822516E-2</c:v>
                </c:pt>
                <c:pt idx="73">
                  <c:v>4.6502261907289295E-2</c:v>
                </c:pt>
                <c:pt idx="74">
                  <c:v>5.8313665743994235E-2</c:v>
                </c:pt>
                <c:pt idx="75">
                  <c:v>3.8709400990511116E-2</c:v>
                </c:pt>
                <c:pt idx="76">
                  <c:v>6.1652266378485782E-2</c:v>
                </c:pt>
                <c:pt idx="77">
                  <c:v>3.1789348334395916E-2</c:v>
                </c:pt>
                <c:pt idx="78">
                  <c:v>2.8562842681157562E-2</c:v>
                </c:pt>
                <c:pt idx="79">
                  <c:v>5.1475446403758916E-2</c:v>
                </c:pt>
                <c:pt idx="80">
                  <c:v>3.0785374722758951E-2</c:v>
                </c:pt>
                <c:pt idx="81">
                  <c:v>5.5126255709528317E-2</c:v>
                </c:pt>
                <c:pt idx="82">
                  <c:v>3.4966553147917565E-2</c:v>
                </c:pt>
                <c:pt idx="83">
                  <c:v>5.9901735153131234E-2</c:v>
                </c:pt>
                <c:pt idx="84">
                  <c:v>5.0898996224030567E-2</c:v>
                </c:pt>
                <c:pt idx="85">
                  <c:v>5.1421210689335951E-2</c:v>
                </c:pt>
                <c:pt idx="86">
                  <c:v>3.7073478449330781E-2</c:v>
                </c:pt>
                <c:pt idx="87">
                  <c:v>7.177819557747904E-2</c:v>
                </c:pt>
                <c:pt idx="88">
                  <c:v>2.5345540758528708E-2</c:v>
                </c:pt>
                <c:pt idx="89">
                  <c:v>4.4952665372448949E-2</c:v>
                </c:pt>
                <c:pt idx="90">
                  <c:v>6.3388892253054663E-2</c:v>
                </c:pt>
                <c:pt idx="91">
                  <c:v>5.2162111771150682E-2</c:v>
                </c:pt>
                <c:pt idx="92">
                  <c:v>7.3266045673776925E-2</c:v>
                </c:pt>
                <c:pt idx="93">
                  <c:v>3.1312252196265135E-2</c:v>
                </c:pt>
                <c:pt idx="94">
                  <c:v>3.3239281139685016E-2</c:v>
                </c:pt>
                <c:pt idx="95">
                  <c:v>3.0349804256659531E-2</c:v>
                </c:pt>
                <c:pt idx="96">
                  <c:v>4.1246063671870399E-2</c:v>
                </c:pt>
                <c:pt idx="97">
                  <c:v>4.8500237243840803E-2</c:v>
                </c:pt>
                <c:pt idx="98">
                  <c:v>2.9428807344122173E-2</c:v>
                </c:pt>
                <c:pt idx="99">
                  <c:v>1.9585910235677906E-2</c:v>
                </c:pt>
                <c:pt idx="100">
                  <c:v>4.5926615587750137E-2</c:v>
                </c:pt>
                <c:pt idx="101">
                  <c:v>4.7306985857361532E-2</c:v>
                </c:pt>
                <c:pt idx="102">
                  <c:v>2.7899255638978163E-2</c:v>
                </c:pt>
                <c:pt idx="103">
                  <c:v>3.6023753895200704E-2</c:v>
                </c:pt>
                <c:pt idx="104">
                  <c:v>1.7123759772182407E-2</c:v>
                </c:pt>
                <c:pt idx="105">
                  <c:v>3.6095532857638148E-2</c:v>
                </c:pt>
                <c:pt idx="106">
                  <c:v>3.8212282638779224E-2</c:v>
                </c:pt>
                <c:pt idx="107">
                  <c:v>3.7347514591671432E-2</c:v>
                </c:pt>
                <c:pt idx="108">
                  <c:v>3.5888414502241853E-2</c:v>
                </c:pt>
                <c:pt idx="109">
                  <c:v>2.9118122364923865E-2</c:v>
                </c:pt>
                <c:pt idx="110">
                  <c:v>3.9228044378671958E-2</c:v>
                </c:pt>
                <c:pt idx="111">
                  <c:v>2.4392950272123147E-2</c:v>
                </c:pt>
                <c:pt idx="112">
                  <c:v>6.8224282728284971E-2</c:v>
                </c:pt>
                <c:pt idx="113">
                  <c:v>3.6220472054644653E-2</c:v>
                </c:pt>
                <c:pt idx="114">
                  <c:v>4.4572560397121867E-2</c:v>
                </c:pt>
                <c:pt idx="115">
                  <c:v>5.481649855285825E-2</c:v>
                </c:pt>
                <c:pt idx="116">
                  <c:v>3.6236924091416468E-2</c:v>
                </c:pt>
                <c:pt idx="117">
                  <c:v>4.1805485678226381E-2</c:v>
                </c:pt>
                <c:pt idx="118">
                  <c:v>4.0714767559891597E-2</c:v>
                </c:pt>
                <c:pt idx="119">
                  <c:v>4.5572012444994849E-2</c:v>
                </c:pt>
                <c:pt idx="120">
                  <c:v>4.7740912741168526E-2</c:v>
                </c:pt>
                <c:pt idx="121">
                  <c:v>6.0003063790051263E-2</c:v>
                </c:pt>
                <c:pt idx="122">
                  <c:v>5.8568400600962599E-2</c:v>
                </c:pt>
                <c:pt idx="123">
                  <c:v>6.889055252981105E-2</c:v>
                </c:pt>
                <c:pt idx="124">
                  <c:v>4.1842956881067546E-2</c:v>
                </c:pt>
                <c:pt idx="125">
                  <c:v>8.1848308574411721E-2</c:v>
                </c:pt>
                <c:pt idx="126">
                  <c:v>6.5324958289829149E-2</c:v>
                </c:pt>
                <c:pt idx="127">
                  <c:v>4.0755123699993033E-2</c:v>
                </c:pt>
                <c:pt idx="128">
                  <c:v>3.5620465490094171E-2</c:v>
                </c:pt>
                <c:pt idx="129">
                  <c:v>2.1015483001905498E-2</c:v>
                </c:pt>
                <c:pt idx="130">
                  <c:v>3.3516962175453593E-2</c:v>
                </c:pt>
                <c:pt idx="131">
                  <c:v>4.5901460991742658E-2</c:v>
                </c:pt>
                <c:pt idx="132">
                  <c:v>4.5933357970028101E-2</c:v>
                </c:pt>
                <c:pt idx="133">
                  <c:v>6.5511772797920031E-2</c:v>
                </c:pt>
                <c:pt idx="134">
                  <c:v>3.8497013850446404E-2</c:v>
                </c:pt>
                <c:pt idx="135">
                  <c:v>3.5276300018870006E-2</c:v>
                </c:pt>
                <c:pt idx="136">
                  <c:v>5.2117080433378642E-2</c:v>
                </c:pt>
                <c:pt idx="137">
                  <c:v>5.0400761958331403E-2</c:v>
                </c:pt>
                <c:pt idx="138">
                  <c:v>4.016577620437152E-2</c:v>
                </c:pt>
                <c:pt idx="139">
                  <c:v>3.0808930031836476E-2</c:v>
                </c:pt>
                <c:pt idx="140">
                  <c:v>4.4043006291415061E-2</c:v>
                </c:pt>
                <c:pt idx="141">
                  <c:v>8.5651034970926229E-2</c:v>
                </c:pt>
                <c:pt idx="142">
                  <c:v>3.6479884117934597E-2</c:v>
                </c:pt>
                <c:pt idx="143">
                  <c:v>2.7894418058496549E-2</c:v>
                </c:pt>
                <c:pt idx="144">
                  <c:v>4.4021016151783811E-2</c:v>
                </c:pt>
                <c:pt idx="145">
                  <c:v>1.7632607437916701E-2</c:v>
                </c:pt>
                <c:pt idx="146">
                  <c:v>4.2658269956520625E-2</c:v>
                </c:pt>
                <c:pt idx="147">
                  <c:v>3.6589499515183428E-2</c:v>
                </c:pt>
                <c:pt idx="148">
                  <c:v>3.623426097478142E-2</c:v>
                </c:pt>
                <c:pt idx="149">
                  <c:v>4.0178895730481515E-2</c:v>
                </c:pt>
                <c:pt idx="150">
                  <c:v>2.1621974745498596E-2</c:v>
                </c:pt>
                <c:pt idx="151">
                  <c:v>4.1990183440451266E-2</c:v>
                </c:pt>
                <c:pt idx="152">
                  <c:v>4.1697177515867809E-2</c:v>
                </c:pt>
                <c:pt idx="153">
                  <c:v>3.3716350970292734E-2</c:v>
                </c:pt>
                <c:pt idx="154">
                  <c:v>3.9168827158969986E-2</c:v>
                </c:pt>
                <c:pt idx="155">
                  <c:v>2.9459635936574725E-2</c:v>
                </c:pt>
                <c:pt idx="156">
                  <c:v>3.5867969810799614E-2</c:v>
                </c:pt>
                <c:pt idx="157">
                  <c:v>4.9221161860324283E-2</c:v>
                </c:pt>
                <c:pt idx="158">
                  <c:v>3.792064546038023E-2</c:v>
                </c:pt>
                <c:pt idx="159">
                  <c:v>4.5025613083170435E-2</c:v>
                </c:pt>
                <c:pt idx="160">
                  <c:v>1.5770490249128567E-2</c:v>
                </c:pt>
                <c:pt idx="161">
                  <c:v>3.7212216290256062E-2</c:v>
                </c:pt>
                <c:pt idx="162">
                  <c:v>4.5048351266843013E-2</c:v>
                </c:pt>
                <c:pt idx="163">
                  <c:v>3.2101991240588025E-2</c:v>
                </c:pt>
                <c:pt idx="164">
                  <c:v>2.5389240834237468E-2</c:v>
                </c:pt>
                <c:pt idx="165">
                  <c:v>1.5523465903254067E-2</c:v>
                </c:pt>
                <c:pt idx="166">
                  <c:v>3.7122436404588545E-2</c:v>
                </c:pt>
                <c:pt idx="167">
                  <c:v>4.1052179435729204E-2</c:v>
                </c:pt>
                <c:pt idx="168">
                  <c:v>3.4154793209023974E-2</c:v>
                </c:pt>
                <c:pt idx="169">
                  <c:v>3.8854423086860164E-2</c:v>
                </c:pt>
                <c:pt idx="170">
                  <c:v>2.8141887184607348E-2</c:v>
                </c:pt>
                <c:pt idx="171">
                  <c:v>3.3165468651081942E-2</c:v>
                </c:pt>
                <c:pt idx="172">
                  <c:v>2.9659714983803681E-2</c:v>
                </c:pt>
                <c:pt idx="173">
                  <c:v>2.8199547566435629E-2</c:v>
                </c:pt>
                <c:pt idx="174">
                  <c:v>4.1576861794100355E-2</c:v>
                </c:pt>
                <c:pt idx="175">
                  <c:v>1.9868253330499921E-2</c:v>
                </c:pt>
                <c:pt idx="176">
                  <c:v>4.1842469846647481E-2</c:v>
                </c:pt>
                <c:pt idx="177">
                  <c:v>2.5590733631915916E-2</c:v>
                </c:pt>
                <c:pt idx="178">
                  <c:v>4.134931748445466E-2</c:v>
                </c:pt>
                <c:pt idx="179">
                  <c:v>3.4727844311051546E-2</c:v>
                </c:pt>
                <c:pt idx="180">
                  <c:v>2.5660668143016659E-2</c:v>
                </c:pt>
                <c:pt idx="181">
                  <c:v>3.7614536615850576E-2</c:v>
                </c:pt>
                <c:pt idx="182">
                  <c:v>2.8594227390774579E-2</c:v>
                </c:pt>
                <c:pt idx="183">
                  <c:v>5.5853708971545721E-2</c:v>
                </c:pt>
                <c:pt idx="184">
                  <c:v>4.1910216147975368E-2</c:v>
                </c:pt>
                <c:pt idx="185">
                  <c:v>2.0432582499783882E-2</c:v>
                </c:pt>
                <c:pt idx="186">
                  <c:v>3.5284553597958491E-2</c:v>
                </c:pt>
                <c:pt idx="187">
                  <c:v>3.3553341647442614E-2</c:v>
                </c:pt>
                <c:pt idx="188">
                  <c:v>3.3464674393564577E-2</c:v>
                </c:pt>
                <c:pt idx="189">
                  <c:v>3.4903078722685818E-2</c:v>
                </c:pt>
                <c:pt idx="190">
                  <c:v>1.7762819258442211E-2</c:v>
                </c:pt>
                <c:pt idx="191">
                  <c:v>3.789197155897403E-2</c:v>
                </c:pt>
                <c:pt idx="192">
                  <c:v>3.3754812220537396E-2</c:v>
                </c:pt>
                <c:pt idx="193">
                  <c:v>4.3210712976412137E-2</c:v>
                </c:pt>
                <c:pt idx="194">
                  <c:v>2.9239448887935504E-2</c:v>
                </c:pt>
                <c:pt idx="195">
                  <c:v>2.5717676499630259E-2</c:v>
                </c:pt>
                <c:pt idx="196">
                  <c:v>4.0620947316826819E-2</c:v>
                </c:pt>
                <c:pt idx="197">
                  <c:v>4.7570828940924993E-2</c:v>
                </c:pt>
                <c:pt idx="198">
                  <c:v>2.9410960915743894E-2</c:v>
                </c:pt>
                <c:pt idx="199">
                  <c:v>4.0214421110066893E-2</c:v>
                </c:pt>
                <c:pt idx="200">
                  <c:v>2.6491037031904238E-2</c:v>
                </c:pt>
                <c:pt idx="201">
                  <c:v>4.2689958501341635E-2</c:v>
                </c:pt>
                <c:pt idx="202">
                  <c:v>3.0718561734384614E-2</c:v>
                </c:pt>
                <c:pt idx="203">
                  <c:v>2.6152989720734616E-2</c:v>
                </c:pt>
                <c:pt idx="204">
                  <c:v>4.9320312789922965E-2</c:v>
                </c:pt>
                <c:pt idx="205">
                  <c:v>1.6893244653116937E-2</c:v>
                </c:pt>
                <c:pt idx="206">
                  <c:v>3.9506056558055447E-2</c:v>
                </c:pt>
                <c:pt idx="207">
                  <c:v>2.6780123882498126E-2</c:v>
                </c:pt>
                <c:pt idx="208">
                  <c:v>4.8716323140893948E-2</c:v>
                </c:pt>
                <c:pt idx="209">
                  <c:v>3.5275580760180295E-2</c:v>
                </c:pt>
                <c:pt idx="210">
                  <c:v>2.6094670778612997E-2</c:v>
                </c:pt>
                <c:pt idx="211">
                  <c:v>2.7336914487363164E-2</c:v>
                </c:pt>
                <c:pt idx="212">
                  <c:v>3.566744867512537E-2</c:v>
                </c:pt>
                <c:pt idx="213">
                  <c:v>2.8898317792173212E-2</c:v>
                </c:pt>
                <c:pt idx="214">
                  <c:v>4.2623650495064697E-2</c:v>
                </c:pt>
                <c:pt idx="215">
                  <c:v>1.3852982479881473E-2</c:v>
                </c:pt>
                <c:pt idx="216">
                  <c:v>3.3180048032393258E-2</c:v>
                </c:pt>
                <c:pt idx="217">
                  <c:v>3.0034668520048474E-2</c:v>
                </c:pt>
                <c:pt idx="218">
                  <c:v>4.4949247970059274E-2</c:v>
                </c:pt>
                <c:pt idx="219">
                  <c:v>4.4564852002745237E-2</c:v>
                </c:pt>
                <c:pt idx="220">
                  <c:v>1.6100161289762785E-2</c:v>
                </c:pt>
                <c:pt idx="221">
                  <c:v>2.3260756093642095E-2</c:v>
                </c:pt>
                <c:pt idx="222">
                  <c:v>4.4522155233981245E-2</c:v>
                </c:pt>
                <c:pt idx="223">
                  <c:v>3.7457112401523149E-2</c:v>
                </c:pt>
                <c:pt idx="224">
                  <c:v>3.5743047277653685E-2</c:v>
                </c:pt>
                <c:pt idx="225">
                  <c:v>1.8287214952317381E-2</c:v>
                </c:pt>
                <c:pt idx="226">
                  <c:v>3.4263601192013667E-2</c:v>
                </c:pt>
                <c:pt idx="227">
                  <c:v>3.4095393845264318E-2</c:v>
                </c:pt>
                <c:pt idx="228">
                  <c:v>4.1416696778653485E-2</c:v>
                </c:pt>
                <c:pt idx="229">
                  <c:v>2.900480944380918E-2</c:v>
                </c:pt>
                <c:pt idx="230">
                  <c:v>1.9187590493864034E-2</c:v>
                </c:pt>
                <c:pt idx="231">
                  <c:v>3.8630956666687963E-2</c:v>
                </c:pt>
                <c:pt idx="232">
                  <c:v>3.1420211378258477E-2</c:v>
                </c:pt>
                <c:pt idx="233">
                  <c:v>3.7025121302385063E-2</c:v>
                </c:pt>
                <c:pt idx="234">
                  <c:v>2.9506641525932981E-2</c:v>
                </c:pt>
                <c:pt idx="235">
                  <c:v>2.3157197760136559E-2</c:v>
                </c:pt>
                <c:pt idx="236">
                  <c:v>3.3355763644368611E-2</c:v>
                </c:pt>
                <c:pt idx="237">
                  <c:v>3.6876936579169524E-2</c:v>
                </c:pt>
                <c:pt idx="238">
                  <c:v>2.7849302301829727E-2</c:v>
                </c:pt>
                <c:pt idx="239">
                  <c:v>4.1384684769030976E-2</c:v>
                </c:pt>
                <c:pt idx="240">
                  <c:v>2.1621670865085738E-2</c:v>
                </c:pt>
                <c:pt idx="241">
                  <c:v>2.4461072279859799E-2</c:v>
                </c:pt>
                <c:pt idx="242">
                  <c:v>3.7285664039230122E-2</c:v>
                </c:pt>
                <c:pt idx="243">
                  <c:v>3.9075274222492122E-2</c:v>
                </c:pt>
                <c:pt idx="244">
                  <c:v>4.4634086429296178E-2</c:v>
                </c:pt>
                <c:pt idx="245">
                  <c:v>1.7446616645481836E-2</c:v>
                </c:pt>
                <c:pt idx="246">
                  <c:v>3.2900832594116247E-2</c:v>
                </c:pt>
                <c:pt idx="247">
                  <c:v>2.86373784093189E-2</c:v>
                </c:pt>
                <c:pt idx="248">
                  <c:v>4.4659268735998126E-2</c:v>
                </c:pt>
                <c:pt idx="249">
                  <c:v>3.6168221876332243E-2</c:v>
                </c:pt>
                <c:pt idx="250">
                  <c:v>2.453627162529259E-2</c:v>
                </c:pt>
                <c:pt idx="251">
                  <c:v>2.05362554226729E-2</c:v>
                </c:pt>
                <c:pt idx="252">
                  <c:v>5.0494651953487284E-2</c:v>
                </c:pt>
                <c:pt idx="253">
                  <c:v>3.7276424758701826E-2</c:v>
                </c:pt>
                <c:pt idx="254">
                  <c:v>2.3984021642457724E-2</c:v>
                </c:pt>
                <c:pt idx="255">
                  <c:v>2.129456489705249E-2</c:v>
                </c:pt>
                <c:pt idx="256">
                  <c:v>3.2924388386835431E-2</c:v>
                </c:pt>
                <c:pt idx="257">
                  <c:v>3.4331998659765661E-2</c:v>
                </c:pt>
                <c:pt idx="258">
                  <c:v>4.2243123146522253E-2</c:v>
                </c:pt>
                <c:pt idx="259">
                  <c:v>2.7678977060416408E-2</c:v>
                </c:pt>
                <c:pt idx="260">
                  <c:v>2.154840520306503E-2</c:v>
                </c:pt>
                <c:pt idx="261">
                  <c:v>2.556326726410588E-2</c:v>
                </c:pt>
                <c:pt idx="262">
                  <c:v>3.6457617043035823E-2</c:v>
                </c:pt>
                <c:pt idx="263">
                  <c:v>3.036025264593864E-2</c:v>
                </c:pt>
                <c:pt idx="264">
                  <c:v>3.7290549144612183E-2</c:v>
                </c:pt>
                <c:pt idx="265">
                  <c:v>2.4993670002200152E-2</c:v>
                </c:pt>
                <c:pt idx="266">
                  <c:v>3.900577412862187E-2</c:v>
                </c:pt>
                <c:pt idx="267">
                  <c:v>3.1272812965430566E-2</c:v>
                </c:pt>
                <c:pt idx="268">
                  <c:v>2.9533328369930029E-2</c:v>
                </c:pt>
                <c:pt idx="269">
                  <c:v>5.1305397039240253E-2</c:v>
                </c:pt>
                <c:pt idx="270">
                  <c:v>2.1467963606393244E-2</c:v>
                </c:pt>
                <c:pt idx="271">
                  <c:v>2.4803624026956392E-2</c:v>
                </c:pt>
                <c:pt idx="272">
                  <c:v>3.6296981118050881E-2</c:v>
                </c:pt>
                <c:pt idx="273">
                  <c:v>3.417201003493512E-2</c:v>
                </c:pt>
                <c:pt idx="274">
                  <c:v>4.0449372408024112E-2</c:v>
                </c:pt>
                <c:pt idx="275">
                  <c:v>2.4643399156293107E-2</c:v>
                </c:pt>
                <c:pt idx="276">
                  <c:v>2.7404801243778702E-2</c:v>
                </c:pt>
                <c:pt idx="277">
                  <c:v>4.2861490108985503E-2</c:v>
                </c:pt>
                <c:pt idx="278">
                  <c:v>3.4250249170918658E-2</c:v>
                </c:pt>
                <c:pt idx="279">
                  <c:v>2.4135265121758731E-2</c:v>
                </c:pt>
                <c:pt idx="280">
                  <c:v>1.5478593251444047E-2</c:v>
                </c:pt>
                <c:pt idx="281">
                  <c:v>3.7656487138805851E-2</c:v>
                </c:pt>
                <c:pt idx="282">
                  <c:v>4.4458704278892321E-2</c:v>
                </c:pt>
              </c:numCache>
            </c:numRef>
          </c:val>
          <c:smooth val="0"/>
          <c:extLst>
            <c:ext xmlns:c16="http://schemas.microsoft.com/office/drawing/2014/chart" uri="{C3380CC4-5D6E-409C-BE32-E72D297353CC}">
              <c16:uniqueId val="{00000001-BF83-420E-ABD3-34A3C08AB79C}"/>
            </c:ext>
          </c:extLst>
        </c:ser>
        <c:ser>
          <c:idx val="8"/>
          <c:order val="2"/>
          <c:tx>
            <c:strRef>
              <c:f>[1]Sheet1!$AS$1</c:f>
              <c:strCache>
                <c:ptCount val="1"/>
                <c:pt idx="0">
                  <c:v>L1-icache-load-misses:</c:v>
                </c:pt>
              </c:strCache>
            </c:strRef>
          </c:tx>
          <c:spPr>
            <a:ln w="12700" cap="rnd">
              <a:solidFill>
                <a:schemeClr val="accent3">
                  <a:lumMod val="60000"/>
                </a:schemeClr>
              </a:solidFill>
              <a:round/>
            </a:ln>
            <a:effectLst/>
          </c:spPr>
          <c:marker>
            <c:symbol val="none"/>
          </c:marker>
          <c:val>
            <c:numRef>
              <c:f>[1]Sheet1!$AS$2:$AS$284</c:f>
              <c:numCache>
                <c:formatCode>General</c:formatCode>
                <c:ptCount val="283"/>
                <c:pt idx="0">
                  <c:v>2.561466977933222E-2</c:v>
                </c:pt>
                <c:pt idx="1">
                  <c:v>1.46323149542174E-2</c:v>
                </c:pt>
                <c:pt idx="2">
                  <c:v>7.2078318934713477E-3</c:v>
                </c:pt>
                <c:pt idx="3">
                  <c:v>8.1850900054556749E-3</c:v>
                </c:pt>
                <c:pt idx="4">
                  <c:v>5.9139564591896045E-3</c:v>
                </c:pt>
                <c:pt idx="5">
                  <c:v>7.3164859100917877E-3</c:v>
                </c:pt>
                <c:pt idx="6">
                  <c:v>7.1625312926346541E-3</c:v>
                </c:pt>
                <c:pt idx="7">
                  <c:v>6.6978561746072144E-3</c:v>
                </c:pt>
                <c:pt idx="8">
                  <c:v>7.900001022723464E-3</c:v>
                </c:pt>
                <c:pt idx="9">
                  <c:v>6.791736336305039E-3</c:v>
                </c:pt>
                <c:pt idx="10">
                  <c:v>7.9372755050003893E-3</c:v>
                </c:pt>
                <c:pt idx="11">
                  <c:v>6.7267654232373367E-3</c:v>
                </c:pt>
                <c:pt idx="12">
                  <c:v>8.2649153706769434E-3</c:v>
                </c:pt>
                <c:pt idx="13">
                  <c:v>6.3817475647659303E-3</c:v>
                </c:pt>
                <c:pt idx="14">
                  <c:v>7.8414886417043292E-3</c:v>
                </c:pt>
                <c:pt idx="15">
                  <c:v>7.1174460440423821E-3</c:v>
                </c:pt>
                <c:pt idx="16">
                  <c:v>7.3047603838377866E-3</c:v>
                </c:pt>
                <c:pt idx="17">
                  <c:v>6.7039961045268891E-3</c:v>
                </c:pt>
                <c:pt idx="18">
                  <c:v>7.4756953183169614E-3</c:v>
                </c:pt>
                <c:pt idx="19">
                  <c:v>7.2532998810122791E-3</c:v>
                </c:pt>
                <c:pt idx="20">
                  <c:v>7.2056712796323532E-3</c:v>
                </c:pt>
                <c:pt idx="21">
                  <c:v>7.1563407922593369E-3</c:v>
                </c:pt>
                <c:pt idx="22">
                  <c:v>6.180305285122002E-3</c:v>
                </c:pt>
                <c:pt idx="23">
                  <c:v>9.8396969605155458E-3</c:v>
                </c:pt>
                <c:pt idx="24">
                  <c:v>7.7557765679258607E-3</c:v>
                </c:pt>
                <c:pt idx="25">
                  <c:v>9.9045493982957665E-3</c:v>
                </c:pt>
                <c:pt idx="26">
                  <c:v>6.7941639636077108E-3</c:v>
                </c:pt>
                <c:pt idx="27">
                  <c:v>8.6439987372237542E-3</c:v>
                </c:pt>
                <c:pt idx="28">
                  <c:v>6.99213384639427E-3</c:v>
                </c:pt>
                <c:pt idx="29">
                  <c:v>8.6034612956214958E-3</c:v>
                </c:pt>
                <c:pt idx="30">
                  <c:v>8.0070529517120483E-3</c:v>
                </c:pt>
                <c:pt idx="31">
                  <c:v>8.1469779072692802E-3</c:v>
                </c:pt>
                <c:pt idx="32">
                  <c:v>8.1870352341943745E-3</c:v>
                </c:pt>
                <c:pt idx="33">
                  <c:v>7.7148354858970957E-3</c:v>
                </c:pt>
                <c:pt idx="34">
                  <c:v>8.687237641270093E-3</c:v>
                </c:pt>
                <c:pt idx="35">
                  <c:v>7.8328177139793988E-3</c:v>
                </c:pt>
                <c:pt idx="36">
                  <c:v>8.9807229627154109E-3</c:v>
                </c:pt>
                <c:pt idx="37">
                  <c:v>8.3570206686151352E-3</c:v>
                </c:pt>
                <c:pt idx="38">
                  <c:v>9.477388587763683E-3</c:v>
                </c:pt>
                <c:pt idx="39">
                  <c:v>7.1295927522933332E-3</c:v>
                </c:pt>
                <c:pt idx="40">
                  <c:v>1.0772373628777553E-2</c:v>
                </c:pt>
                <c:pt idx="41">
                  <c:v>8.4289932701852796E-3</c:v>
                </c:pt>
                <c:pt idx="42">
                  <c:v>8.5029253640076744E-3</c:v>
                </c:pt>
                <c:pt idx="43">
                  <c:v>8.5437119232804355E-3</c:v>
                </c:pt>
                <c:pt idx="44">
                  <c:v>8.2463067302696123E-3</c:v>
                </c:pt>
                <c:pt idx="45">
                  <c:v>8.7812997150959905E-3</c:v>
                </c:pt>
                <c:pt idx="46">
                  <c:v>8.159962280555353E-3</c:v>
                </c:pt>
                <c:pt idx="47">
                  <c:v>7.8709897116009016E-3</c:v>
                </c:pt>
                <c:pt idx="48">
                  <c:v>9.0096846490642091E-3</c:v>
                </c:pt>
                <c:pt idx="49">
                  <c:v>7.4088264787491526E-3</c:v>
                </c:pt>
                <c:pt idx="50">
                  <c:v>8.7484646788563158E-3</c:v>
                </c:pt>
                <c:pt idx="51">
                  <c:v>7.972931886544677E-3</c:v>
                </c:pt>
                <c:pt idx="52">
                  <c:v>8.8118695737522661E-3</c:v>
                </c:pt>
                <c:pt idx="53">
                  <c:v>7.1635451249308308E-3</c:v>
                </c:pt>
                <c:pt idx="54">
                  <c:v>8.2698579728361608E-3</c:v>
                </c:pt>
                <c:pt idx="55">
                  <c:v>8.3095038604154396E-3</c:v>
                </c:pt>
                <c:pt idx="56">
                  <c:v>9.9358354108375659E-3</c:v>
                </c:pt>
                <c:pt idx="57">
                  <c:v>7.4285560131922366E-3</c:v>
                </c:pt>
                <c:pt idx="58">
                  <c:v>8.4854541657431552E-3</c:v>
                </c:pt>
                <c:pt idx="59">
                  <c:v>8.5804289197721813E-3</c:v>
                </c:pt>
                <c:pt idx="60">
                  <c:v>7.745083843006444E-3</c:v>
                </c:pt>
                <c:pt idx="61">
                  <c:v>1.0502655137686192E-2</c:v>
                </c:pt>
                <c:pt idx="62">
                  <c:v>9.9798384740973876E-3</c:v>
                </c:pt>
                <c:pt idx="63">
                  <c:v>9.5509845211342505E-3</c:v>
                </c:pt>
                <c:pt idx="64">
                  <c:v>8.0613973604451925E-3</c:v>
                </c:pt>
                <c:pt idx="65">
                  <c:v>1.0628190121345466E-2</c:v>
                </c:pt>
                <c:pt idx="66">
                  <c:v>8.0303269904590524E-3</c:v>
                </c:pt>
                <c:pt idx="67">
                  <c:v>9.9369423566335532E-3</c:v>
                </c:pt>
                <c:pt idx="68">
                  <c:v>8.5725238285617716E-3</c:v>
                </c:pt>
                <c:pt idx="69">
                  <c:v>9.5706576234107239E-3</c:v>
                </c:pt>
                <c:pt idx="70">
                  <c:v>9.296046866767313E-3</c:v>
                </c:pt>
                <c:pt idx="71">
                  <c:v>8.2048052330201439E-3</c:v>
                </c:pt>
                <c:pt idx="72">
                  <c:v>8.6076370993652725E-3</c:v>
                </c:pt>
                <c:pt idx="73">
                  <c:v>8.3104256066269932E-3</c:v>
                </c:pt>
                <c:pt idx="74">
                  <c:v>7.6906457989067839E-3</c:v>
                </c:pt>
                <c:pt idx="75">
                  <c:v>7.4623281998903975E-3</c:v>
                </c:pt>
                <c:pt idx="76">
                  <c:v>8.0170390026942668E-3</c:v>
                </c:pt>
                <c:pt idx="77">
                  <c:v>7.7483753739685975E-3</c:v>
                </c:pt>
                <c:pt idx="78">
                  <c:v>6.6709391777449089E-3</c:v>
                </c:pt>
                <c:pt idx="79">
                  <c:v>7.4772113295032113E-3</c:v>
                </c:pt>
                <c:pt idx="80">
                  <c:v>6.5344365692487794E-3</c:v>
                </c:pt>
                <c:pt idx="81">
                  <c:v>9.1105688088894254E-3</c:v>
                </c:pt>
                <c:pt idx="82">
                  <c:v>7.532246361363351E-3</c:v>
                </c:pt>
                <c:pt idx="83">
                  <c:v>8.7554348381871372E-3</c:v>
                </c:pt>
                <c:pt idx="84">
                  <c:v>6.1731382499778907E-3</c:v>
                </c:pt>
                <c:pt idx="85">
                  <c:v>8.8945524006805495E-3</c:v>
                </c:pt>
                <c:pt idx="86">
                  <c:v>8.0049490414364211E-3</c:v>
                </c:pt>
                <c:pt idx="87">
                  <c:v>8.4102995711253618E-3</c:v>
                </c:pt>
                <c:pt idx="88">
                  <c:v>7.6285788821643897E-3</c:v>
                </c:pt>
                <c:pt idx="89">
                  <c:v>7.4026194421590681E-3</c:v>
                </c:pt>
                <c:pt idx="90">
                  <c:v>8.8054316759124032E-3</c:v>
                </c:pt>
                <c:pt idx="91">
                  <c:v>6.7737238122428239E-3</c:v>
                </c:pt>
                <c:pt idx="92">
                  <c:v>9.3636211622133286E-3</c:v>
                </c:pt>
                <c:pt idx="93">
                  <c:v>6.9777591555953188E-3</c:v>
                </c:pt>
                <c:pt idx="94">
                  <c:v>7.1349606525269033E-3</c:v>
                </c:pt>
                <c:pt idx="95">
                  <c:v>7.8472395256329788E-3</c:v>
                </c:pt>
                <c:pt idx="96">
                  <c:v>7.3216522743340413E-3</c:v>
                </c:pt>
                <c:pt idx="97">
                  <c:v>6.8544369350389978E-3</c:v>
                </c:pt>
                <c:pt idx="98">
                  <c:v>7.5351321692774028E-3</c:v>
                </c:pt>
                <c:pt idx="99">
                  <c:v>6.8596541659044176E-3</c:v>
                </c:pt>
                <c:pt idx="100">
                  <c:v>7.0381800233973038E-3</c:v>
                </c:pt>
                <c:pt idx="101">
                  <c:v>8.113997422793574E-3</c:v>
                </c:pt>
                <c:pt idx="102">
                  <c:v>6.3045084997680242E-3</c:v>
                </c:pt>
                <c:pt idx="103">
                  <c:v>8.0140161440482374E-3</c:v>
                </c:pt>
                <c:pt idx="104">
                  <c:v>6.435369335510966E-3</c:v>
                </c:pt>
                <c:pt idx="105">
                  <c:v>8.2369745838495514E-3</c:v>
                </c:pt>
                <c:pt idx="106">
                  <c:v>6.1106428317064662E-3</c:v>
                </c:pt>
                <c:pt idx="107">
                  <c:v>8.1764996580155746E-3</c:v>
                </c:pt>
                <c:pt idx="108">
                  <c:v>7.0947485664606177E-3</c:v>
                </c:pt>
                <c:pt idx="109">
                  <c:v>6.6170662691279834E-3</c:v>
                </c:pt>
                <c:pt idx="110">
                  <c:v>7.6228067400282724E-3</c:v>
                </c:pt>
                <c:pt idx="111">
                  <c:v>7.0239613934167137E-3</c:v>
                </c:pt>
                <c:pt idx="112">
                  <c:v>9.1034909363043211E-3</c:v>
                </c:pt>
                <c:pt idx="113">
                  <c:v>7.308089620556125E-3</c:v>
                </c:pt>
                <c:pt idx="114">
                  <c:v>8.1421422039335695E-3</c:v>
                </c:pt>
                <c:pt idx="115">
                  <c:v>6.6395401196488362E-3</c:v>
                </c:pt>
                <c:pt idx="116">
                  <c:v>7.8460256296949971E-3</c:v>
                </c:pt>
                <c:pt idx="117">
                  <c:v>7.1001582183590154E-3</c:v>
                </c:pt>
                <c:pt idx="118">
                  <c:v>8.7223458398953003E-3</c:v>
                </c:pt>
                <c:pt idx="119">
                  <c:v>6.9292434380814017E-3</c:v>
                </c:pt>
                <c:pt idx="120">
                  <c:v>8.2596446646389255E-3</c:v>
                </c:pt>
                <c:pt idx="121">
                  <c:v>7.9455282694516245E-3</c:v>
                </c:pt>
                <c:pt idx="122">
                  <c:v>8.2340433870375027E-3</c:v>
                </c:pt>
                <c:pt idx="123">
                  <c:v>9.3658602854503076E-3</c:v>
                </c:pt>
                <c:pt idx="124">
                  <c:v>8.0894420706436859E-3</c:v>
                </c:pt>
                <c:pt idx="125">
                  <c:v>9.8086725355862846E-3</c:v>
                </c:pt>
                <c:pt idx="126">
                  <c:v>9.2040533900427848E-3</c:v>
                </c:pt>
                <c:pt idx="127">
                  <c:v>9.2143247673928102E-3</c:v>
                </c:pt>
                <c:pt idx="128">
                  <c:v>6.2646337801982267E-3</c:v>
                </c:pt>
                <c:pt idx="129">
                  <c:v>8.3311375216083804E-3</c:v>
                </c:pt>
                <c:pt idx="130">
                  <c:v>7.0012868304565158E-3</c:v>
                </c:pt>
                <c:pt idx="131">
                  <c:v>7.4970854154554727E-3</c:v>
                </c:pt>
                <c:pt idx="132">
                  <c:v>7.0224067628833296E-3</c:v>
                </c:pt>
                <c:pt idx="133">
                  <c:v>9.7786881456428387E-3</c:v>
                </c:pt>
                <c:pt idx="134">
                  <c:v>8.8620632999506371E-3</c:v>
                </c:pt>
                <c:pt idx="135">
                  <c:v>7.8556241745624845E-3</c:v>
                </c:pt>
                <c:pt idx="136">
                  <c:v>8.6825843501700285E-3</c:v>
                </c:pt>
                <c:pt idx="137">
                  <c:v>6.4942277159814833E-3</c:v>
                </c:pt>
                <c:pt idx="138">
                  <c:v>7.9654888134625748E-3</c:v>
                </c:pt>
                <c:pt idx="139">
                  <c:v>7.1436625061960576E-3</c:v>
                </c:pt>
                <c:pt idx="140">
                  <c:v>9.0509488822344848E-3</c:v>
                </c:pt>
                <c:pt idx="141">
                  <c:v>1.1602835868203881E-2</c:v>
                </c:pt>
                <c:pt idx="142">
                  <c:v>8.2943836670734579E-3</c:v>
                </c:pt>
                <c:pt idx="143">
                  <c:v>8.1523849529283789E-3</c:v>
                </c:pt>
                <c:pt idx="144">
                  <c:v>7.3307869047123013E-3</c:v>
                </c:pt>
                <c:pt idx="145">
                  <c:v>7.2779886245533543E-3</c:v>
                </c:pt>
                <c:pt idx="146">
                  <c:v>6.5033893858820226E-3</c:v>
                </c:pt>
                <c:pt idx="147">
                  <c:v>7.7435312143352645E-3</c:v>
                </c:pt>
                <c:pt idx="148">
                  <c:v>7.1656069626018946E-3</c:v>
                </c:pt>
                <c:pt idx="149">
                  <c:v>7.9587766845668761E-3</c:v>
                </c:pt>
                <c:pt idx="150">
                  <c:v>6.3537978321088597E-3</c:v>
                </c:pt>
                <c:pt idx="151">
                  <c:v>8.0937395146591408E-3</c:v>
                </c:pt>
                <c:pt idx="152">
                  <c:v>7.5797174304841905E-3</c:v>
                </c:pt>
                <c:pt idx="153">
                  <c:v>8.1584663159029545E-3</c:v>
                </c:pt>
                <c:pt idx="154">
                  <c:v>7.1236500152846386E-3</c:v>
                </c:pt>
                <c:pt idx="155">
                  <c:v>6.9728822518208451E-3</c:v>
                </c:pt>
                <c:pt idx="156">
                  <c:v>7.8148365679496876E-3</c:v>
                </c:pt>
                <c:pt idx="157">
                  <c:v>7.1219761265764398E-3</c:v>
                </c:pt>
                <c:pt idx="158">
                  <c:v>8.3606909652548522E-3</c:v>
                </c:pt>
                <c:pt idx="159">
                  <c:v>7.7275225142388309E-3</c:v>
                </c:pt>
                <c:pt idx="160">
                  <c:v>7.2178230787952879E-3</c:v>
                </c:pt>
                <c:pt idx="161">
                  <c:v>7.0140916329427035E-3</c:v>
                </c:pt>
                <c:pt idx="162">
                  <c:v>8.9789827339881167E-3</c:v>
                </c:pt>
                <c:pt idx="163">
                  <c:v>6.2600244281466643E-3</c:v>
                </c:pt>
                <c:pt idx="164">
                  <c:v>8.1724317879778227E-3</c:v>
                </c:pt>
                <c:pt idx="165">
                  <c:v>6.7234116468255344E-3</c:v>
                </c:pt>
                <c:pt idx="166">
                  <c:v>7.4565423504921128E-3</c:v>
                </c:pt>
                <c:pt idx="167">
                  <c:v>6.7345963005525904E-3</c:v>
                </c:pt>
                <c:pt idx="168">
                  <c:v>7.8612960469052959E-3</c:v>
                </c:pt>
                <c:pt idx="169">
                  <c:v>7.9679553836756629E-3</c:v>
                </c:pt>
                <c:pt idx="170">
                  <c:v>6.757569396663032E-3</c:v>
                </c:pt>
                <c:pt idx="171">
                  <c:v>7.2585068165878395E-3</c:v>
                </c:pt>
                <c:pt idx="172">
                  <c:v>6.7798793033341416E-3</c:v>
                </c:pt>
                <c:pt idx="173">
                  <c:v>7.8494929376429334E-3</c:v>
                </c:pt>
                <c:pt idx="174">
                  <c:v>7.4485109689267723E-3</c:v>
                </c:pt>
                <c:pt idx="175">
                  <c:v>7.3095455668965173E-3</c:v>
                </c:pt>
                <c:pt idx="176">
                  <c:v>6.1053488221140166E-3</c:v>
                </c:pt>
                <c:pt idx="177">
                  <c:v>7.8839742734174538E-3</c:v>
                </c:pt>
                <c:pt idx="178">
                  <c:v>7.1185010113793187E-3</c:v>
                </c:pt>
                <c:pt idx="179">
                  <c:v>9.0600715445921347E-3</c:v>
                </c:pt>
                <c:pt idx="180">
                  <c:v>6.7862371724785771E-3</c:v>
                </c:pt>
                <c:pt idx="181">
                  <c:v>7.1445625268661932E-3</c:v>
                </c:pt>
                <c:pt idx="182">
                  <c:v>7.9992882629029097E-3</c:v>
                </c:pt>
                <c:pt idx="183">
                  <c:v>7.5710658541804409E-3</c:v>
                </c:pt>
                <c:pt idx="184">
                  <c:v>7.2978947829374363E-3</c:v>
                </c:pt>
                <c:pt idx="185">
                  <c:v>6.6092167098231146E-3</c:v>
                </c:pt>
                <c:pt idx="186">
                  <c:v>7.5168177474710116E-3</c:v>
                </c:pt>
                <c:pt idx="187">
                  <c:v>7.0907455560184074E-3</c:v>
                </c:pt>
                <c:pt idx="188">
                  <c:v>7.8585665583788527E-3</c:v>
                </c:pt>
                <c:pt idx="189">
                  <c:v>6.7779732121389389E-3</c:v>
                </c:pt>
                <c:pt idx="190">
                  <c:v>7.7320096762533291E-3</c:v>
                </c:pt>
                <c:pt idx="191">
                  <c:v>6.8846498338502602E-3</c:v>
                </c:pt>
                <c:pt idx="192">
                  <c:v>8.4425177009929547E-3</c:v>
                </c:pt>
                <c:pt idx="193">
                  <c:v>6.1670723085036671E-3</c:v>
                </c:pt>
                <c:pt idx="194">
                  <c:v>7.8257303359964003E-3</c:v>
                </c:pt>
                <c:pt idx="195">
                  <c:v>7.0386127867510615E-3</c:v>
                </c:pt>
                <c:pt idx="196">
                  <c:v>6.8513217649607402E-3</c:v>
                </c:pt>
                <c:pt idx="197">
                  <c:v>7.4281908241158878E-3</c:v>
                </c:pt>
                <c:pt idx="198">
                  <c:v>7.2598688646141078E-3</c:v>
                </c:pt>
                <c:pt idx="199">
                  <c:v>8.1226936348552433E-3</c:v>
                </c:pt>
                <c:pt idx="200">
                  <c:v>6.7399039723835125E-3</c:v>
                </c:pt>
                <c:pt idx="201">
                  <c:v>7.6449352333242742E-3</c:v>
                </c:pt>
                <c:pt idx="202">
                  <c:v>6.5181704757335457E-3</c:v>
                </c:pt>
                <c:pt idx="203">
                  <c:v>7.836839841387935E-3</c:v>
                </c:pt>
                <c:pt idx="204">
                  <c:v>7.1992211457740625E-3</c:v>
                </c:pt>
                <c:pt idx="205">
                  <c:v>7.3844779894627335E-3</c:v>
                </c:pt>
                <c:pt idx="206">
                  <c:v>5.7681753586634353E-3</c:v>
                </c:pt>
                <c:pt idx="207">
                  <c:v>7.6911111273430827E-3</c:v>
                </c:pt>
                <c:pt idx="208">
                  <c:v>6.7694354993912843E-3</c:v>
                </c:pt>
                <c:pt idx="209">
                  <c:v>8.1937326831736882E-3</c:v>
                </c:pt>
                <c:pt idx="210">
                  <c:v>6.6889087643130481E-3</c:v>
                </c:pt>
                <c:pt idx="211">
                  <c:v>6.5173325575059345E-3</c:v>
                </c:pt>
                <c:pt idx="212">
                  <c:v>8.0061774345793965E-3</c:v>
                </c:pt>
                <c:pt idx="213">
                  <c:v>6.9023628686571874E-3</c:v>
                </c:pt>
                <c:pt idx="214">
                  <c:v>8.1162792502256793E-3</c:v>
                </c:pt>
                <c:pt idx="215">
                  <c:v>7.0605958674685191E-3</c:v>
                </c:pt>
                <c:pt idx="216">
                  <c:v>8.0106205800358505E-3</c:v>
                </c:pt>
                <c:pt idx="217">
                  <c:v>6.7744680457286757E-3</c:v>
                </c:pt>
                <c:pt idx="218">
                  <c:v>7.9740449658212819E-3</c:v>
                </c:pt>
                <c:pt idx="219">
                  <c:v>6.7395646734019253E-3</c:v>
                </c:pt>
                <c:pt idx="220">
                  <c:v>8.1301164213247838E-3</c:v>
                </c:pt>
                <c:pt idx="221">
                  <c:v>7.2263129212816269E-3</c:v>
                </c:pt>
                <c:pt idx="222">
                  <c:v>7.673453156285392E-3</c:v>
                </c:pt>
                <c:pt idx="223">
                  <c:v>6.4466719770643281E-3</c:v>
                </c:pt>
                <c:pt idx="224">
                  <c:v>7.7222869692669142E-3</c:v>
                </c:pt>
                <c:pt idx="225">
                  <c:v>7.3716058071376447E-3</c:v>
                </c:pt>
                <c:pt idx="226">
                  <c:v>6.4045897516529149E-3</c:v>
                </c:pt>
                <c:pt idx="227">
                  <c:v>7.723553357640702E-3</c:v>
                </c:pt>
                <c:pt idx="228">
                  <c:v>6.4504181106964974E-3</c:v>
                </c:pt>
                <c:pt idx="229">
                  <c:v>8.5451292260214848E-3</c:v>
                </c:pt>
                <c:pt idx="230">
                  <c:v>7.0042886900704747E-3</c:v>
                </c:pt>
                <c:pt idx="231">
                  <c:v>8.0828604229417969E-3</c:v>
                </c:pt>
                <c:pt idx="232">
                  <c:v>6.0252901095338655E-3</c:v>
                </c:pt>
                <c:pt idx="233">
                  <c:v>8.0410296418133402E-3</c:v>
                </c:pt>
                <c:pt idx="234">
                  <c:v>7.1694984362294604E-3</c:v>
                </c:pt>
                <c:pt idx="235">
                  <c:v>7.4195815117275923E-3</c:v>
                </c:pt>
                <c:pt idx="236">
                  <c:v>6.0838786752989409E-3</c:v>
                </c:pt>
                <c:pt idx="237">
                  <c:v>7.399151905760409E-3</c:v>
                </c:pt>
                <c:pt idx="238">
                  <c:v>7.5191656182781383E-3</c:v>
                </c:pt>
                <c:pt idx="239">
                  <c:v>7.3590902572747176E-3</c:v>
                </c:pt>
                <c:pt idx="240">
                  <c:v>7.2930554401701873E-3</c:v>
                </c:pt>
                <c:pt idx="241">
                  <c:v>6.3947208315737513E-3</c:v>
                </c:pt>
                <c:pt idx="242">
                  <c:v>7.4041837412518177E-3</c:v>
                </c:pt>
                <c:pt idx="243">
                  <c:v>6.9950595234065669E-3</c:v>
                </c:pt>
                <c:pt idx="244">
                  <c:v>8.4744448651443982E-3</c:v>
                </c:pt>
                <c:pt idx="245">
                  <c:v>7.131956263888432E-3</c:v>
                </c:pt>
                <c:pt idx="246">
                  <c:v>7.5175766926753231E-3</c:v>
                </c:pt>
                <c:pt idx="247">
                  <c:v>6.854528939603882E-3</c:v>
                </c:pt>
                <c:pt idx="248">
                  <c:v>8.4298482228307384E-3</c:v>
                </c:pt>
                <c:pt idx="249">
                  <c:v>6.4114242241525019E-3</c:v>
                </c:pt>
                <c:pt idx="250">
                  <c:v>8.0965366551496616E-3</c:v>
                </c:pt>
                <c:pt idx="251">
                  <c:v>7.0639853336731239E-3</c:v>
                </c:pt>
                <c:pt idx="252">
                  <c:v>7.1703488188784815E-3</c:v>
                </c:pt>
                <c:pt idx="253">
                  <c:v>7.0496825154600928E-3</c:v>
                </c:pt>
                <c:pt idx="254">
                  <c:v>7.5265591438705174E-3</c:v>
                </c:pt>
                <c:pt idx="255">
                  <c:v>7.8469840876179888E-3</c:v>
                </c:pt>
                <c:pt idx="256">
                  <c:v>6.4870432646914533E-3</c:v>
                </c:pt>
                <c:pt idx="257">
                  <c:v>7.5432674319306191E-3</c:v>
                </c:pt>
                <c:pt idx="258">
                  <c:v>6.5584085965687162E-3</c:v>
                </c:pt>
                <c:pt idx="259">
                  <c:v>7.5795198887173626E-3</c:v>
                </c:pt>
                <c:pt idx="260">
                  <c:v>7.0130971321942653E-3</c:v>
                </c:pt>
                <c:pt idx="261">
                  <c:v>7.5639885022686032E-3</c:v>
                </c:pt>
                <c:pt idx="262">
                  <c:v>6.4799735892615649E-3</c:v>
                </c:pt>
                <c:pt idx="263">
                  <c:v>7.9151517210498835E-3</c:v>
                </c:pt>
                <c:pt idx="264">
                  <c:v>7.0629116217839081E-3</c:v>
                </c:pt>
                <c:pt idx="265">
                  <c:v>7.4849081999473844E-3</c:v>
                </c:pt>
                <c:pt idx="266">
                  <c:v>6.4753361470860004E-3</c:v>
                </c:pt>
                <c:pt idx="267">
                  <c:v>6.941552385656866E-3</c:v>
                </c:pt>
                <c:pt idx="268">
                  <c:v>7.6422374978251158E-3</c:v>
                </c:pt>
                <c:pt idx="269">
                  <c:v>7.0975048504120213E-3</c:v>
                </c:pt>
                <c:pt idx="270">
                  <c:v>7.9438873870353605E-3</c:v>
                </c:pt>
                <c:pt idx="271">
                  <c:v>6.4725665474697656E-3</c:v>
                </c:pt>
                <c:pt idx="272">
                  <c:v>7.3675352404806082E-3</c:v>
                </c:pt>
                <c:pt idx="273">
                  <c:v>7.1592677058546364E-3</c:v>
                </c:pt>
                <c:pt idx="274">
                  <c:v>7.6887644643860876E-3</c:v>
                </c:pt>
                <c:pt idx="275">
                  <c:v>6.7331154898919382E-3</c:v>
                </c:pt>
                <c:pt idx="276">
                  <c:v>8.0441457562076945E-3</c:v>
                </c:pt>
                <c:pt idx="277">
                  <c:v>6.8614187328405792E-3</c:v>
                </c:pt>
                <c:pt idx="278">
                  <c:v>8.4247786851549648E-3</c:v>
                </c:pt>
                <c:pt idx="279">
                  <c:v>7.6825366611486126E-3</c:v>
                </c:pt>
                <c:pt idx="280">
                  <c:v>7.3122393556348262E-3</c:v>
                </c:pt>
                <c:pt idx="281">
                  <c:v>6.5275775649390431E-3</c:v>
                </c:pt>
                <c:pt idx="282">
                  <c:v>8.0671517683201018E-3</c:v>
                </c:pt>
              </c:numCache>
            </c:numRef>
          </c:val>
          <c:smooth val="0"/>
          <c:extLst>
            <c:ext xmlns:c16="http://schemas.microsoft.com/office/drawing/2014/chart" uri="{C3380CC4-5D6E-409C-BE32-E72D297353CC}">
              <c16:uniqueId val="{00000002-BF83-420E-ABD3-34A3C08AB79C}"/>
            </c:ext>
          </c:extLst>
        </c:ser>
        <c:ser>
          <c:idx val="9"/>
          <c:order val="3"/>
          <c:tx>
            <c:strRef>
              <c:f>[1]Sheet1!$AT$1</c:f>
              <c:strCache>
                <c:ptCount val="1"/>
                <c:pt idx="0">
                  <c:v>LLC-loads:</c:v>
                </c:pt>
              </c:strCache>
            </c:strRef>
          </c:tx>
          <c:spPr>
            <a:ln w="12700" cap="rnd">
              <a:solidFill>
                <a:schemeClr val="accent4">
                  <a:lumMod val="60000"/>
                </a:schemeClr>
              </a:solidFill>
              <a:round/>
            </a:ln>
            <a:effectLst/>
          </c:spPr>
          <c:marker>
            <c:symbol val="none"/>
          </c:marker>
          <c:val>
            <c:numRef>
              <c:f>[1]Sheet1!$AT$2:$AT$284</c:f>
              <c:numCache>
                <c:formatCode>General</c:formatCode>
                <c:ptCount val="283"/>
                <c:pt idx="0">
                  <c:v>0.29333526773557062</c:v>
                </c:pt>
                <c:pt idx="1">
                  <c:v>0.24508791268019695</c:v>
                </c:pt>
                <c:pt idx="2">
                  <c:v>0.16479930566515349</c:v>
                </c:pt>
                <c:pt idx="3">
                  <c:v>0.24203340715334956</c:v>
                </c:pt>
                <c:pt idx="4">
                  <c:v>0.17522076382814467</c:v>
                </c:pt>
                <c:pt idx="5">
                  <c:v>0.19238053500473409</c:v>
                </c:pt>
                <c:pt idx="6">
                  <c:v>0.17442708686697828</c:v>
                </c:pt>
                <c:pt idx="7">
                  <c:v>0.19858937573004692</c:v>
                </c:pt>
                <c:pt idx="8">
                  <c:v>0.21933883922813421</c:v>
                </c:pt>
                <c:pt idx="9">
                  <c:v>0.16667361458179836</c:v>
                </c:pt>
                <c:pt idx="10">
                  <c:v>0.16567505255266818</c:v>
                </c:pt>
                <c:pt idx="11">
                  <c:v>0.14963726395632024</c:v>
                </c:pt>
                <c:pt idx="12">
                  <c:v>0.21787106881812249</c:v>
                </c:pt>
                <c:pt idx="13">
                  <c:v>0.17233453137807692</c:v>
                </c:pt>
                <c:pt idx="14">
                  <c:v>0.18740040882712389</c:v>
                </c:pt>
                <c:pt idx="15">
                  <c:v>0.16230433703202485</c:v>
                </c:pt>
                <c:pt idx="16">
                  <c:v>0.19247802393437075</c:v>
                </c:pt>
                <c:pt idx="17">
                  <c:v>0.18097699982122137</c:v>
                </c:pt>
                <c:pt idx="18">
                  <c:v>0.18859370809266462</c:v>
                </c:pt>
                <c:pt idx="19">
                  <c:v>0.15878282685332634</c:v>
                </c:pt>
                <c:pt idx="20">
                  <c:v>0.22946782954157963</c:v>
                </c:pt>
                <c:pt idx="21">
                  <c:v>0.19715508243209645</c:v>
                </c:pt>
                <c:pt idx="22">
                  <c:v>0.16859222146562497</c:v>
                </c:pt>
                <c:pt idx="23">
                  <c:v>0.19635290997608382</c:v>
                </c:pt>
                <c:pt idx="24">
                  <c:v>0.22558637690565661</c:v>
                </c:pt>
                <c:pt idx="25">
                  <c:v>0.21029189091393374</c:v>
                </c:pt>
                <c:pt idx="26">
                  <c:v>0.16164393082823403</c:v>
                </c:pt>
                <c:pt idx="27">
                  <c:v>0.19772920579493258</c:v>
                </c:pt>
                <c:pt idx="28">
                  <c:v>0.16510315979413115</c:v>
                </c:pt>
                <c:pt idx="29">
                  <c:v>0.23972492914109786</c:v>
                </c:pt>
                <c:pt idx="30">
                  <c:v>0.17351614330558915</c:v>
                </c:pt>
                <c:pt idx="31">
                  <c:v>0.18404016025682524</c:v>
                </c:pt>
                <c:pt idx="32">
                  <c:v>0.17534463565629949</c:v>
                </c:pt>
                <c:pt idx="33">
                  <c:v>0.20326909038327914</c:v>
                </c:pt>
                <c:pt idx="34">
                  <c:v>0.21473162890757336</c:v>
                </c:pt>
                <c:pt idx="35">
                  <c:v>0.19201756964673725</c:v>
                </c:pt>
                <c:pt idx="36">
                  <c:v>0.20606156761286745</c:v>
                </c:pt>
                <c:pt idx="37">
                  <c:v>0.16897621096775217</c:v>
                </c:pt>
                <c:pt idx="38">
                  <c:v>0.24772648906964079</c:v>
                </c:pt>
                <c:pt idx="39">
                  <c:v>0.18430976432377219</c:v>
                </c:pt>
                <c:pt idx="40">
                  <c:v>0.21976508881797033</c:v>
                </c:pt>
                <c:pt idx="41">
                  <c:v>0.14554691231899775</c:v>
                </c:pt>
                <c:pt idx="42">
                  <c:v>0.20365525251797181</c:v>
                </c:pt>
                <c:pt idx="43">
                  <c:v>0.22084893410756448</c:v>
                </c:pt>
                <c:pt idx="44">
                  <c:v>0.22909798678963594</c:v>
                </c:pt>
                <c:pt idx="45">
                  <c:v>0.19367159293519118</c:v>
                </c:pt>
                <c:pt idx="46">
                  <c:v>0.1800359776986207</c:v>
                </c:pt>
                <c:pt idx="47">
                  <c:v>0.20528371290135075</c:v>
                </c:pt>
                <c:pt idx="48">
                  <c:v>0.23119759671392751</c:v>
                </c:pt>
                <c:pt idx="49">
                  <c:v>0.19408819234989114</c:v>
                </c:pt>
                <c:pt idx="50">
                  <c:v>0.17147529025806596</c:v>
                </c:pt>
                <c:pt idx="51">
                  <c:v>0.21738475253009426</c:v>
                </c:pt>
                <c:pt idx="52">
                  <c:v>0.23565012062584678</c:v>
                </c:pt>
                <c:pt idx="53">
                  <c:v>0.19097480502352032</c:v>
                </c:pt>
                <c:pt idx="54">
                  <c:v>0.19127467695946826</c:v>
                </c:pt>
                <c:pt idx="55">
                  <c:v>0.17087027826524989</c:v>
                </c:pt>
                <c:pt idx="56">
                  <c:v>0.26600905248523665</c:v>
                </c:pt>
                <c:pt idx="57">
                  <c:v>0.13671819816511172</c:v>
                </c:pt>
                <c:pt idx="58">
                  <c:v>0.20446227740528508</c:v>
                </c:pt>
                <c:pt idx="59">
                  <c:v>0.18671472392142371</c:v>
                </c:pt>
                <c:pt idx="60">
                  <c:v>0.2160695629805163</c:v>
                </c:pt>
                <c:pt idx="61">
                  <c:v>0.23486632808951002</c:v>
                </c:pt>
                <c:pt idx="62">
                  <c:v>0.18986255483969786</c:v>
                </c:pt>
                <c:pt idx="63">
                  <c:v>0.20981547231756981</c:v>
                </c:pt>
                <c:pt idx="64">
                  <c:v>0.17378361050336696</c:v>
                </c:pt>
                <c:pt idx="65">
                  <c:v>0.25466127958795592</c:v>
                </c:pt>
                <c:pt idx="66">
                  <c:v>0.20500985519896972</c:v>
                </c:pt>
                <c:pt idx="67">
                  <c:v>0.21302723311794863</c:v>
                </c:pt>
                <c:pt idx="68">
                  <c:v>0.21563556127997485</c:v>
                </c:pt>
                <c:pt idx="69">
                  <c:v>0.22810117440721983</c:v>
                </c:pt>
                <c:pt idx="70">
                  <c:v>0.24303831682002811</c:v>
                </c:pt>
                <c:pt idx="71">
                  <c:v>0.22837241497115737</c:v>
                </c:pt>
                <c:pt idx="72">
                  <c:v>0.20331615316524715</c:v>
                </c:pt>
                <c:pt idx="73">
                  <c:v>0.13181353452442091</c:v>
                </c:pt>
                <c:pt idx="74">
                  <c:v>0.22830643104426562</c:v>
                </c:pt>
                <c:pt idx="75">
                  <c:v>0.21388067115444215</c:v>
                </c:pt>
                <c:pt idx="76">
                  <c:v>0.18599398009704249</c:v>
                </c:pt>
                <c:pt idx="77">
                  <c:v>0.17669613805070916</c:v>
                </c:pt>
                <c:pt idx="78">
                  <c:v>0.18053708912597033</c:v>
                </c:pt>
                <c:pt idx="79">
                  <c:v>0.21121086960491994</c:v>
                </c:pt>
                <c:pt idx="80">
                  <c:v>0.19262422181011671</c:v>
                </c:pt>
                <c:pt idx="81">
                  <c:v>0.19671674448457632</c:v>
                </c:pt>
                <c:pt idx="82">
                  <c:v>0.18752166236581008</c:v>
                </c:pt>
                <c:pt idx="83">
                  <c:v>0.23927029584569581</c:v>
                </c:pt>
                <c:pt idx="84">
                  <c:v>0.18146842875519389</c:v>
                </c:pt>
                <c:pt idx="85">
                  <c:v>0.20784777555447942</c:v>
                </c:pt>
                <c:pt idx="86">
                  <c:v>0.17320628784713291</c:v>
                </c:pt>
                <c:pt idx="87">
                  <c:v>0.24163942125265186</c:v>
                </c:pt>
                <c:pt idx="88">
                  <c:v>0.15408072551847871</c:v>
                </c:pt>
                <c:pt idx="89">
                  <c:v>0.19597754641506929</c:v>
                </c:pt>
                <c:pt idx="90">
                  <c:v>0.19409042544881541</c:v>
                </c:pt>
                <c:pt idx="91">
                  <c:v>0.17690633258417987</c:v>
                </c:pt>
                <c:pt idx="92">
                  <c:v>0.23960435233406299</c:v>
                </c:pt>
                <c:pt idx="93">
                  <c:v>0.17563158600371101</c:v>
                </c:pt>
                <c:pt idx="94">
                  <c:v>0.17098655010662961</c:v>
                </c:pt>
                <c:pt idx="95">
                  <c:v>0.16563648740151818</c:v>
                </c:pt>
                <c:pt idx="96">
                  <c:v>0.2274493839793387</c:v>
                </c:pt>
                <c:pt idx="97">
                  <c:v>0.17543535230091961</c:v>
                </c:pt>
                <c:pt idx="98">
                  <c:v>0.18936461830592966</c:v>
                </c:pt>
                <c:pt idx="99">
                  <c:v>0.1779169554978593</c:v>
                </c:pt>
                <c:pt idx="100">
                  <c:v>0.18618569433355281</c:v>
                </c:pt>
                <c:pt idx="101">
                  <c:v>0.20467558214610443</c:v>
                </c:pt>
                <c:pt idx="102">
                  <c:v>0.18354593747656089</c:v>
                </c:pt>
                <c:pt idx="103">
                  <c:v>0.16364519766904756</c:v>
                </c:pt>
                <c:pt idx="104">
                  <c:v>0.13584830433774173</c:v>
                </c:pt>
                <c:pt idx="105">
                  <c:v>0.24408881936511376</c:v>
                </c:pt>
                <c:pt idx="106">
                  <c:v>0.17704230962082718</c:v>
                </c:pt>
                <c:pt idx="107">
                  <c:v>0.18850434426461329</c:v>
                </c:pt>
                <c:pt idx="108">
                  <c:v>0.16689430249971693</c:v>
                </c:pt>
                <c:pt idx="109">
                  <c:v>0.18719015364297489</c:v>
                </c:pt>
                <c:pt idx="110">
                  <c:v>0.2056917652206964</c:v>
                </c:pt>
                <c:pt idx="111">
                  <c:v>0.18813606469953123</c:v>
                </c:pt>
                <c:pt idx="112">
                  <c:v>0.18828480209790283</c:v>
                </c:pt>
                <c:pt idx="113">
                  <c:v>0.24200761986942526</c:v>
                </c:pt>
                <c:pt idx="114">
                  <c:v>0.21507243862347886</c:v>
                </c:pt>
                <c:pt idx="115">
                  <c:v>0.18442111393655666</c:v>
                </c:pt>
                <c:pt idx="116">
                  <c:v>0.19302199057766586</c:v>
                </c:pt>
                <c:pt idx="117">
                  <c:v>0.17486576235521295</c:v>
                </c:pt>
                <c:pt idx="118">
                  <c:v>0.19933506231476045</c:v>
                </c:pt>
                <c:pt idx="119">
                  <c:v>0.14405686421315345</c:v>
                </c:pt>
                <c:pt idx="120">
                  <c:v>0.20396597315076037</c:v>
                </c:pt>
                <c:pt idx="121">
                  <c:v>0.17250373623407311</c:v>
                </c:pt>
                <c:pt idx="122">
                  <c:v>0.2481033177069544</c:v>
                </c:pt>
                <c:pt idx="123">
                  <c:v>0.23307178967267467</c:v>
                </c:pt>
                <c:pt idx="124">
                  <c:v>0.18705097146108871</c:v>
                </c:pt>
                <c:pt idx="125">
                  <c:v>0.1992934287424416</c:v>
                </c:pt>
                <c:pt idx="126">
                  <c:v>0.18844948054853652</c:v>
                </c:pt>
                <c:pt idx="127">
                  <c:v>0.22806280068370349</c:v>
                </c:pt>
                <c:pt idx="128">
                  <c:v>0.18879505032001118</c:v>
                </c:pt>
                <c:pt idx="129">
                  <c:v>0.19104970908493238</c:v>
                </c:pt>
                <c:pt idx="130">
                  <c:v>0.15561406315006138</c:v>
                </c:pt>
                <c:pt idx="131">
                  <c:v>0.22111827624782932</c:v>
                </c:pt>
                <c:pt idx="132">
                  <c:v>0.18109651791770201</c:v>
                </c:pt>
                <c:pt idx="133">
                  <c:v>0.19290971160260176</c:v>
                </c:pt>
                <c:pt idx="134">
                  <c:v>0.15299941124332336</c:v>
                </c:pt>
                <c:pt idx="135">
                  <c:v>0.1717897480888135</c:v>
                </c:pt>
                <c:pt idx="136">
                  <c:v>0.21007395432057385</c:v>
                </c:pt>
                <c:pt idx="137">
                  <c:v>0.18486765885230513</c:v>
                </c:pt>
                <c:pt idx="138">
                  <c:v>0.17706783609194668</c:v>
                </c:pt>
                <c:pt idx="139">
                  <c:v>0.1774585559647246</c:v>
                </c:pt>
                <c:pt idx="140">
                  <c:v>0.22728331304549557</c:v>
                </c:pt>
                <c:pt idx="141">
                  <c:v>0.2328797972241185</c:v>
                </c:pt>
                <c:pt idx="142">
                  <c:v>0.17610212244517007</c:v>
                </c:pt>
                <c:pt idx="143">
                  <c:v>0.17419383644407244</c:v>
                </c:pt>
                <c:pt idx="144">
                  <c:v>0.21562044067251149</c:v>
                </c:pt>
                <c:pt idx="145">
                  <c:v>0.20571762477010694</c:v>
                </c:pt>
                <c:pt idx="146">
                  <c:v>0.18077688601065231</c:v>
                </c:pt>
                <c:pt idx="147">
                  <c:v>0.18666400012963921</c:v>
                </c:pt>
                <c:pt idx="148">
                  <c:v>0.17510369609362425</c:v>
                </c:pt>
                <c:pt idx="149">
                  <c:v>0.19222067911078175</c:v>
                </c:pt>
                <c:pt idx="150">
                  <c:v>0.14570643891727561</c:v>
                </c:pt>
                <c:pt idx="151">
                  <c:v>0.1856925954430021</c:v>
                </c:pt>
                <c:pt idx="152">
                  <c:v>0.17121684148266839</c:v>
                </c:pt>
                <c:pt idx="153">
                  <c:v>0.24053024269248779</c:v>
                </c:pt>
                <c:pt idx="154">
                  <c:v>0.18558828845631334</c:v>
                </c:pt>
                <c:pt idx="155">
                  <c:v>0.15933276814827665</c:v>
                </c:pt>
                <c:pt idx="156">
                  <c:v>0.16825917595074347</c:v>
                </c:pt>
                <c:pt idx="157">
                  <c:v>0.18177577647801649</c:v>
                </c:pt>
                <c:pt idx="158">
                  <c:v>0.19731221580776404</c:v>
                </c:pt>
                <c:pt idx="159">
                  <c:v>0.14816997279622704</c:v>
                </c:pt>
                <c:pt idx="160">
                  <c:v>0.1480422392856208</c:v>
                </c:pt>
                <c:pt idx="161">
                  <c:v>0.15280224691170538</c:v>
                </c:pt>
                <c:pt idx="162">
                  <c:v>0.20535016054595256</c:v>
                </c:pt>
                <c:pt idx="163">
                  <c:v>0.16554859838964367</c:v>
                </c:pt>
                <c:pt idx="164">
                  <c:v>0.16200238801622133</c:v>
                </c:pt>
                <c:pt idx="165">
                  <c:v>0.10784229724883385</c:v>
                </c:pt>
                <c:pt idx="166">
                  <c:v>0.1860932248013091</c:v>
                </c:pt>
                <c:pt idx="167">
                  <c:v>0.17369401041035906</c:v>
                </c:pt>
                <c:pt idx="168">
                  <c:v>0.16326632923476334</c:v>
                </c:pt>
                <c:pt idx="169">
                  <c:v>0.15482386912520527</c:v>
                </c:pt>
                <c:pt idx="170">
                  <c:v>0.1497247357716136</c:v>
                </c:pt>
                <c:pt idx="171">
                  <c:v>0.18166287340719844</c:v>
                </c:pt>
                <c:pt idx="172">
                  <c:v>0.1693826651365837</c:v>
                </c:pt>
                <c:pt idx="173">
                  <c:v>0.14668611263164075</c:v>
                </c:pt>
                <c:pt idx="174">
                  <c:v>0.17980947197494229</c:v>
                </c:pt>
                <c:pt idx="175">
                  <c:v>0.16104790151378323</c:v>
                </c:pt>
                <c:pt idx="176">
                  <c:v>0.16082883038037443</c:v>
                </c:pt>
                <c:pt idx="177">
                  <c:v>0.16173191609110923</c:v>
                </c:pt>
                <c:pt idx="178">
                  <c:v>0.15597905649384258</c:v>
                </c:pt>
                <c:pt idx="179">
                  <c:v>0.19709393766322561</c:v>
                </c:pt>
                <c:pt idx="180">
                  <c:v>0.12119396897455738</c:v>
                </c:pt>
                <c:pt idx="181">
                  <c:v>0.14515372031075205</c:v>
                </c:pt>
                <c:pt idx="182">
                  <c:v>0.15941980659203103</c:v>
                </c:pt>
                <c:pt idx="183">
                  <c:v>0.17940968722997072</c:v>
                </c:pt>
                <c:pt idx="184">
                  <c:v>0.17683409604770145</c:v>
                </c:pt>
                <c:pt idx="185">
                  <c:v>0.13107177927359898</c:v>
                </c:pt>
                <c:pt idx="186">
                  <c:v>0.14937107604931432</c:v>
                </c:pt>
                <c:pt idx="187">
                  <c:v>0.17744086640811935</c:v>
                </c:pt>
                <c:pt idx="188">
                  <c:v>0.19025239555862722</c:v>
                </c:pt>
                <c:pt idx="189">
                  <c:v>0.15702966314039349</c:v>
                </c:pt>
                <c:pt idx="190">
                  <c:v>0.15069217178746191</c:v>
                </c:pt>
                <c:pt idx="191">
                  <c:v>0.14633257989127679</c:v>
                </c:pt>
                <c:pt idx="192">
                  <c:v>0.20483890982865172</c:v>
                </c:pt>
                <c:pt idx="193">
                  <c:v>0.16559173984665759</c:v>
                </c:pt>
                <c:pt idx="194">
                  <c:v>0.15989315624178518</c:v>
                </c:pt>
                <c:pt idx="195">
                  <c:v>0.10762842378032178</c:v>
                </c:pt>
                <c:pt idx="196">
                  <c:v>0.17305148457280758</c:v>
                </c:pt>
                <c:pt idx="197">
                  <c:v>0.19241953341014748</c:v>
                </c:pt>
                <c:pt idx="198">
                  <c:v>0.15366154868000229</c:v>
                </c:pt>
                <c:pt idx="199">
                  <c:v>0.1528250876384645</c:v>
                </c:pt>
                <c:pt idx="200">
                  <c:v>0.14401214084095909</c:v>
                </c:pt>
                <c:pt idx="201">
                  <c:v>0.1867670051241733</c:v>
                </c:pt>
                <c:pt idx="202">
                  <c:v>0.17298949099430269</c:v>
                </c:pt>
                <c:pt idx="203">
                  <c:v>0.14262027531981292</c:v>
                </c:pt>
                <c:pt idx="204">
                  <c:v>0.16217626506930027</c:v>
                </c:pt>
                <c:pt idx="205">
                  <c:v>0.15833908265330712</c:v>
                </c:pt>
                <c:pt idx="206">
                  <c:v>0.15316507564354828</c:v>
                </c:pt>
                <c:pt idx="207">
                  <c:v>0.16128782675618239</c:v>
                </c:pt>
                <c:pt idx="208">
                  <c:v>0.13319221988651483</c:v>
                </c:pt>
                <c:pt idx="209">
                  <c:v>0.20442663661157676</c:v>
                </c:pt>
                <c:pt idx="210">
                  <c:v>0.11880332962992426</c:v>
                </c:pt>
                <c:pt idx="211">
                  <c:v>0.13538985302285941</c:v>
                </c:pt>
                <c:pt idx="212">
                  <c:v>0.14714799706752468</c:v>
                </c:pt>
                <c:pt idx="213">
                  <c:v>0.18499631701089705</c:v>
                </c:pt>
                <c:pt idx="214">
                  <c:v>0.18678364088352462</c:v>
                </c:pt>
                <c:pt idx="215">
                  <c:v>0.12226173292398146</c:v>
                </c:pt>
                <c:pt idx="216">
                  <c:v>0.15878149051761348</c:v>
                </c:pt>
                <c:pt idx="217">
                  <c:v>0.14204421469059936</c:v>
                </c:pt>
                <c:pt idx="218">
                  <c:v>0.17694470100481324</c:v>
                </c:pt>
                <c:pt idx="219">
                  <c:v>0.15187077596991608</c:v>
                </c:pt>
                <c:pt idx="220">
                  <c:v>0.14154532689526447</c:v>
                </c:pt>
                <c:pt idx="221">
                  <c:v>0.14450932927695243</c:v>
                </c:pt>
                <c:pt idx="222">
                  <c:v>0.17957743056898059</c:v>
                </c:pt>
                <c:pt idx="223">
                  <c:v>0.14906358286882423</c:v>
                </c:pt>
                <c:pt idx="224">
                  <c:v>0.15402265139732141</c:v>
                </c:pt>
                <c:pt idx="225">
                  <c:v>0.12338782845320673</c:v>
                </c:pt>
                <c:pt idx="226">
                  <c:v>0.15985378092120636</c:v>
                </c:pt>
                <c:pt idx="227">
                  <c:v>0.19246653393719262</c:v>
                </c:pt>
                <c:pt idx="228">
                  <c:v>0.14631691334616356</c:v>
                </c:pt>
                <c:pt idx="229">
                  <c:v>0.1596666799276843</c:v>
                </c:pt>
                <c:pt idx="230">
                  <c:v>0.14529298164543059</c:v>
                </c:pt>
                <c:pt idx="231">
                  <c:v>0.18679591210167976</c:v>
                </c:pt>
                <c:pt idx="232">
                  <c:v>0.15206928956174484</c:v>
                </c:pt>
                <c:pt idx="233">
                  <c:v>0.15666479779610507</c:v>
                </c:pt>
                <c:pt idx="234">
                  <c:v>0.15935852266082973</c:v>
                </c:pt>
                <c:pt idx="235">
                  <c:v>0.16868282437636173</c:v>
                </c:pt>
                <c:pt idx="236">
                  <c:v>0.15568417714710048</c:v>
                </c:pt>
                <c:pt idx="237">
                  <c:v>0.16142222956333374</c:v>
                </c:pt>
                <c:pt idx="238">
                  <c:v>0.15127090376763697</c:v>
                </c:pt>
                <c:pt idx="239">
                  <c:v>0.18448068586001318</c:v>
                </c:pt>
                <c:pt idx="240">
                  <c:v>0.13016321096079289</c:v>
                </c:pt>
                <c:pt idx="241">
                  <c:v>0.15426570963322886</c:v>
                </c:pt>
                <c:pt idx="242">
                  <c:v>0.14409886176515169</c:v>
                </c:pt>
                <c:pt idx="243">
                  <c:v>0.17967724633771001</c:v>
                </c:pt>
                <c:pt idx="244">
                  <c:v>0.18275809386804828</c:v>
                </c:pt>
                <c:pt idx="245">
                  <c:v>0.12344462254181585</c:v>
                </c:pt>
                <c:pt idx="246">
                  <c:v>0.15275975951932169</c:v>
                </c:pt>
                <c:pt idx="247">
                  <c:v>0.14546345083771939</c:v>
                </c:pt>
                <c:pt idx="248">
                  <c:v>0.19593110945733305</c:v>
                </c:pt>
                <c:pt idx="249">
                  <c:v>0.15330203160765785</c:v>
                </c:pt>
                <c:pt idx="250">
                  <c:v>0.1493292864594381</c:v>
                </c:pt>
                <c:pt idx="251">
                  <c:v>0.14289571716489602</c:v>
                </c:pt>
                <c:pt idx="252">
                  <c:v>0.17364142045528855</c:v>
                </c:pt>
                <c:pt idx="253">
                  <c:v>0.17171522218841648</c:v>
                </c:pt>
                <c:pt idx="254">
                  <c:v>0.16234054902393219</c:v>
                </c:pt>
                <c:pt idx="255">
                  <c:v>0.12349840529390249</c:v>
                </c:pt>
                <c:pt idx="256">
                  <c:v>0.14346792814232348</c:v>
                </c:pt>
                <c:pt idx="257">
                  <c:v>0.1796245527937145</c:v>
                </c:pt>
                <c:pt idx="258">
                  <c:v>0.14661998196170697</c:v>
                </c:pt>
                <c:pt idx="259">
                  <c:v>0.15780803343745642</c:v>
                </c:pt>
                <c:pt idx="260">
                  <c:v>0.13834226520286144</c:v>
                </c:pt>
                <c:pt idx="261">
                  <c:v>0.17554551315616571</c:v>
                </c:pt>
                <c:pt idx="262">
                  <c:v>0.16162551779878223</c:v>
                </c:pt>
                <c:pt idx="263">
                  <c:v>0.16271315695641181</c:v>
                </c:pt>
                <c:pt idx="264">
                  <c:v>0.15338124171555514</c:v>
                </c:pt>
                <c:pt idx="265">
                  <c:v>0.17078652959554017</c:v>
                </c:pt>
                <c:pt idx="266">
                  <c:v>0.16362395312598585</c:v>
                </c:pt>
                <c:pt idx="267">
                  <c:v>0.1463297826278662</c:v>
                </c:pt>
                <c:pt idx="268">
                  <c:v>0.15517864689165459</c:v>
                </c:pt>
                <c:pt idx="269">
                  <c:v>0.17590064001040001</c:v>
                </c:pt>
                <c:pt idx="270">
                  <c:v>0.14777826059476742</c:v>
                </c:pt>
                <c:pt idx="271">
                  <c:v>0.14962571855382048</c:v>
                </c:pt>
                <c:pt idx="272">
                  <c:v>0.14714950056587323</c:v>
                </c:pt>
                <c:pt idx="273">
                  <c:v>0.17859875482250467</c:v>
                </c:pt>
                <c:pt idx="274">
                  <c:v>0.18177324851164342</c:v>
                </c:pt>
                <c:pt idx="275">
                  <c:v>0.1314160858171684</c:v>
                </c:pt>
                <c:pt idx="276">
                  <c:v>0.15819828083075679</c:v>
                </c:pt>
                <c:pt idx="277">
                  <c:v>0.16513171192910991</c:v>
                </c:pt>
                <c:pt idx="278">
                  <c:v>0.18837637044005262</c:v>
                </c:pt>
                <c:pt idx="279">
                  <c:v>0.15857913115304118</c:v>
                </c:pt>
                <c:pt idx="280">
                  <c:v>0.14688423680556315</c:v>
                </c:pt>
                <c:pt idx="281">
                  <c:v>0.14367213465843598</c:v>
                </c:pt>
                <c:pt idx="282">
                  <c:v>0.18938016878086997</c:v>
                </c:pt>
              </c:numCache>
            </c:numRef>
          </c:val>
          <c:smooth val="0"/>
          <c:extLst>
            <c:ext xmlns:c16="http://schemas.microsoft.com/office/drawing/2014/chart" uri="{C3380CC4-5D6E-409C-BE32-E72D297353CC}">
              <c16:uniqueId val="{00000003-BF83-420E-ABD3-34A3C08AB79C}"/>
            </c:ext>
          </c:extLst>
        </c:ser>
        <c:ser>
          <c:idx val="10"/>
          <c:order val="4"/>
          <c:tx>
            <c:strRef>
              <c:f>[1]Sheet1!$AU$1</c:f>
              <c:strCache>
                <c:ptCount val="1"/>
                <c:pt idx="0">
                  <c:v>LLC-load-misses:</c:v>
                </c:pt>
              </c:strCache>
            </c:strRef>
          </c:tx>
          <c:spPr>
            <a:ln w="12700" cap="rnd">
              <a:solidFill>
                <a:schemeClr val="accent5">
                  <a:lumMod val="60000"/>
                </a:schemeClr>
              </a:solidFill>
              <a:round/>
            </a:ln>
            <a:effectLst/>
          </c:spPr>
          <c:marker>
            <c:symbol val="none"/>
          </c:marker>
          <c:val>
            <c:numRef>
              <c:f>[1]Sheet1!$AU$2:$AU$284</c:f>
              <c:numCache>
                <c:formatCode>General</c:formatCode>
                <c:ptCount val="283"/>
                <c:pt idx="0">
                  <c:v>1.1006293189475576E-2</c:v>
                </c:pt>
                <c:pt idx="1">
                  <c:v>2.191799024979672E-2</c:v>
                </c:pt>
                <c:pt idx="2">
                  <c:v>2.8261373964831856E-2</c:v>
                </c:pt>
                <c:pt idx="3">
                  <c:v>4.0043506718667889E-2</c:v>
                </c:pt>
                <c:pt idx="4">
                  <c:v>3.0921889358803953E-2</c:v>
                </c:pt>
                <c:pt idx="5">
                  <c:v>1.9751555521022104E-2</c:v>
                </c:pt>
                <c:pt idx="6">
                  <c:v>1.8300517590135349E-2</c:v>
                </c:pt>
                <c:pt idx="7">
                  <c:v>3.320611843522786E-2</c:v>
                </c:pt>
                <c:pt idx="8">
                  <c:v>4.0564346235202796E-2</c:v>
                </c:pt>
                <c:pt idx="9">
                  <c:v>2.6135815364514287E-2</c:v>
                </c:pt>
                <c:pt idx="10">
                  <c:v>2.6764140739323816E-2</c:v>
                </c:pt>
                <c:pt idx="11">
                  <c:v>2.0852623177363673E-2</c:v>
                </c:pt>
                <c:pt idx="12">
                  <c:v>3.4940572875145945E-2</c:v>
                </c:pt>
                <c:pt idx="13">
                  <c:v>3.1004030437196725E-2</c:v>
                </c:pt>
                <c:pt idx="14">
                  <c:v>2.913366496880453E-2</c:v>
                </c:pt>
                <c:pt idx="15">
                  <c:v>2.3851873228371217E-2</c:v>
                </c:pt>
                <c:pt idx="16">
                  <c:v>2.0765254733451071E-2</c:v>
                </c:pt>
                <c:pt idx="17">
                  <c:v>3.0521083847101456E-2</c:v>
                </c:pt>
                <c:pt idx="18">
                  <c:v>2.8621862072813042E-2</c:v>
                </c:pt>
                <c:pt idx="19">
                  <c:v>3.0497193411677566E-2</c:v>
                </c:pt>
                <c:pt idx="20">
                  <c:v>2.6144379165416582E-2</c:v>
                </c:pt>
                <c:pt idx="21">
                  <c:v>2.519561258043318E-2</c:v>
                </c:pt>
                <c:pt idx="22">
                  <c:v>2.6891089741910405E-2</c:v>
                </c:pt>
                <c:pt idx="23">
                  <c:v>6.1626763010855762E-2</c:v>
                </c:pt>
                <c:pt idx="24">
                  <c:v>5.5291803350300463E-2</c:v>
                </c:pt>
                <c:pt idx="25">
                  <c:v>6.6339456104672442E-2</c:v>
                </c:pt>
                <c:pt idx="26">
                  <c:v>3.3170418739225799E-2</c:v>
                </c:pt>
                <c:pt idx="27">
                  <c:v>5.2615848952130263E-2</c:v>
                </c:pt>
                <c:pt idx="28">
                  <c:v>3.8794255741643441E-2</c:v>
                </c:pt>
                <c:pt idx="29">
                  <c:v>3.8043818837881833E-2</c:v>
                </c:pt>
                <c:pt idx="30">
                  <c:v>4.0454839608391836E-2</c:v>
                </c:pt>
                <c:pt idx="31">
                  <c:v>4.2664571405648097E-2</c:v>
                </c:pt>
                <c:pt idx="32">
                  <c:v>3.7545018632002311E-2</c:v>
                </c:pt>
                <c:pt idx="33">
                  <c:v>5.6005204192696251E-2</c:v>
                </c:pt>
                <c:pt idx="34">
                  <c:v>4.9001744459048618E-2</c:v>
                </c:pt>
                <c:pt idx="35">
                  <c:v>4.0602025519070523E-2</c:v>
                </c:pt>
                <c:pt idx="36">
                  <c:v>3.8762719979166763E-2</c:v>
                </c:pt>
                <c:pt idx="37">
                  <c:v>5.1254728614993535E-2</c:v>
                </c:pt>
                <c:pt idx="38">
                  <c:v>6.2238140039579497E-2</c:v>
                </c:pt>
                <c:pt idx="39">
                  <c:v>4.5550411891380413E-2</c:v>
                </c:pt>
                <c:pt idx="40">
                  <c:v>8.3019849539912663E-2</c:v>
                </c:pt>
                <c:pt idx="41">
                  <c:v>3.5952403884223841E-2</c:v>
                </c:pt>
                <c:pt idx="42">
                  <c:v>6.7300349501755313E-2</c:v>
                </c:pt>
                <c:pt idx="43">
                  <c:v>4.2539298562225568E-2</c:v>
                </c:pt>
                <c:pt idx="44">
                  <c:v>7.9634863678488141E-2</c:v>
                </c:pt>
                <c:pt idx="45">
                  <c:v>4.9085746844942345E-2</c:v>
                </c:pt>
                <c:pt idx="46">
                  <c:v>5.3575346337062756E-2</c:v>
                </c:pt>
                <c:pt idx="47">
                  <c:v>3.895104963668912E-2</c:v>
                </c:pt>
                <c:pt idx="48">
                  <c:v>7.3338778930456025E-2</c:v>
                </c:pt>
                <c:pt idx="49">
                  <c:v>3.7819705126214902E-2</c:v>
                </c:pt>
                <c:pt idx="50">
                  <c:v>5.4941893459790635E-2</c:v>
                </c:pt>
                <c:pt idx="51">
                  <c:v>5.2485785916933272E-2</c:v>
                </c:pt>
                <c:pt idx="52">
                  <c:v>4.5492978396985996E-2</c:v>
                </c:pt>
                <c:pt idx="53">
                  <c:v>6.30803658578067E-2</c:v>
                </c:pt>
                <c:pt idx="54">
                  <c:v>3.502130051856054E-2</c:v>
                </c:pt>
                <c:pt idx="55">
                  <c:v>6.6158479533869705E-2</c:v>
                </c:pt>
                <c:pt idx="56">
                  <c:v>7.40582765353201E-2</c:v>
                </c:pt>
                <c:pt idx="57">
                  <c:v>3.372567217802043E-2</c:v>
                </c:pt>
                <c:pt idx="58">
                  <c:v>5.8711257159133001E-2</c:v>
                </c:pt>
                <c:pt idx="59">
                  <c:v>4.6986153598141629E-2</c:v>
                </c:pt>
                <c:pt idx="60">
                  <c:v>5.5446290650161767E-2</c:v>
                </c:pt>
                <c:pt idx="61">
                  <c:v>7.544207471734804E-2</c:v>
                </c:pt>
                <c:pt idx="62">
                  <c:v>4.6645734854079988E-2</c:v>
                </c:pt>
                <c:pt idx="63">
                  <c:v>6.967210912161606E-2</c:v>
                </c:pt>
                <c:pt idx="64">
                  <c:v>4.8084683001243939E-2</c:v>
                </c:pt>
                <c:pt idx="65">
                  <c:v>7.9078706505561314E-2</c:v>
                </c:pt>
                <c:pt idx="66">
                  <c:v>6.7797429408249468E-2</c:v>
                </c:pt>
                <c:pt idx="67">
                  <c:v>4.1958434260894961E-2</c:v>
                </c:pt>
                <c:pt idx="68">
                  <c:v>5.7342955912526722E-2</c:v>
                </c:pt>
                <c:pt idx="69">
                  <c:v>9.5098263885042764E-2</c:v>
                </c:pt>
                <c:pt idx="70">
                  <c:v>6.9379223070789101E-2</c:v>
                </c:pt>
                <c:pt idx="71">
                  <c:v>9.2639032633189386E-2</c:v>
                </c:pt>
                <c:pt idx="72">
                  <c:v>3.7583801399773513E-2</c:v>
                </c:pt>
                <c:pt idx="73">
                  <c:v>4.22047114341308E-2</c:v>
                </c:pt>
                <c:pt idx="74">
                  <c:v>6.5211248739024258E-2</c:v>
                </c:pt>
                <c:pt idx="75">
                  <c:v>4.5212408660344851E-2</c:v>
                </c:pt>
                <c:pt idx="76">
                  <c:v>4.6759363423646005E-2</c:v>
                </c:pt>
                <c:pt idx="77">
                  <c:v>3.5234939682110125E-2</c:v>
                </c:pt>
                <c:pt idx="78">
                  <c:v>1.7436842521244725E-2</c:v>
                </c:pt>
                <c:pt idx="79">
                  <c:v>3.0748370840310308E-2</c:v>
                </c:pt>
                <c:pt idx="80">
                  <c:v>3.6549561613279012E-2</c:v>
                </c:pt>
                <c:pt idx="81">
                  <c:v>5.1305813593201757E-2</c:v>
                </c:pt>
                <c:pt idx="82">
                  <c:v>3.7184710737799366E-2</c:v>
                </c:pt>
                <c:pt idx="83">
                  <c:v>4.0197722197450533E-2</c:v>
                </c:pt>
                <c:pt idx="84">
                  <c:v>3.7326992177990979E-2</c:v>
                </c:pt>
                <c:pt idx="85">
                  <c:v>5.4695991036698872E-2</c:v>
                </c:pt>
                <c:pt idx="86">
                  <c:v>4.0256230065759041E-2</c:v>
                </c:pt>
                <c:pt idx="87">
                  <c:v>6.1833149894590801E-2</c:v>
                </c:pt>
                <c:pt idx="88">
                  <c:v>2.4387216197119647E-2</c:v>
                </c:pt>
                <c:pt idx="89">
                  <c:v>5.2007911644644196E-2</c:v>
                </c:pt>
                <c:pt idx="90">
                  <c:v>4.8878977983201212E-2</c:v>
                </c:pt>
                <c:pt idx="91">
                  <c:v>4.3390663080031686E-2</c:v>
                </c:pt>
                <c:pt idx="92">
                  <c:v>6.4116224875891498E-2</c:v>
                </c:pt>
                <c:pt idx="93">
                  <c:v>2.2960157904056075E-2</c:v>
                </c:pt>
                <c:pt idx="94">
                  <c:v>1.9556656416576577E-2</c:v>
                </c:pt>
                <c:pt idx="95">
                  <c:v>3.3509207213440931E-2</c:v>
                </c:pt>
                <c:pt idx="96">
                  <c:v>3.594124249442527E-2</c:v>
                </c:pt>
                <c:pt idx="97">
                  <c:v>3.5025390444169857E-2</c:v>
                </c:pt>
                <c:pt idx="98">
                  <c:v>1.9661501925367302E-2</c:v>
                </c:pt>
                <c:pt idx="99">
                  <c:v>2.2774468319571747E-2</c:v>
                </c:pt>
                <c:pt idx="100">
                  <c:v>3.2087323845380433E-2</c:v>
                </c:pt>
                <c:pt idx="101">
                  <c:v>3.733014412446032E-2</c:v>
                </c:pt>
                <c:pt idx="102">
                  <c:v>3.0459860596098867E-2</c:v>
                </c:pt>
                <c:pt idx="103">
                  <c:v>2.4172709357906611E-2</c:v>
                </c:pt>
                <c:pt idx="104">
                  <c:v>1.9695344465164549E-2</c:v>
                </c:pt>
                <c:pt idx="105">
                  <c:v>3.9413550527836662E-2</c:v>
                </c:pt>
                <c:pt idx="106">
                  <c:v>3.3133284651516715E-2</c:v>
                </c:pt>
                <c:pt idx="107">
                  <c:v>2.7073569841067565E-2</c:v>
                </c:pt>
                <c:pt idx="108">
                  <c:v>2.9117677250716987E-2</c:v>
                </c:pt>
                <c:pt idx="109">
                  <c:v>1.6835571950450136E-2</c:v>
                </c:pt>
                <c:pt idx="110">
                  <c:v>3.8604919295392767E-2</c:v>
                </c:pt>
                <c:pt idx="111">
                  <c:v>2.7878148177768011E-2</c:v>
                </c:pt>
                <c:pt idx="112">
                  <c:v>5.686217113854429E-2</c:v>
                </c:pt>
                <c:pt idx="113">
                  <c:v>4.2101025820420898E-2</c:v>
                </c:pt>
                <c:pt idx="114">
                  <c:v>4.4681841137484864E-2</c:v>
                </c:pt>
                <c:pt idx="115">
                  <c:v>4.5433908028268195E-2</c:v>
                </c:pt>
                <c:pt idx="116">
                  <c:v>2.763288715665101E-2</c:v>
                </c:pt>
                <c:pt idx="117">
                  <c:v>3.1824543117877337E-2</c:v>
                </c:pt>
                <c:pt idx="118">
                  <c:v>3.0291530930416914E-2</c:v>
                </c:pt>
                <c:pt idx="119">
                  <c:v>3.0848221397479499E-2</c:v>
                </c:pt>
                <c:pt idx="120">
                  <c:v>5.248617899895193E-2</c:v>
                </c:pt>
                <c:pt idx="121">
                  <c:v>4.7984561151224403E-2</c:v>
                </c:pt>
                <c:pt idx="122">
                  <c:v>5.6191298628568212E-2</c:v>
                </c:pt>
                <c:pt idx="123">
                  <c:v>7.4197842341855877E-2</c:v>
                </c:pt>
                <c:pt idx="124">
                  <c:v>4.0308411528473816E-2</c:v>
                </c:pt>
                <c:pt idx="125">
                  <c:v>5.5208800679217775E-2</c:v>
                </c:pt>
                <c:pt idx="126">
                  <c:v>6.7371125151380051E-2</c:v>
                </c:pt>
                <c:pt idx="127">
                  <c:v>4.50248263974031E-2</c:v>
                </c:pt>
                <c:pt idx="128">
                  <c:v>3.3475032511173529E-2</c:v>
                </c:pt>
                <c:pt idx="129">
                  <c:v>1.9340982655735344E-2</c:v>
                </c:pt>
                <c:pt idx="130">
                  <c:v>2.3088310022938742E-2</c:v>
                </c:pt>
                <c:pt idx="131">
                  <c:v>3.6785716741219505E-2</c:v>
                </c:pt>
                <c:pt idx="132">
                  <c:v>3.4578854381645187E-2</c:v>
                </c:pt>
                <c:pt idx="133">
                  <c:v>4.8007186399868451E-2</c:v>
                </c:pt>
                <c:pt idx="134">
                  <c:v>3.5983272478327791E-2</c:v>
                </c:pt>
                <c:pt idx="135">
                  <c:v>3.454016946839468E-2</c:v>
                </c:pt>
                <c:pt idx="136">
                  <c:v>4.3105630202125302E-2</c:v>
                </c:pt>
                <c:pt idx="137">
                  <c:v>3.5729190244964508E-2</c:v>
                </c:pt>
                <c:pt idx="138">
                  <c:v>2.9509034214207606E-2</c:v>
                </c:pt>
                <c:pt idx="139">
                  <c:v>2.4450668514850896E-2</c:v>
                </c:pt>
                <c:pt idx="140">
                  <c:v>4.6990164932015167E-2</c:v>
                </c:pt>
                <c:pt idx="141">
                  <c:v>7.5220078009925515E-2</c:v>
                </c:pt>
                <c:pt idx="142">
                  <c:v>3.8171947447204167E-2</c:v>
                </c:pt>
                <c:pt idx="143">
                  <c:v>3.2010197977508703E-2</c:v>
                </c:pt>
                <c:pt idx="144">
                  <c:v>2.8301771399603107E-2</c:v>
                </c:pt>
                <c:pt idx="145">
                  <c:v>1.7151594965545254E-2</c:v>
                </c:pt>
                <c:pt idx="146">
                  <c:v>3.3852885642508442E-2</c:v>
                </c:pt>
                <c:pt idx="147">
                  <c:v>2.7886060122357528E-2</c:v>
                </c:pt>
                <c:pt idx="148">
                  <c:v>3.4331299494813665E-2</c:v>
                </c:pt>
                <c:pt idx="149">
                  <c:v>2.8311097325503087E-2</c:v>
                </c:pt>
                <c:pt idx="150">
                  <c:v>1.9848867489397747E-2</c:v>
                </c:pt>
                <c:pt idx="151">
                  <c:v>2.8692519661984769E-2</c:v>
                </c:pt>
                <c:pt idx="152">
                  <c:v>3.2486151044858011E-2</c:v>
                </c:pt>
                <c:pt idx="153">
                  <c:v>3.8101845928294964E-2</c:v>
                </c:pt>
                <c:pt idx="154">
                  <c:v>3.1057081905628552E-2</c:v>
                </c:pt>
                <c:pt idx="155">
                  <c:v>1.8456658267250878E-2</c:v>
                </c:pt>
                <c:pt idx="156">
                  <c:v>2.649931184693222E-2</c:v>
                </c:pt>
                <c:pt idx="157">
                  <c:v>3.8034529286462893E-2</c:v>
                </c:pt>
                <c:pt idx="158">
                  <c:v>3.9729060084653559E-2</c:v>
                </c:pt>
                <c:pt idx="159">
                  <c:v>2.6570153204347226E-2</c:v>
                </c:pt>
                <c:pt idx="160">
                  <c:v>1.4423828709305676E-2</c:v>
                </c:pt>
                <c:pt idx="161">
                  <c:v>3.3755197249101671E-2</c:v>
                </c:pt>
                <c:pt idx="162">
                  <c:v>3.9587804570299902E-2</c:v>
                </c:pt>
                <c:pt idx="163">
                  <c:v>3.5329647834397328E-2</c:v>
                </c:pt>
                <c:pt idx="164">
                  <c:v>2.7792474961383127E-2</c:v>
                </c:pt>
                <c:pt idx="165">
                  <c:v>1.3442548062554389E-2</c:v>
                </c:pt>
                <c:pt idx="166">
                  <c:v>3.9226388993456179E-2</c:v>
                </c:pt>
                <c:pt idx="167">
                  <c:v>3.3966072260358103E-2</c:v>
                </c:pt>
                <c:pt idx="168">
                  <c:v>2.8170351922091341E-2</c:v>
                </c:pt>
                <c:pt idx="169">
                  <c:v>3.0664862888781976E-2</c:v>
                </c:pt>
                <c:pt idx="170">
                  <c:v>1.850466999781562E-2</c:v>
                </c:pt>
                <c:pt idx="171">
                  <c:v>3.4938279033487687E-2</c:v>
                </c:pt>
                <c:pt idx="172">
                  <c:v>3.5179431404287066E-2</c:v>
                </c:pt>
                <c:pt idx="173">
                  <c:v>2.6965029635251735E-2</c:v>
                </c:pt>
                <c:pt idx="174">
                  <c:v>3.4627667930963155E-2</c:v>
                </c:pt>
                <c:pt idx="175">
                  <c:v>1.4962398084743712E-2</c:v>
                </c:pt>
                <c:pt idx="176">
                  <c:v>3.2533631421231793E-2</c:v>
                </c:pt>
                <c:pt idx="177">
                  <c:v>2.5817256039525071E-2</c:v>
                </c:pt>
                <c:pt idx="178">
                  <c:v>3.4773285540432353E-2</c:v>
                </c:pt>
                <c:pt idx="179">
                  <c:v>3.8276691615920296E-2</c:v>
                </c:pt>
                <c:pt idx="180">
                  <c:v>1.5599493480694084E-2</c:v>
                </c:pt>
                <c:pt idx="181">
                  <c:v>2.7453918541645056E-2</c:v>
                </c:pt>
                <c:pt idx="182">
                  <c:v>3.0966427868217048E-2</c:v>
                </c:pt>
                <c:pt idx="183">
                  <c:v>3.7115831338639459E-2</c:v>
                </c:pt>
                <c:pt idx="184">
                  <c:v>3.4615737776065886E-2</c:v>
                </c:pt>
                <c:pt idx="185">
                  <c:v>1.4387700752226533E-2</c:v>
                </c:pt>
                <c:pt idx="186">
                  <c:v>2.5193111014329372E-2</c:v>
                </c:pt>
                <c:pt idx="187">
                  <c:v>4.0086861683338817E-2</c:v>
                </c:pt>
                <c:pt idx="188">
                  <c:v>3.6945646421642463E-2</c:v>
                </c:pt>
                <c:pt idx="189">
                  <c:v>2.7721661094016824E-2</c:v>
                </c:pt>
                <c:pt idx="190">
                  <c:v>1.5527792647651998E-2</c:v>
                </c:pt>
                <c:pt idx="191">
                  <c:v>2.9054328578622595E-2</c:v>
                </c:pt>
                <c:pt idx="192">
                  <c:v>3.687095403747797E-2</c:v>
                </c:pt>
                <c:pt idx="193">
                  <c:v>3.3801501192411321E-2</c:v>
                </c:pt>
                <c:pt idx="194">
                  <c:v>2.88553646411643E-2</c:v>
                </c:pt>
                <c:pt idx="195">
                  <c:v>1.4932099106556842E-2</c:v>
                </c:pt>
                <c:pt idx="196">
                  <c:v>3.24603106113222E-2</c:v>
                </c:pt>
                <c:pt idx="197">
                  <c:v>3.7500040198099348E-2</c:v>
                </c:pt>
                <c:pt idx="198">
                  <c:v>3.0760580753793447E-2</c:v>
                </c:pt>
                <c:pt idx="199">
                  <c:v>2.9460899950087785E-2</c:v>
                </c:pt>
                <c:pt idx="200">
                  <c:v>1.644757579745567E-2</c:v>
                </c:pt>
                <c:pt idx="201">
                  <c:v>3.3876490590114855E-2</c:v>
                </c:pt>
                <c:pt idx="202">
                  <c:v>3.4999568981795681E-2</c:v>
                </c:pt>
                <c:pt idx="203">
                  <c:v>2.7355330127583122E-2</c:v>
                </c:pt>
                <c:pt idx="204">
                  <c:v>3.1571294985163784E-2</c:v>
                </c:pt>
                <c:pt idx="205">
                  <c:v>1.9385567599402326E-2</c:v>
                </c:pt>
                <c:pt idx="206">
                  <c:v>2.9760991132348633E-2</c:v>
                </c:pt>
                <c:pt idx="207">
                  <c:v>2.8964112931688553E-2</c:v>
                </c:pt>
                <c:pt idx="208">
                  <c:v>2.8144237869234499E-2</c:v>
                </c:pt>
                <c:pt idx="209">
                  <c:v>3.7727676679252094E-2</c:v>
                </c:pt>
                <c:pt idx="210">
                  <c:v>1.5398426463842091E-2</c:v>
                </c:pt>
                <c:pt idx="211">
                  <c:v>2.3724639873558242E-2</c:v>
                </c:pt>
                <c:pt idx="212">
                  <c:v>2.686976226264181E-2</c:v>
                </c:pt>
                <c:pt idx="213">
                  <c:v>3.6751943577313186E-2</c:v>
                </c:pt>
                <c:pt idx="214">
                  <c:v>3.7171703820978952E-2</c:v>
                </c:pt>
                <c:pt idx="215">
                  <c:v>1.2515001453232843E-2</c:v>
                </c:pt>
                <c:pt idx="216">
                  <c:v>2.4379938534031354E-2</c:v>
                </c:pt>
                <c:pt idx="217">
                  <c:v>2.9552090864997584E-2</c:v>
                </c:pt>
                <c:pt idx="218">
                  <c:v>3.3316309233114731E-2</c:v>
                </c:pt>
                <c:pt idx="219">
                  <c:v>2.8442457937373627E-2</c:v>
                </c:pt>
                <c:pt idx="220">
                  <c:v>1.5938613451144498E-2</c:v>
                </c:pt>
                <c:pt idx="221">
                  <c:v>2.4372683740387174E-2</c:v>
                </c:pt>
                <c:pt idx="222">
                  <c:v>3.4642365840655678E-2</c:v>
                </c:pt>
                <c:pt idx="223">
                  <c:v>2.9055178680073995E-2</c:v>
                </c:pt>
                <c:pt idx="224">
                  <c:v>2.6958986931934298E-2</c:v>
                </c:pt>
                <c:pt idx="225">
                  <c:v>1.9021895467450398E-2</c:v>
                </c:pt>
                <c:pt idx="226">
                  <c:v>2.6093576250715164E-2</c:v>
                </c:pt>
                <c:pt idx="227">
                  <c:v>3.9083695137812013E-2</c:v>
                </c:pt>
                <c:pt idx="228">
                  <c:v>2.6053041222305562E-2</c:v>
                </c:pt>
                <c:pt idx="229">
                  <c:v>3.21627919838606E-2</c:v>
                </c:pt>
                <c:pt idx="230">
                  <c:v>2.0097613861591916E-2</c:v>
                </c:pt>
                <c:pt idx="231">
                  <c:v>3.0323849191321757E-2</c:v>
                </c:pt>
                <c:pt idx="232">
                  <c:v>3.1878587632864733E-2</c:v>
                </c:pt>
                <c:pt idx="233">
                  <c:v>2.9099207260740428E-2</c:v>
                </c:pt>
                <c:pt idx="234">
                  <c:v>3.3314999174374228E-2</c:v>
                </c:pt>
                <c:pt idx="235">
                  <c:v>1.9814420108811268E-2</c:v>
                </c:pt>
                <c:pt idx="236">
                  <c:v>2.80161602741608E-2</c:v>
                </c:pt>
                <c:pt idx="237">
                  <c:v>2.7745866666941326E-2</c:v>
                </c:pt>
                <c:pt idx="238">
                  <c:v>3.0064008861068848E-2</c:v>
                </c:pt>
                <c:pt idx="239">
                  <c:v>2.9742022506661806E-2</c:v>
                </c:pt>
                <c:pt idx="240">
                  <c:v>2.3128178227132951E-2</c:v>
                </c:pt>
                <c:pt idx="241">
                  <c:v>2.673846105371231E-2</c:v>
                </c:pt>
                <c:pt idx="242">
                  <c:v>2.7146731372595607E-2</c:v>
                </c:pt>
                <c:pt idx="243">
                  <c:v>3.328510838659756E-2</c:v>
                </c:pt>
                <c:pt idx="244">
                  <c:v>3.6916515990077406E-2</c:v>
                </c:pt>
                <c:pt idx="245">
                  <c:v>1.4518157996703741E-2</c:v>
                </c:pt>
                <c:pt idx="246">
                  <c:v>2.3456456786926632E-2</c:v>
                </c:pt>
                <c:pt idx="247">
                  <c:v>3.0136604156718896E-2</c:v>
                </c:pt>
                <c:pt idx="248">
                  <c:v>3.2512037832714238E-2</c:v>
                </c:pt>
                <c:pt idx="249">
                  <c:v>3.0010577198963898E-2</c:v>
                </c:pt>
                <c:pt idx="250">
                  <c:v>1.6428936906063937E-2</c:v>
                </c:pt>
                <c:pt idx="251">
                  <c:v>2.2978189355984432E-2</c:v>
                </c:pt>
                <c:pt idx="252">
                  <c:v>3.0033006677321419E-2</c:v>
                </c:pt>
                <c:pt idx="253">
                  <c:v>3.7329454131058391E-2</c:v>
                </c:pt>
                <c:pt idx="254">
                  <c:v>2.7147306437339414E-2</c:v>
                </c:pt>
                <c:pt idx="255">
                  <c:v>2.2615152316391281E-2</c:v>
                </c:pt>
                <c:pt idx="256">
                  <c:v>2.1579755214123985E-2</c:v>
                </c:pt>
                <c:pt idx="257">
                  <c:v>3.4361906923740436E-2</c:v>
                </c:pt>
                <c:pt idx="258">
                  <c:v>2.7991629861954449E-2</c:v>
                </c:pt>
                <c:pt idx="259">
                  <c:v>3.0128813353980679E-2</c:v>
                </c:pt>
                <c:pt idx="260">
                  <c:v>2.0702129248513182E-2</c:v>
                </c:pt>
                <c:pt idx="261">
                  <c:v>2.8528080320561932E-2</c:v>
                </c:pt>
                <c:pt idx="262">
                  <c:v>3.2873261277916163E-2</c:v>
                </c:pt>
                <c:pt idx="263">
                  <c:v>2.7125206183907527E-2</c:v>
                </c:pt>
                <c:pt idx="264">
                  <c:v>3.2317069400252398E-2</c:v>
                </c:pt>
                <c:pt idx="265">
                  <c:v>1.7413961952849541E-2</c:v>
                </c:pt>
                <c:pt idx="266">
                  <c:v>3.0313153955184823E-2</c:v>
                </c:pt>
                <c:pt idx="267">
                  <c:v>2.5022396550294045E-2</c:v>
                </c:pt>
                <c:pt idx="268">
                  <c:v>3.265223152827687E-2</c:v>
                </c:pt>
                <c:pt idx="269">
                  <c:v>3.0229864249049131E-2</c:v>
                </c:pt>
                <c:pt idx="270">
                  <c:v>2.2384565997205019E-2</c:v>
                </c:pt>
                <c:pt idx="271">
                  <c:v>2.4975431389530473E-2</c:v>
                </c:pt>
                <c:pt idx="272">
                  <c:v>2.6505518739689947E-2</c:v>
                </c:pt>
                <c:pt idx="273">
                  <c:v>3.6456793898487133E-2</c:v>
                </c:pt>
                <c:pt idx="274">
                  <c:v>3.1739327377483847E-2</c:v>
                </c:pt>
                <c:pt idx="275">
                  <c:v>1.5335552621845669E-2</c:v>
                </c:pt>
                <c:pt idx="276">
                  <c:v>2.9852085273977331E-2</c:v>
                </c:pt>
                <c:pt idx="277">
                  <c:v>3.0995834701551928E-2</c:v>
                </c:pt>
                <c:pt idx="278">
                  <c:v>3.62519005299601E-2</c:v>
                </c:pt>
                <c:pt idx="279">
                  <c:v>2.5620753145509802E-2</c:v>
                </c:pt>
                <c:pt idx="280">
                  <c:v>1.6052406868398233E-2</c:v>
                </c:pt>
                <c:pt idx="281">
                  <c:v>3.0636821528553515E-2</c:v>
                </c:pt>
                <c:pt idx="282">
                  <c:v>3.3160048643611106E-2</c:v>
                </c:pt>
              </c:numCache>
            </c:numRef>
          </c:val>
          <c:smooth val="0"/>
          <c:extLst>
            <c:ext xmlns:c16="http://schemas.microsoft.com/office/drawing/2014/chart" uri="{C3380CC4-5D6E-409C-BE32-E72D297353CC}">
              <c16:uniqueId val="{00000004-BF83-420E-ABD3-34A3C08AB79C}"/>
            </c:ext>
          </c:extLst>
        </c:ser>
        <c:ser>
          <c:idx val="11"/>
          <c:order val="5"/>
          <c:tx>
            <c:strRef>
              <c:f>[1]Sheet1!$AV$1</c:f>
              <c:strCache>
                <c:ptCount val="1"/>
                <c:pt idx="0">
                  <c:v>LLC-stores:</c:v>
                </c:pt>
              </c:strCache>
            </c:strRef>
          </c:tx>
          <c:spPr>
            <a:ln w="12700" cap="rnd">
              <a:solidFill>
                <a:schemeClr val="accent6">
                  <a:lumMod val="60000"/>
                </a:schemeClr>
              </a:solidFill>
              <a:round/>
            </a:ln>
            <a:effectLst/>
          </c:spPr>
          <c:marker>
            <c:symbol val="none"/>
          </c:marker>
          <c:val>
            <c:numRef>
              <c:f>[1]Sheet1!$AV$2:$AV$284</c:f>
              <c:numCache>
                <c:formatCode>General</c:formatCode>
                <c:ptCount val="283"/>
                <c:pt idx="0">
                  <c:v>9.58825796367265E-2</c:v>
                </c:pt>
                <c:pt idx="1">
                  <c:v>3.7994791784958008E-2</c:v>
                </c:pt>
                <c:pt idx="2">
                  <c:v>1.2328379443237668E-3</c:v>
                </c:pt>
                <c:pt idx="3">
                  <c:v>5.2456881103739644E-3</c:v>
                </c:pt>
                <c:pt idx="4">
                  <c:v>3.8708924483981844E-3</c:v>
                </c:pt>
                <c:pt idx="5">
                  <c:v>4.2956911629206613E-3</c:v>
                </c:pt>
                <c:pt idx="6">
                  <c:v>3.413510989140616E-3</c:v>
                </c:pt>
                <c:pt idx="7">
                  <c:v>2.0550567149953476E-3</c:v>
                </c:pt>
                <c:pt idx="8">
                  <c:v>2.6373782394446321E-2</c:v>
                </c:pt>
                <c:pt idx="9">
                  <c:v>2.1401991362182795E-3</c:v>
                </c:pt>
                <c:pt idx="10">
                  <c:v>2.865545015548367E-3</c:v>
                </c:pt>
                <c:pt idx="11">
                  <c:v>5.1554146565852721E-2</c:v>
                </c:pt>
                <c:pt idx="12">
                  <c:v>7.4415082209839223E-2</c:v>
                </c:pt>
                <c:pt idx="13">
                  <c:v>1.4887562756327934E-3</c:v>
                </c:pt>
                <c:pt idx="14">
                  <c:v>2.7049754057617462E-2</c:v>
                </c:pt>
                <c:pt idx="15">
                  <c:v>2.8149556063822483E-3</c:v>
                </c:pt>
                <c:pt idx="16">
                  <c:v>3.6848968000689963E-3</c:v>
                </c:pt>
                <c:pt idx="17">
                  <c:v>5.5094222660360764E-2</c:v>
                </c:pt>
                <c:pt idx="18">
                  <c:v>1.9485776745874414E-3</c:v>
                </c:pt>
                <c:pt idx="19">
                  <c:v>7.9610698486334494E-2</c:v>
                </c:pt>
                <c:pt idx="20">
                  <c:v>4.9633885281069445E-3</c:v>
                </c:pt>
                <c:pt idx="21">
                  <c:v>3.5888643997286675E-3</c:v>
                </c:pt>
                <c:pt idx="22">
                  <c:v>1.7491612020849332E-3</c:v>
                </c:pt>
                <c:pt idx="23">
                  <c:v>1.6975060814451517E-3</c:v>
                </c:pt>
                <c:pt idx="24">
                  <c:v>1.8432171459477151E-3</c:v>
                </c:pt>
                <c:pt idx="25">
                  <c:v>2.4862137277366969E-2</c:v>
                </c:pt>
                <c:pt idx="26">
                  <c:v>3.3535657521472136E-3</c:v>
                </c:pt>
                <c:pt idx="27">
                  <c:v>1.860429122339764E-3</c:v>
                </c:pt>
                <c:pt idx="28">
                  <c:v>3.4858888770227102E-2</c:v>
                </c:pt>
                <c:pt idx="29">
                  <c:v>2.132560087106179E-3</c:v>
                </c:pt>
                <c:pt idx="30">
                  <c:v>4.8903853601078096E-3</c:v>
                </c:pt>
                <c:pt idx="31">
                  <c:v>4.9541801465062592E-3</c:v>
                </c:pt>
                <c:pt idx="32">
                  <c:v>1.5310136263999728E-3</c:v>
                </c:pt>
                <c:pt idx="33">
                  <c:v>1.9720518957956775E-3</c:v>
                </c:pt>
                <c:pt idx="34">
                  <c:v>1.9652802931018377E-3</c:v>
                </c:pt>
                <c:pt idx="35">
                  <c:v>2.2585815798591674E-2</c:v>
                </c:pt>
                <c:pt idx="36">
                  <c:v>5.9168520361354967E-3</c:v>
                </c:pt>
                <c:pt idx="37">
                  <c:v>4.2773069474785971E-2</c:v>
                </c:pt>
                <c:pt idx="38">
                  <c:v>2.4994704004135623E-3</c:v>
                </c:pt>
                <c:pt idx="39">
                  <c:v>1.4669631142778395E-3</c:v>
                </c:pt>
                <c:pt idx="40">
                  <c:v>1.8282689625211826E-3</c:v>
                </c:pt>
                <c:pt idx="41">
                  <c:v>3.3227877495130313E-3</c:v>
                </c:pt>
                <c:pt idx="42">
                  <c:v>2.5283358146415195E-2</c:v>
                </c:pt>
                <c:pt idx="43">
                  <c:v>0.130653010123369</c:v>
                </c:pt>
                <c:pt idx="44">
                  <c:v>1.6098336741327279E-2</c:v>
                </c:pt>
                <c:pt idx="45">
                  <c:v>1.8058765039094186E-3</c:v>
                </c:pt>
                <c:pt idx="46">
                  <c:v>3.8178315966674119E-3</c:v>
                </c:pt>
                <c:pt idx="47">
                  <c:v>4.263425667686783E-3</c:v>
                </c:pt>
                <c:pt idx="48">
                  <c:v>1.4536379011148657E-3</c:v>
                </c:pt>
                <c:pt idx="49">
                  <c:v>2.0330610782905794E-3</c:v>
                </c:pt>
                <c:pt idx="50">
                  <c:v>1.1856377735483547E-3</c:v>
                </c:pt>
                <c:pt idx="51">
                  <c:v>3.8883585798857555E-3</c:v>
                </c:pt>
                <c:pt idx="52">
                  <c:v>4.6996939250043522E-3</c:v>
                </c:pt>
                <c:pt idx="53">
                  <c:v>1.5655677189482613E-3</c:v>
                </c:pt>
                <c:pt idx="54">
                  <c:v>2.0140224282733819E-3</c:v>
                </c:pt>
                <c:pt idx="55">
                  <c:v>1.1389133708552038E-3</c:v>
                </c:pt>
                <c:pt idx="56">
                  <c:v>2.4607308561112222E-3</c:v>
                </c:pt>
                <c:pt idx="57">
                  <c:v>3.53644771910201E-3</c:v>
                </c:pt>
                <c:pt idx="58">
                  <c:v>2.3993477214428974E-2</c:v>
                </c:pt>
                <c:pt idx="59">
                  <c:v>1.6173375978896815E-3</c:v>
                </c:pt>
                <c:pt idx="60">
                  <c:v>5.7233498115497543E-2</c:v>
                </c:pt>
                <c:pt idx="61">
                  <c:v>1.3322865825417783E-3</c:v>
                </c:pt>
                <c:pt idx="62">
                  <c:v>1.646037852187418E-2</c:v>
                </c:pt>
                <c:pt idx="63">
                  <c:v>3.8611331582199663E-3</c:v>
                </c:pt>
                <c:pt idx="64">
                  <c:v>1.3353711553720433E-3</c:v>
                </c:pt>
                <c:pt idx="65">
                  <c:v>2.4131071613604097E-3</c:v>
                </c:pt>
                <c:pt idx="66">
                  <c:v>1.3207758041569781E-2</c:v>
                </c:pt>
                <c:pt idx="67">
                  <c:v>6.0837873155082144E-3</c:v>
                </c:pt>
                <c:pt idx="68">
                  <c:v>4.1067773010474554E-2</c:v>
                </c:pt>
                <c:pt idx="69">
                  <c:v>1.9935208534918123E-3</c:v>
                </c:pt>
                <c:pt idx="70">
                  <c:v>2.7082982417518647E-2</c:v>
                </c:pt>
                <c:pt idx="71">
                  <c:v>3.1630673835608032E-2</c:v>
                </c:pt>
                <c:pt idx="72">
                  <c:v>2.1976304385141077E-3</c:v>
                </c:pt>
                <c:pt idx="73">
                  <c:v>4.8066626847542496E-3</c:v>
                </c:pt>
                <c:pt idx="74">
                  <c:v>7.8535870112983186E-2</c:v>
                </c:pt>
                <c:pt idx="75">
                  <c:v>7.9179713848871291E-2</c:v>
                </c:pt>
                <c:pt idx="76">
                  <c:v>2.023248055664801E-3</c:v>
                </c:pt>
                <c:pt idx="77">
                  <c:v>1.1434732652938801E-3</c:v>
                </c:pt>
                <c:pt idx="78">
                  <c:v>4.9619358367214679E-3</c:v>
                </c:pt>
                <c:pt idx="79">
                  <c:v>2.2971059634540659E-3</c:v>
                </c:pt>
                <c:pt idx="80">
                  <c:v>6.1129243717507865E-2</c:v>
                </c:pt>
                <c:pt idx="81">
                  <c:v>1.4269623937942942E-2</c:v>
                </c:pt>
                <c:pt idx="82">
                  <c:v>1.5403093346558925E-3</c:v>
                </c:pt>
                <c:pt idx="83">
                  <c:v>6.5999067427445941E-3</c:v>
                </c:pt>
                <c:pt idx="84">
                  <c:v>6.6366417007554093E-2</c:v>
                </c:pt>
                <c:pt idx="85">
                  <c:v>2.216513064602701E-3</c:v>
                </c:pt>
                <c:pt idx="86">
                  <c:v>1.0874942808978614E-3</c:v>
                </c:pt>
                <c:pt idx="87">
                  <c:v>2.5683297582048594E-3</c:v>
                </c:pt>
                <c:pt idx="88">
                  <c:v>4.7626343801003827E-2</c:v>
                </c:pt>
                <c:pt idx="89">
                  <c:v>4.4570456603233805E-2</c:v>
                </c:pt>
                <c:pt idx="90">
                  <c:v>1.9645263054446304E-3</c:v>
                </c:pt>
                <c:pt idx="91">
                  <c:v>1.4949593804657792E-3</c:v>
                </c:pt>
                <c:pt idx="92">
                  <c:v>2.0694808583995262E-3</c:v>
                </c:pt>
                <c:pt idx="93">
                  <c:v>4.0433108608286614E-3</c:v>
                </c:pt>
                <c:pt idx="94">
                  <c:v>3.1996472038871397E-3</c:v>
                </c:pt>
                <c:pt idx="95">
                  <c:v>7.9320715645004786E-2</c:v>
                </c:pt>
                <c:pt idx="96">
                  <c:v>2.3501762181660233E-3</c:v>
                </c:pt>
                <c:pt idx="97">
                  <c:v>1.3025744003541397E-3</c:v>
                </c:pt>
                <c:pt idx="98">
                  <c:v>3.7699139432870329E-3</c:v>
                </c:pt>
                <c:pt idx="99">
                  <c:v>3.2751162295891504E-3</c:v>
                </c:pt>
                <c:pt idx="100">
                  <c:v>1.7587934306088485E-3</c:v>
                </c:pt>
                <c:pt idx="101">
                  <c:v>1.7041567299537427E-3</c:v>
                </c:pt>
                <c:pt idx="102">
                  <c:v>2.550670567198169E-2</c:v>
                </c:pt>
                <c:pt idx="103">
                  <c:v>2.1844360136806717E-3</c:v>
                </c:pt>
                <c:pt idx="104">
                  <c:v>2.4668254684222807E-3</c:v>
                </c:pt>
                <c:pt idx="105">
                  <c:v>8.3850320579301696E-2</c:v>
                </c:pt>
                <c:pt idx="106">
                  <c:v>1.2982879793002446E-3</c:v>
                </c:pt>
                <c:pt idx="107">
                  <c:v>1.9735117056894152E-3</c:v>
                </c:pt>
                <c:pt idx="108">
                  <c:v>2.5412118445073783E-3</c:v>
                </c:pt>
                <c:pt idx="109">
                  <c:v>3.3904264914209059E-3</c:v>
                </c:pt>
                <c:pt idx="110">
                  <c:v>3.013978981986886E-2</c:v>
                </c:pt>
                <c:pt idx="111">
                  <c:v>2.030232173883061E-3</c:v>
                </c:pt>
                <c:pt idx="112">
                  <c:v>1.1953431660489853E-3</c:v>
                </c:pt>
                <c:pt idx="113">
                  <c:v>3.8004945596431822E-3</c:v>
                </c:pt>
                <c:pt idx="114">
                  <c:v>5.0566670525384147E-2</c:v>
                </c:pt>
                <c:pt idx="115">
                  <c:v>1.5680636866142181E-3</c:v>
                </c:pt>
                <c:pt idx="116">
                  <c:v>2.0785001960786022E-3</c:v>
                </c:pt>
                <c:pt idx="117">
                  <c:v>1.3443731665486389E-3</c:v>
                </c:pt>
                <c:pt idx="118">
                  <c:v>2.5684562615975151E-3</c:v>
                </c:pt>
                <c:pt idx="119">
                  <c:v>3.1788117086800336E-3</c:v>
                </c:pt>
                <c:pt idx="120">
                  <c:v>5.3918988284093833E-2</c:v>
                </c:pt>
                <c:pt idx="121">
                  <c:v>1.0434642889837647E-3</c:v>
                </c:pt>
                <c:pt idx="122">
                  <c:v>2.3703450026036077E-3</c:v>
                </c:pt>
                <c:pt idx="123">
                  <c:v>3.7195227021560705E-3</c:v>
                </c:pt>
                <c:pt idx="124">
                  <c:v>5.3288758587438255E-3</c:v>
                </c:pt>
                <c:pt idx="125">
                  <c:v>2.077423795493109E-3</c:v>
                </c:pt>
                <c:pt idx="126">
                  <c:v>1.383644429596552E-3</c:v>
                </c:pt>
                <c:pt idx="127">
                  <c:v>6.9467689071336353E-2</c:v>
                </c:pt>
                <c:pt idx="128">
                  <c:v>2.6849520424065822E-3</c:v>
                </c:pt>
                <c:pt idx="129">
                  <c:v>4.551777595285007E-3</c:v>
                </c:pt>
                <c:pt idx="130">
                  <c:v>1.8949832309477603E-3</c:v>
                </c:pt>
                <c:pt idx="131">
                  <c:v>1.5164248500812848E-2</c:v>
                </c:pt>
                <c:pt idx="132">
                  <c:v>6.7049738227286118E-2</c:v>
                </c:pt>
                <c:pt idx="133">
                  <c:v>1.949667551487284E-3</c:v>
                </c:pt>
                <c:pt idx="134">
                  <c:v>3.1204494840888011E-3</c:v>
                </c:pt>
                <c:pt idx="135">
                  <c:v>6.3388829492557849E-2</c:v>
                </c:pt>
                <c:pt idx="136">
                  <c:v>6.830661924504218E-2</c:v>
                </c:pt>
                <c:pt idx="137">
                  <c:v>1.7707275718358789E-3</c:v>
                </c:pt>
                <c:pt idx="138">
                  <c:v>1.6737079154918789E-3</c:v>
                </c:pt>
                <c:pt idx="139">
                  <c:v>3.5193772396639156E-3</c:v>
                </c:pt>
                <c:pt idx="140">
                  <c:v>3.5985852077207534E-3</c:v>
                </c:pt>
                <c:pt idx="141">
                  <c:v>1.1755024448227745E-3</c:v>
                </c:pt>
                <c:pt idx="142">
                  <c:v>8.3974659909216556E-2</c:v>
                </c:pt>
                <c:pt idx="143">
                  <c:v>4.2964256872753147E-2</c:v>
                </c:pt>
                <c:pt idx="144">
                  <c:v>3.9679740223240714E-3</c:v>
                </c:pt>
                <c:pt idx="145">
                  <c:v>4.0086523435256928E-3</c:v>
                </c:pt>
                <c:pt idx="146">
                  <c:v>1.6796940761583828E-3</c:v>
                </c:pt>
                <c:pt idx="147">
                  <c:v>1.7740884502329174E-3</c:v>
                </c:pt>
                <c:pt idx="148">
                  <c:v>1.4442051508452599E-3</c:v>
                </c:pt>
                <c:pt idx="149">
                  <c:v>6.432310884149822E-3</c:v>
                </c:pt>
                <c:pt idx="150">
                  <c:v>3.2294075084327001E-3</c:v>
                </c:pt>
                <c:pt idx="151">
                  <c:v>1.8253886462086734E-3</c:v>
                </c:pt>
                <c:pt idx="152">
                  <c:v>1.2398940450753643E-3</c:v>
                </c:pt>
                <c:pt idx="153">
                  <c:v>5.0433638218883248E-2</c:v>
                </c:pt>
                <c:pt idx="154">
                  <c:v>3.4158172526941662E-3</c:v>
                </c:pt>
                <c:pt idx="155">
                  <c:v>3.3201315045611507E-3</c:v>
                </c:pt>
                <c:pt idx="156">
                  <c:v>1.4631280256990344E-3</c:v>
                </c:pt>
                <c:pt idx="157">
                  <c:v>7.116609960115788E-4</c:v>
                </c:pt>
                <c:pt idx="158">
                  <c:v>6.8479361550487217E-4</c:v>
                </c:pt>
                <c:pt idx="159">
                  <c:v>2.3472892672142163E-3</c:v>
                </c:pt>
                <c:pt idx="160">
                  <c:v>3.0276935583497416E-3</c:v>
                </c:pt>
                <c:pt idx="161">
                  <c:v>8.9932099678450715E-4</c:v>
                </c:pt>
                <c:pt idx="162">
                  <c:v>6.8645515902332021E-4</c:v>
                </c:pt>
                <c:pt idx="163">
                  <c:v>2.7644730844657985E-2</c:v>
                </c:pt>
                <c:pt idx="164">
                  <c:v>6.4715472522002743E-2</c:v>
                </c:pt>
                <c:pt idx="165">
                  <c:v>3.0152594177569754E-3</c:v>
                </c:pt>
                <c:pt idx="166">
                  <c:v>2.2500534840678096E-2</c:v>
                </c:pt>
                <c:pt idx="167">
                  <c:v>6.1170593552141537E-4</c:v>
                </c:pt>
                <c:pt idx="168">
                  <c:v>7.0677404693291054E-4</c:v>
                </c:pt>
                <c:pt idx="169">
                  <c:v>2.3644500048873304E-2</c:v>
                </c:pt>
                <c:pt idx="170">
                  <c:v>3.7274198569811072E-3</c:v>
                </c:pt>
                <c:pt idx="171">
                  <c:v>8.183597006845611E-2</c:v>
                </c:pt>
                <c:pt idx="172">
                  <c:v>2.756044067391521E-2</c:v>
                </c:pt>
                <c:pt idx="173">
                  <c:v>5.6174179412572182E-4</c:v>
                </c:pt>
                <c:pt idx="174">
                  <c:v>1.7588538307033901E-3</c:v>
                </c:pt>
                <c:pt idx="175">
                  <c:v>3.5266691326122923E-3</c:v>
                </c:pt>
                <c:pt idx="176">
                  <c:v>2.2222629243106841E-2</c:v>
                </c:pt>
                <c:pt idx="177">
                  <c:v>1.4984291515242644E-2</c:v>
                </c:pt>
                <c:pt idx="178">
                  <c:v>6.3231484366740355E-4</c:v>
                </c:pt>
                <c:pt idx="179">
                  <c:v>6.6202503245563551E-2</c:v>
                </c:pt>
                <c:pt idx="180">
                  <c:v>3.2842932791193073E-3</c:v>
                </c:pt>
                <c:pt idx="181">
                  <c:v>7.0221222306931553E-4</c:v>
                </c:pt>
                <c:pt idx="182">
                  <c:v>5.5878500135311511E-4</c:v>
                </c:pt>
                <c:pt idx="183">
                  <c:v>8.1787990973021887E-4</c:v>
                </c:pt>
                <c:pt idx="184">
                  <c:v>2.9892714840131625E-2</c:v>
                </c:pt>
                <c:pt idx="185">
                  <c:v>3.5084218054973809E-3</c:v>
                </c:pt>
                <c:pt idx="186">
                  <c:v>6.5743260464596427E-4</c:v>
                </c:pt>
                <c:pt idx="187">
                  <c:v>7.7582394704853841E-2</c:v>
                </c:pt>
                <c:pt idx="188">
                  <c:v>7.4804511159706235E-4</c:v>
                </c:pt>
                <c:pt idx="189">
                  <c:v>1.5583441892601045E-3</c:v>
                </c:pt>
                <c:pt idx="190">
                  <c:v>3.2537071727138061E-3</c:v>
                </c:pt>
                <c:pt idx="191">
                  <c:v>1.1925570016954044E-3</c:v>
                </c:pt>
                <c:pt idx="192">
                  <c:v>6.2709613172237944E-2</c:v>
                </c:pt>
                <c:pt idx="193">
                  <c:v>5.7410539151721968E-4</c:v>
                </c:pt>
                <c:pt idx="194">
                  <c:v>2.5743586317452785E-2</c:v>
                </c:pt>
                <c:pt idx="195">
                  <c:v>3.2987336187206922E-3</c:v>
                </c:pt>
                <c:pt idx="196">
                  <c:v>1.287788486008823E-3</c:v>
                </c:pt>
                <c:pt idx="197">
                  <c:v>1.3578401188634331E-3</c:v>
                </c:pt>
                <c:pt idx="198">
                  <c:v>1.9294648382151457E-2</c:v>
                </c:pt>
                <c:pt idx="199">
                  <c:v>5.756368569916103E-4</c:v>
                </c:pt>
                <c:pt idx="200">
                  <c:v>4.0270308077215138E-3</c:v>
                </c:pt>
                <c:pt idx="201">
                  <c:v>9.7739269544961445E-4</c:v>
                </c:pt>
                <c:pt idx="202">
                  <c:v>2.7788108430129556E-2</c:v>
                </c:pt>
                <c:pt idx="203">
                  <c:v>6.4507780438472273E-2</c:v>
                </c:pt>
                <c:pt idx="204">
                  <c:v>9.1632887346637713E-4</c:v>
                </c:pt>
                <c:pt idx="205">
                  <c:v>3.5795995014376255E-3</c:v>
                </c:pt>
                <c:pt idx="206">
                  <c:v>1.6041488140444166E-3</c:v>
                </c:pt>
                <c:pt idx="207">
                  <c:v>5.488174678046848E-4</c:v>
                </c:pt>
                <c:pt idx="208">
                  <c:v>5.0639142764713507E-4</c:v>
                </c:pt>
                <c:pt idx="209">
                  <c:v>7.0346735110637362E-4</c:v>
                </c:pt>
                <c:pt idx="210">
                  <c:v>2.806637312352994E-3</c:v>
                </c:pt>
                <c:pt idx="211">
                  <c:v>2.0105554867504349E-3</c:v>
                </c:pt>
                <c:pt idx="212">
                  <c:v>5.7458663096158602E-4</c:v>
                </c:pt>
                <c:pt idx="213">
                  <c:v>2.3075752468207131E-2</c:v>
                </c:pt>
                <c:pt idx="214">
                  <c:v>9.9509850259883043E-4</c:v>
                </c:pt>
                <c:pt idx="215">
                  <c:v>3.2702115875460902E-3</c:v>
                </c:pt>
                <c:pt idx="216">
                  <c:v>7.4050441864232579E-4</c:v>
                </c:pt>
                <c:pt idx="217">
                  <c:v>5.6333875746332279E-2</c:v>
                </c:pt>
                <c:pt idx="218">
                  <c:v>5.3778586623973355E-2</c:v>
                </c:pt>
                <c:pt idx="219">
                  <c:v>9.3727626678976759E-4</c:v>
                </c:pt>
                <c:pt idx="220">
                  <c:v>3.7137022065657096E-3</c:v>
                </c:pt>
                <c:pt idx="221">
                  <c:v>1.3587757959368442E-3</c:v>
                </c:pt>
                <c:pt idx="222">
                  <c:v>6.5492138464505164E-4</c:v>
                </c:pt>
                <c:pt idx="223">
                  <c:v>6.3521342315082649E-2</c:v>
                </c:pt>
                <c:pt idx="224">
                  <c:v>6.157891197935781E-4</c:v>
                </c:pt>
                <c:pt idx="225">
                  <c:v>2.531327187310009E-3</c:v>
                </c:pt>
                <c:pt idx="226">
                  <c:v>1.2263690994936037E-2</c:v>
                </c:pt>
                <c:pt idx="227">
                  <c:v>6.2275523425933731E-4</c:v>
                </c:pt>
                <c:pt idx="228">
                  <c:v>5.2153446397152628E-4</c:v>
                </c:pt>
                <c:pt idx="229">
                  <c:v>5.7287192389452954E-4</c:v>
                </c:pt>
                <c:pt idx="230">
                  <c:v>2.4157244919337871E-2</c:v>
                </c:pt>
                <c:pt idx="231">
                  <c:v>9.830769299715509E-3</c:v>
                </c:pt>
                <c:pt idx="232">
                  <c:v>6.2613640382824423E-2</c:v>
                </c:pt>
                <c:pt idx="233">
                  <c:v>7.1456097597695917E-2</c:v>
                </c:pt>
                <c:pt idx="234">
                  <c:v>5.5275068732329427E-4</c:v>
                </c:pt>
                <c:pt idx="235">
                  <c:v>7.0141199257060388E-2</c:v>
                </c:pt>
                <c:pt idx="236">
                  <c:v>1.4424743883359153E-3</c:v>
                </c:pt>
                <c:pt idx="237">
                  <c:v>5.5338167468638058E-4</c:v>
                </c:pt>
                <c:pt idx="238">
                  <c:v>6.248191401385756E-2</c:v>
                </c:pt>
                <c:pt idx="239">
                  <c:v>7.8609720323690119E-4</c:v>
                </c:pt>
                <c:pt idx="240">
                  <c:v>7.8513967176100818E-2</c:v>
                </c:pt>
                <c:pt idx="241">
                  <c:v>1.4563631356049461E-3</c:v>
                </c:pt>
                <c:pt idx="242">
                  <c:v>4.4318456694611446E-4</c:v>
                </c:pt>
                <c:pt idx="243">
                  <c:v>6.4007983876034861E-4</c:v>
                </c:pt>
                <c:pt idx="244">
                  <c:v>6.6118419859497986E-4</c:v>
                </c:pt>
                <c:pt idx="245">
                  <c:v>6.2675113678567845E-2</c:v>
                </c:pt>
                <c:pt idx="246">
                  <c:v>1.1894132026806067E-3</c:v>
                </c:pt>
                <c:pt idx="247">
                  <c:v>3.2953015914267288E-3</c:v>
                </c:pt>
                <c:pt idx="248">
                  <c:v>5.4789002731310682E-2</c:v>
                </c:pt>
                <c:pt idx="249">
                  <c:v>5.6074514726225325E-4</c:v>
                </c:pt>
                <c:pt idx="250">
                  <c:v>3.5970256987836878E-3</c:v>
                </c:pt>
                <c:pt idx="251">
                  <c:v>7.4969732738511185E-3</c:v>
                </c:pt>
                <c:pt idx="252">
                  <c:v>7.8821448129752275E-4</c:v>
                </c:pt>
                <c:pt idx="253">
                  <c:v>1.7772955345700725E-2</c:v>
                </c:pt>
                <c:pt idx="254">
                  <c:v>5.5203839883362349E-4</c:v>
                </c:pt>
                <c:pt idx="255">
                  <c:v>7.6863339972859657E-2</c:v>
                </c:pt>
                <c:pt idx="256">
                  <c:v>3.2780514250547739E-2</c:v>
                </c:pt>
                <c:pt idx="257">
                  <c:v>8.2659608652117827E-2</c:v>
                </c:pt>
                <c:pt idx="258">
                  <c:v>5.8180033622302267E-4</c:v>
                </c:pt>
                <c:pt idx="259">
                  <c:v>5.0394316567663156E-4</c:v>
                </c:pt>
                <c:pt idx="260">
                  <c:v>3.9930639007047533E-2</c:v>
                </c:pt>
                <c:pt idx="261">
                  <c:v>6.0941708778119275E-2</c:v>
                </c:pt>
                <c:pt idx="262">
                  <c:v>5.6781448569159017E-4</c:v>
                </c:pt>
                <c:pt idx="263">
                  <c:v>5.862135098381806E-4</c:v>
                </c:pt>
                <c:pt idx="264">
                  <c:v>5.5458789074515715E-4</c:v>
                </c:pt>
                <c:pt idx="265">
                  <c:v>3.2138860908857191E-3</c:v>
                </c:pt>
                <c:pt idx="266">
                  <c:v>6.1987364439461165E-2</c:v>
                </c:pt>
                <c:pt idx="267">
                  <c:v>6.2309612724499792E-4</c:v>
                </c:pt>
                <c:pt idx="268">
                  <c:v>2.4015083731405075E-2</c:v>
                </c:pt>
                <c:pt idx="269">
                  <c:v>6.494271698641406E-4</c:v>
                </c:pt>
                <c:pt idx="270">
                  <c:v>2.3999300356475784E-3</c:v>
                </c:pt>
                <c:pt idx="271">
                  <c:v>5.0158712909441086E-2</c:v>
                </c:pt>
                <c:pt idx="272">
                  <c:v>4.8637214231310899E-4</c:v>
                </c:pt>
                <c:pt idx="273">
                  <c:v>2.3754667082019853E-2</c:v>
                </c:pt>
                <c:pt idx="274">
                  <c:v>6.7876015664013721E-4</c:v>
                </c:pt>
                <c:pt idx="275">
                  <c:v>5.7940076957741877E-3</c:v>
                </c:pt>
                <c:pt idx="276">
                  <c:v>5.0331411470868183E-4</c:v>
                </c:pt>
                <c:pt idx="277">
                  <c:v>6.7035012498913038E-4</c:v>
                </c:pt>
                <c:pt idx="278">
                  <c:v>5.9547434341306361E-2</c:v>
                </c:pt>
                <c:pt idx="279">
                  <c:v>1.3833022559246521E-2</c:v>
                </c:pt>
                <c:pt idx="280">
                  <c:v>2.6873798166655266E-3</c:v>
                </c:pt>
                <c:pt idx="281">
                  <c:v>4.1845481908365068E-2</c:v>
                </c:pt>
                <c:pt idx="282">
                  <c:v>6.3347573537659316E-4</c:v>
                </c:pt>
              </c:numCache>
            </c:numRef>
          </c:val>
          <c:smooth val="0"/>
          <c:extLst>
            <c:ext xmlns:c16="http://schemas.microsoft.com/office/drawing/2014/chart" uri="{C3380CC4-5D6E-409C-BE32-E72D297353CC}">
              <c16:uniqueId val="{00000005-BF83-420E-ABD3-34A3C08AB79C}"/>
            </c:ext>
          </c:extLst>
        </c:ser>
        <c:ser>
          <c:idx val="12"/>
          <c:order val="6"/>
          <c:tx>
            <c:strRef>
              <c:f>[1]Sheet1!$AW$1</c:f>
              <c:strCache>
                <c:ptCount val="1"/>
                <c:pt idx="0">
                  <c:v>LLC-store-misses:</c:v>
                </c:pt>
              </c:strCache>
            </c:strRef>
          </c:tx>
          <c:spPr>
            <a:ln w="12700" cap="rnd">
              <a:solidFill>
                <a:schemeClr val="accent1">
                  <a:lumMod val="80000"/>
                  <a:lumOff val="20000"/>
                </a:schemeClr>
              </a:solidFill>
              <a:round/>
            </a:ln>
            <a:effectLst/>
          </c:spPr>
          <c:marker>
            <c:symbol val="none"/>
          </c:marker>
          <c:val>
            <c:numRef>
              <c:f>[1]Sheet1!$AW$2:$AW$284</c:f>
              <c:numCache>
                <c:formatCode>General</c:formatCode>
                <c:ptCount val="283"/>
                <c:pt idx="0">
                  <c:v>2.4522454707193408E-4</c:v>
                </c:pt>
                <c:pt idx="1">
                  <c:v>1.5295329521860013E-4</c:v>
                </c:pt>
                <c:pt idx="2">
                  <c:v>0</c:v>
                </c:pt>
                <c:pt idx="3">
                  <c:v>2.2316379266459478E-6</c:v>
                </c:pt>
                <c:pt idx="4">
                  <c:v>2.5806129648940884E-2</c:v>
                </c:pt>
                <c:pt idx="5">
                  <c:v>2.583327570203843E-2</c:v>
                </c:pt>
                <c:pt idx="6">
                  <c:v>9.3772703333352535E-4</c:v>
                </c:pt>
                <c:pt idx="7">
                  <c:v>0</c:v>
                </c:pt>
                <c:pt idx="8">
                  <c:v>0</c:v>
                </c:pt>
                <c:pt idx="9">
                  <c:v>0</c:v>
                </c:pt>
                <c:pt idx="10">
                  <c:v>1.2374607458071531E-3</c:v>
                </c:pt>
                <c:pt idx="11">
                  <c:v>9.8612402583750335E-3</c:v>
                </c:pt>
                <c:pt idx="12">
                  <c:v>1.5197556165451017E-2</c:v>
                </c:pt>
                <c:pt idx="13">
                  <c:v>0</c:v>
                </c:pt>
                <c:pt idx="14">
                  <c:v>2.9758353560481337E-3</c:v>
                </c:pt>
                <c:pt idx="15">
                  <c:v>6.8048473873746267E-4</c:v>
                </c:pt>
                <c:pt idx="16">
                  <c:v>9.2247279526484294E-4</c:v>
                </c:pt>
                <c:pt idx="17">
                  <c:v>3.0474412675371033E-2</c:v>
                </c:pt>
                <c:pt idx="18">
                  <c:v>1.0945220887420332E-6</c:v>
                </c:pt>
                <c:pt idx="19">
                  <c:v>9.1627369118891973E-3</c:v>
                </c:pt>
                <c:pt idx="20">
                  <c:v>8.0913066267585139E-4</c:v>
                </c:pt>
                <c:pt idx="21">
                  <c:v>1.0954332373479538E-3</c:v>
                </c:pt>
                <c:pt idx="22">
                  <c:v>2.7297759273363711E-3</c:v>
                </c:pt>
                <c:pt idx="23">
                  <c:v>1.6906308493245652E-5</c:v>
                </c:pt>
                <c:pt idx="24">
                  <c:v>6.573527624635218E-6</c:v>
                </c:pt>
                <c:pt idx="25">
                  <c:v>4.5309524543309179E-2</c:v>
                </c:pt>
                <c:pt idx="26">
                  <c:v>2.2130048415129515E-3</c:v>
                </c:pt>
                <c:pt idx="27">
                  <c:v>5.9070345129776722E-5</c:v>
                </c:pt>
                <c:pt idx="28">
                  <c:v>5.4641289759787409E-3</c:v>
                </c:pt>
                <c:pt idx="29">
                  <c:v>0</c:v>
                </c:pt>
                <c:pt idx="30">
                  <c:v>2.119484681201547E-3</c:v>
                </c:pt>
                <c:pt idx="31">
                  <c:v>1.9038063673075646E-3</c:v>
                </c:pt>
                <c:pt idx="32">
                  <c:v>3.3562593198391808E-6</c:v>
                </c:pt>
                <c:pt idx="33">
                  <c:v>8.9137325082577662E-6</c:v>
                </c:pt>
                <c:pt idx="34">
                  <c:v>3.6342877565219123E-3</c:v>
                </c:pt>
                <c:pt idx="35">
                  <c:v>1.4951127865517619E-2</c:v>
                </c:pt>
                <c:pt idx="36">
                  <c:v>2.4310909462527132E-3</c:v>
                </c:pt>
                <c:pt idx="37">
                  <c:v>3.9449191093275868E-2</c:v>
                </c:pt>
                <c:pt idx="38">
                  <c:v>2.3487951890368483E-5</c:v>
                </c:pt>
                <c:pt idx="39">
                  <c:v>2.5352060117817928E-2</c:v>
                </c:pt>
                <c:pt idx="40">
                  <c:v>1.1657775814092301E-4</c:v>
                </c:pt>
                <c:pt idx="41">
                  <c:v>1.6957660336626055E-3</c:v>
                </c:pt>
                <c:pt idx="42">
                  <c:v>1.666621953759881E-3</c:v>
                </c:pt>
                <c:pt idx="43">
                  <c:v>4.4854173804797726E-2</c:v>
                </c:pt>
                <c:pt idx="44">
                  <c:v>1.3754402811394995E-2</c:v>
                </c:pt>
                <c:pt idx="45">
                  <c:v>3.5918879042966812E-5</c:v>
                </c:pt>
                <c:pt idx="46">
                  <c:v>1.4513797383995063E-2</c:v>
                </c:pt>
                <c:pt idx="47">
                  <c:v>1.3886666964677676E-3</c:v>
                </c:pt>
                <c:pt idx="48">
                  <c:v>2.3527359409482325E-6</c:v>
                </c:pt>
                <c:pt idx="49">
                  <c:v>6.5329726166149728E-6</c:v>
                </c:pt>
                <c:pt idx="50">
                  <c:v>2.2711191907831714E-6</c:v>
                </c:pt>
                <c:pt idx="51">
                  <c:v>5.6527478589482789E-4</c:v>
                </c:pt>
                <c:pt idx="52">
                  <c:v>2.7633146454865715E-2</c:v>
                </c:pt>
                <c:pt idx="53">
                  <c:v>2.2682219570511846E-2</c:v>
                </c:pt>
                <c:pt idx="54">
                  <c:v>1.0099287861856718E-5</c:v>
                </c:pt>
                <c:pt idx="55">
                  <c:v>1.3488906879453657E-5</c:v>
                </c:pt>
                <c:pt idx="56">
                  <c:v>2.4988056134216238E-4</c:v>
                </c:pt>
                <c:pt idx="57">
                  <c:v>2.9432869410390568E-3</c:v>
                </c:pt>
                <c:pt idx="58">
                  <c:v>1.2378087122374282E-4</c:v>
                </c:pt>
                <c:pt idx="59">
                  <c:v>6.7775007594203721E-6</c:v>
                </c:pt>
                <c:pt idx="60">
                  <c:v>1.0403244051762562E-2</c:v>
                </c:pt>
                <c:pt idx="61">
                  <c:v>2.3266034070122964E-5</c:v>
                </c:pt>
                <c:pt idx="62">
                  <c:v>4.0926053428155161E-2</c:v>
                </c:pt>
                <c:pt idx="63">
                  <c:v>1.5547489958077131E-3</c:v>
                </c:pt>
                <c:pt idx="64">
                  <c:v>3.5953905483754003E-2</c:v>
                </c:pt>
                <c:pt idx="65">
                  <c:v>2.7305650256464343E-5</c:v>
                </c:pt>
                <c:pt idx="66">
                  <c:v>2.7548685340130252E-5</c:v>
                </c:pt>
                <c:pt idx="67">
                  <c:v>1.9807027442181754E-3</c:v>
                </c:pt>
                <c:pt idx="68">
                  <c:v>1.1204453660430143E-2</c:v>
                </c:pt>
                <c:pt idx="69">
                  <c:v>4.1625631184795106E-5</c:v>
                </c:pt>
                <c:pt idx="70">
                  <c:v>3.5658024038232894E-5</c:v>
                </c:pt>
                <c:pt idx="71">
                  <c:v>1.135598598140122E-2</c:v>
                </c:pt>
                <c:pt idx="72">
                  <c:v>2.5009867308192866E-4</c:v>
                </c:pt>
                <c:pt idx="73">
                  <c:v>3.6606204374470936E-3</c:v>
                </c:pt>
                <c:pt idx="74">
                  <c:v>2.3291622073303295E-2</c:v>
                </c:pt>
                <c:pt idx="75">
                  <c:v>1.0769871888214336E-2</c:v>
                </c:pt>
                <c:pt idx="76">
                  <c:v>2.0975453187991059E-5</c:v>
                </c:pt>
                <c:pt idx="77">
                  <c:v>0</c:v>
                </c:pt>
                <c:pt idx="78">
                  <c:v>1.7000085865970017E-3</c:v>
                </c:pt>
                <c:pt idx="79">
                  <c:v>1.6191641513266721E-4</c:v>
                </c:pt>
                <c:pt idx="80">
                  <c:v>9.9860312022231369E-3</c:v>
                </c:pt>
                <c:pt idx="81">
                  <c:v>3.8717179575305696E-2</c:v>
                </c:pt>
                <c:pt idx="82">
                  <c:v>2.1566918715428353E-6</c:v>
                </c:pt>
                <c:pt idx="83">
                  <c:v>2.9378794048008526E-3</c:v>
                </c:pt>
                <c:pt idx="84">
                  <c:v>1.4877352619765437E-2</c:v>
                </c:pt>
                <c:pt idx="85">
                  <c:v>3.0780153651325895E-5</c:v>
                </c:pt>
                <c:pt idx="86">
                  <c:v>2.2025200625779469E-6</c:v>
                </c:pt>
                <c:pt idx="87">
                  <c:v>2.8417014363851064E-5</c:v>
                </c:pt>
                <c:pt idx="88">
                  <c:v>3.9182978432727646E-2</c:v>
                </c:pt>
                <c:pt idx="89">
                  <c:v>1.6170597810460152E-2</c:v>
                </c:pt>
                <c:pt idx="90">
                  <c:v>1.8448421696862359E-5</c:v>
                </c:pt>
                <c:pt idx="91">
                  <c:v>1.0932061283113559E-6</c:v>
                </c:pt>
                <c:pt idx="92">
                  <c:v>2.4348197672917275E-5</c:v>
                </c:pt>
                <c:pt idx="93">
                  <c:v>1.1812737721846639E-3</c:v>
                </c:pt>
                <c:pt idx="94">
                  <c:v>5.9379841343333399E-4</c:v>
                </c:pt>
                <c:pt idx="95">
                  <c:v>8.7858443376668295E-3</c:v>
                </c:pt>
                <c:pt idx="96">
                  <c:v>0</c:v>
                </c:pt>
                <c:pt idx="97">
                  <c:v>1.3807486971779651E-2</c:v>
                </c:pt>
                <c:pt idx="98">
                  <c:v>9.2964530389167278E-4</c:v>
                </c:pt>
                <c:pt idx="99">
                  <c:v>7.8154748561583103E-4</c:v>
                </c:pt>
                <c:pt idx="100">
                  <c:v>0</c:v>
                </c:pt>
                <c:pt idx="101">
                  <c:v>0</c:v>
                </c:pt>
                <c:pt idx="102">
                  <c:v>5.2660775702852039E-4</c:v>
                </c:pt>
                <c:pt idx="103">
                  <c:v>6.1234303095957052E-4</c:v>
                </c:pt>
                <c:pt idx="104">
                  <c:v>1.0467785817185667E-3</c:v>
                </c:pt>
                <c:pt idx="105">
                  <c:v>1.0798431694245443E-2</c:v>
                </c:pt>
                <c:pt idx="106">
                  <c:v>0</c:v>
                </c:pt>
                <c:pt idx="107">
                  <c:v>0</c:v>
                </c:pt>
                <c:pt idx="108">
                  <c:v>4.9632880262047787E-4</c:v>
                </c:pt>
                <c:pt idx="109">
                  <c:v>9.1037596069961008E-4</c:v>
                </c:pt>
                <c:pt idx="110">
                  <c:v>2.9393436457286074E-3</c:v>
                </c:pt>
                <c:pt idx="111">
                  <c:v>0</c:v>
                </c:pt>
                <c:pt idx="112">
                  <c:v>1.8310666018940894E-5</c:v>
                </c:pt>
                <c:pt idx="113">
                  <c:v>6.3844784352717736E-4</c:v>
                </c:pt>
                <c:pt idx="114">
                  <c:v>4.2030133346506973E-2</c:v>
                </c:pt>
                <c:pt idx="115">
                  <c:v>4.3530118304232586E-6</c:v>
                </c:pt>
                <c:pt idx="116">
                  <c:v>2.0038720465691832E-2</c:v>
                </c:pt>
                <c:pt idx="117">
                  <c:v>0</c:v>
                </c:pt>
                <c:pt idx="118">
                  <c:v>7.3605215149052743E-4</c:v>
                </c:pt>
                <c:pt idx="119">
                  <c:v>1.5163040385850733E-3</c:v>
                </c:pt>
                <c:pt idx="120">
                  <c:v>9.5087662236730854E-3</c:v>
                </c:pt>
                <c:pt idx="121">
                  <c:v>5.6045992533234762E-6</c:v>
                </c:pt>
                <c:pt idx="122">
                  <c:v>7.883131422569959E-6</c:v>
                </c:pt>
                <c:pt idx="123">
                  <c:v>6.7829327190229707E-3</c:v>
                </c:pt>
                <c:pt idx="124">
                  <c:v>2.5774495388256164E-3</c:v>
                </c:pt>
                <c:pt idx="125">
                  <c:v>2.445123848523444E-5</c:v>
                </c:pt>
                <c:pt idx="126">
                  <c:v>4.3697572883849319E-5</c:v>
                </c:pt>
                <c:pt idx="127">
                  <c:v>1.9278623982716552E-2</c:v>
                </c:pt>
                <c:pt idx="128">
                  <c:v>1.7118667400033295E-2</c:v>
                </c:pt>
                <c:pt idx="129">
                  <c:v>1.1159763602339688E-3</c:v>
                </c:pt>
                <c:pt idx="130">
                  <c:v>4.2493822128108111E-4</c:v>
                </c:pt>
                <c:pt idx="131">
                  <c:v>0</c:v>
                </c:pt>
                <c:pt idx="132">
                  <c:v>7.9138631550793089E-3</c:v>
                </c:pt>
                <c:pt idx="133">
                  <c:v>5.0583980344030015E-5</c:v>
                </c:pt>
                <c:pt idx="134">
                  <c:v>2.1612308344928898E-2</c:v>
                </c:pt>
                <c:pt idx="135">
                  <c:v>3.3600942605940175E-2</c:v>
                </c:pt>
                <c:pt idx="136">
                  <c:v>2.3876393526050962E-2</c:v>
                </c:pt>
                <c:pt idx="137">
                  <c:v>3.2650170347311845E-6</c:v>
                </c:pt>
                <c:pt idx="138">
                  <c:v>0</c:v>
                </c:pt>
                <c:pt idx="139">
                  <c:v>8.8843006634375162E-4</c:v>
                </c:pt>
                <c:pt idx="140">
                  <c:v>8.1442629152405244E-4</c:v>
                </c:pt>
                <c:pt idx="141">
                  <c:v>4.120096478600203E-5</c:v>
                </c:pt>
                <c:pt idx="142">
                  <c:v>3.5540805393590669E-2</c:v>
                </c:pt>
                <c:pt idx="143">
                  <c:v>6.7707120272638291E-3</c:v>
                </c:pt>
                <c:pt idx="144">
                  <c:v>6.3771964190804671E-4</c:v>
                </c:pt>
                <c:pt idx="145">
                  <c:v>1.0424625323426798E-3</c:v>
                </c:pt>
                <c:pt idx="146">
                  <c:v>0</c:v>
                </c:pt>
                <c:pt idx="147">
                  <c:v>6.6139745876708746E-6</c:v>
                </c:pt>
                <c:pt idx="148">
                  <c:v>1.982997769570485E-2</c:v>
                </c:pt>
                <c:pt idx="149">
                  <c:v>2.7718325339987377E-2</c:v>
                </c:pt>
                <c:pt idx="150">
                  <c:v>2.2503829964594818E-3</c:v>
                </c:pt>
                <c:pt idx="151">
                  <c:v>0</c:v>
                </c:pt>
                <c:pt idx="152">
                  <c:v>0</c:v>
                </c:pt>
                <c:pt idx="153">
                  <c:v>1.0041884357081912E-2</c:v>
                </c:pt>
                <c:pt idx="154">
                  <c:v>1.1262994086085319E-3</c:v>
                </c:pt>
                <c:pt idx="155">
                  <c:v>1.1302575334676257E-3</c:v>
                </c:pt>
                <c:pt idx="156">
                  <c:v>0</c:v>
                </c:pt>
                <c:pt idx="157">
                  <c:v>3.2196998763907958E-6</c:v>
                </c:pt>
                <c:pt idx="158">
                  <c:v>0</c:v>
                </c:pt>
                <c:pt idx="159">
                  <c:v>6.4327148202308979E-4</c:v>
                </c:pt>
                <c:pt idx="160">
                  <c:v>1.3596396303500531E-3</c:v>
                </c:pt>
                <c:pt idx="161">
                  <c:v>1.1915660196804466E-4</c:v>
                </c:pt>
                <c:pt idx="162">
                  <c:v>0</c:v>
                </c:pt>
                <c:pt idx="163">
                  <c:v>5.5735774983243086E-3</c:v>
                </c:pt>
                <c:pt idx="164">
                  <c:v>3.1335809543240396E-2</c:v>
                </c:pt>
                <c:pt idx="165">
                  <c:v>2.0963901056209877E-3</c:v>
                </c:pt>
                <c:pt idx="166">
                  <c:v>2.6937853751641944E-2</c:v>
                </c:pt>
                <c:pt idx="167">
                  <c:v>2.5796497449552667E-2</c:v>
                </c:pt>
                <c:pt idx="168">
                  <c:v>0</c:v>
                </c:pt>
                <c:pt idx="169">
                  <c:v>2.7259334180595144E-3</c:v>
                </c:pt>
                <c:pt idx="170">
                  <c:v>2.1814585340601917E-3</c:v>
                </c:pt>
                <c:pt idx="171">
                  <c:v>8.7484338436109709E-3</c:v>
                </c:pt>
                <c:pt idx="172">
                  <c:v>8.0573500613033231E-3</c:v>
                </c:pt>
                <c:pt idx="173">
                  <c:v>2.5870454396639507E-2</c:v>
                </c:pt>
                <c:pt idx="174">
                  <c:v>4.8823301208581653E-4</c:v>
                </c:pt>
                <c:pt idx="175">
                  <c:v>1.6428683847166375E-3</c:v>
                </c:pt>
                <c:pt idx="176">
                  <c:v>2.5638262705937963E-2</c:v>
                </c:pt>
                <c:pt idx="177">
                  <c:v>2.5091389846556997E-2</c:v>
                </c:pt>
                <c:pt idx="178">
                  <c:v>0</c:v>
                </c:pt>
                <c:pt idx="179">
                  <c:v>3.2410695666324825E-2</c:v>
                </c:pt>
                <c:pt idx="180">
                  <c:v>2.0134481007441701E-3</c:v>
                </c:pt>
                <c:pt idx="181">
                  <c:v>2.1405646184097413E-6</c:v>
                </c:pt>
                <c:pt idx="182">
                  <c:v>0</c:v>
                </c:pt>
                <c:pt idx="183">
                  <c:v>2.1833419907373697E-6</c:v>
                </c:pt>
                <c:pt idx="184">
                  <c:v>3.4327216354414873E-3</c:v>
                </c:pt>
                <c:pt idx="185">
                  <c:v>2.1160236805879444E-3</c:v>
                </c:pt>
                <c:pt idx="186">
                  <c:v>0</c:v>
                </c:pt>
                <c:pt idx="187">
                  <c:v>8.7429529198670038E-3</c:v>
                </c:pt>
                <c:pt idx="188">
                  <c:v>2.2426775943548564E-6</c:v>
                </c:pt>
                <c:pt idx="189">
                  <c:v>2.0497437691710692E-2</c:v>
                </c:pt>
                <c:pt idx="190">
                  <c:v>1.5179736404993096E-3</c:v>
                </c:pt>
                <c:pt idx="191">
                  <c:v>3.2863016830736761E-4</c:v>
                </c:pt>
                <c:pt idx="192">
                  <c:v>9.3597281052175737E-3</c:v>
                </c:pt>
                <c:pt idx="193">
                  <c:v>2.5533847007468476E-2</c:v>
                </c:pt>
                <c:pt idx="194">
                  <c:v>2.5755958315047945E-2</c:v>
                </c:pt>
                <c:pt idx="195">
                  <c:v>2.2369447500377149E-3</c:v>
                </c:pt>
                <c:pt idx="196">
                  <c:v>4.3390578945167818E-4</c:v>
                </c:pt>
                <c:pt idx="197">
                  <c:v>6.6429230006121375E-4</c:v>
                </c:pt>
                <c:pt idx="198">
                  <c:v>0</c:v>
                </c:pt>
                <c:pt idx="199">
                  <c:v>0</c:v>
                </c:pt>
                <c:pt idx="200">
                  <c:v>2.5882240657268147E-3</c:v>
                </c:pt>
                <c:pt idx="201">
                  <c:v>1.9147201484858261E-4</c:v>
                </c:pt>
                <c:pt idx="202">
                  <c:v>4.22439463372526E-3</c:v>
                </c:pt>
                <c:pt idx="203">
                  <c:v>1.8177164949190527E-2</c:v>
                </c:pt>
                <c:pt idx="204">
                  <c:v>3.8618402534288896E-5</c:v>
                </c:pt>
                <c:pt idx="205">
                  <c:v>1.4568112581748996E-3</c:v>
                </c:pt>
                <c:pt idx="206">
                  <c:v>7.7435048441840961E-4</c:v>
                </c:pt>
                <c:pt idx="207">
                  <c:v>6.5713526378529405E-6</c:v>
                </c:pt>
                <c:pt idx="208">
                  <c:v>0</c:v>
                </c:pt>
                <c:pt idx="209">
                  <c:v>0</c:v>
                </c:pt>
                <c:pt idx="210">
                  <c:v>1.7484106031913618E-3</c:v>
                </c:pt>
                <c:pt idx="211">
                  <c:v>2.8075097159724116E-2</c:v>
                </c:pt>
                <c:pt idx="212">
                  <c:v>0</c:v>
                </c:pt>
                <c:pt idx="213">
                  <c:v>1.9696198422129063E-3</c:v>
                </c:pt>
                <c:pt idx="214">
                  <c:v>2.6860514458969E-2</c:v>
                </c:pt>
                <c:pt idx="215">
                  <c:v>1.6320405451438385E-3</c:v>
                </c:pt>
                <c:pt idx="216">
                  <c:v>1.3680355767528067E-4</c:v>
                </c:pt>
                <c:pt idx="217">
                  <c:v>3.0049118225263561E-2</c:v>
                </c:pt>
                <c:pt idx="218">
                  <c:v>3.0610877883939777E-2</c:v>
                </c:pt>
                <c:pt idx="219">
                  <c:v>5.5688260823889294E-5</c:v>
                </c:pt>
                <c:pt idx="220">
                  <c:v>1.3088327499543868E-3</c:v>
                </c:pt>
                <c:pt idx="221">
                  <c:v>2.517152794372958E-2</c:v>
                </c:pt>
                <c:pt idx="222">
                  <c:v>0</c:v>
                </c:pt>
                <c:pt idx="223">
                  <c:v>2.9430185631769426E-2</c:v>
                </c:pt>
                <c:pt idx="224">
                  <c:v>0</c:v>
                </c:pt>
                <c:pt idx="225">
                  <c:v>1.6335226933932179E-3</c:v>
                </c:pt>
                <c:pt idx="226">
                  <c:v>6.0794026993583081E-4</c:v>
                </c:pt>
                <c:pt idx="227">
                  <c:v>0</c:v>
                </c:pt>
                <c:pt idx="228">
                  <c:v>0</c:v>
                </c:pt>
                <c:pt idx="229">
                  <c:v>0</c:v>
                </c:pt>
                <c:pt idx="230">
                  <c:v>1.6305781478531088E-3</c:v>
                </c:pt>
                <c:pt idx="231">
                  <c:v>3.9877216581741897E-4</c:v>
                </c:pt>
                <c:pt idx="232">
                  <c:v>2.9164149103429464E-3</c:v>
                </c:pt>
                <c:pt idx="233">
                  <c:v>1.333313420587328E-2</c:v>
                </c:pt>
                <c:pt idx="234">
                  <c:v>0</c:v>
                </c:pt>
                <c:pt idx="235">
                  <c:v>9.9915673304780059E-3</c:v>
                </c:pt>
                <c:pt idx="236">
                  <c:v>4.7797398578891851E-4</c:v>
                </c:pt>
                <c:pt idx="237">
                  <c:v>3.2673588349914226E-6</c:v>
                </c:pt>
                <c:pt idx="238">
                  <c:v>3.1795498850980868E-2</c:v>
                </c:pt>
                <c:pt idx="239">
                  <c:v>0</c:v>
                </c:pt>
                <c:pt idx="240">
                  <c:v>1.1828154411886914E-2</c:v>
                </c:pt>
                <c:pt idx="241">
                  <c:v>8.7341809952988969E-4</c:v>
                </c:pt>
                <c:pt idx="242">
                  <c:v>1.0994407515408444E-6</c:v>
                </c:pt>
                <c:pt idx="243">
                  <c:v>0</c:v>
                </c:pt>
                <c:pt idx="244">
                  <c:v>0</c:v>
                </c:pt>
                <c:pt idx="245">
                  <c:v>1.3373744336124859E-2</c:v>
                </c:pt>
                <c:pt idx="246">
                  <c:v>3.9683537066372167E-4</c:v>
                </c:pt>
                <c:pt idx="247">
                  <c:v>2.3656563031321048E-2</c:v>
                </c:pt>
                <c:pt idx="248">
                  <c:v>3.048440561063084E-2</c:v>
                </c:pt>
                <c:pt idx="249">
                  <c:v>0</c:v>
                </c:pt>
                <c:pt idx="250">
                  <c:v>1.1488293273059209E-3</c:v>
                </c:pt>
                <c:pt idx="251">
                  <c:v>5.9351389755167648E-4</c:v>
                </c:pt>
                <c:pt idx="252">
                  <c:v>0</c:v>
                </c:pt>
                <c:pt idx="253">
                  <c:v>2.2234537675708363E-6</c:v>
                </c:pt>
                <c:pt idx="254">
                  <c:v>0</c:v>
                </c:pt>
                <c:pt idx="255">
                  <c:v>1.1543505138025333E-2</c:v>
                </c:pt>
                <c:pt idx="256">
                  <c:v>2.5999736709070381E-2</c:v>
                </c:pt>
                <c:pt idx="257">
                  <c:v>9.4923453089385754E-3</c:v>
                </c:pt>
                <c:pt idx="258">
                  <c:v>0</c:v>
                </c:pt>
                <c:pt idx="259">
                  <c:v>0</c:v>
                </c:pt>
                <c:pt idx="260">
                  <c:v>2.6332145972631039E-2</c:v>
                </c:pt>
                <c:pt idx="261">
                  <c:v>3.2248227603299054E-2</c:v>
                </c:pt>
                <c:pt idx="262">
                  <c:v>0</c:v>
                </c:pt>
                <c:pt idx="263">
                  <c:v>0</c:v>
                </c:pt>
                <c:pt idx="264">
                  <c:v>0</c:v>
                </c:pt>
                <c:pt idx="265">
                  <c:v>1.2124964937216421E-3</c:v>
                </c:pt>
                <c:pt idx="266">
                  <c:v>4.1634347898982738E-2</c:v>
                </c:pt>
                <c:pt idx="267">
                  <c:v>0</c:v>
                </c:pt>
                <c:pt idx="268">
                  <c:v>0</c:v>
                </c:pt>
                <c:pt idx="269">
                  <c:v>0</c:v>
                </c:pt>
                <c:pt idx="270">
                  <c:v>1.3782022732878366E-3</c:v>
                </c:pt>
                <c:pt idx="271">
                  <c:v>2.5489487424828578E-3</c:v>
                </c:pt>
                <c:pt idx="272">
                  <c:v>1.1018852340577909E-6</c:v>
                </c:pt>
                <c:pt idx="273">
                  <c:v>0</c:v>
                </c:pt>
                <c:pt idx="274">
                  <c:v>0</c:v>
                </c:pt>
                <c:pt idx="275">
                  <c:v>1.648904434238934E-2</c:v>
                </c:pt>
                <c:pt idx="276">
                  <c:v>1.0963060655819685E-6</c:v>
                </c:pt>
                <c:pt idx="277">
                  <c:v>1.115151035296256E-2</c:v>
                </c:pt>
                <c:pt idx="278">
                  <c:v>1.0897305523082939E-2</c:v>
                </c:pt>
                <c:pt idx="279">
                  <c:v>5.7294241968917372E-4</c:v>
                </c:pt>
                <c:pt idx="280">
                  <c:v>1.2274263278115613E-3</c:v>
                </c:pt>
                <c:pt idx="281">
                  <c:v>6.956460669836669E-3</c:v>
                </c:pt>
                <c:pt idx="282">
                  <c:v>2.5288202594808462E-2</c:v>
                </c:pt>
              </c:numCache>
            </c:numRef>
          </c:val>
          <c:smooth val="0"/>
          <c:extLst>
            <c:ext xmlns:c16="http://schemas.microsoft.com/office/drawing/2014/chart" uri="{C3380CC4-5D6E-409C-BE32-E72D297353CC}">
              <c16:uniqueId val="{00000006-BF83-420E-ABD3-34A3C08AB79C}"/>
            </c:ext>
          </c:extLst>
        </c:ser>
        <c:ser>
          <c:idx val="14"/>
          <c:order val="7"/>
          <c:tx>
            <c:strRef>
              <c:f>[1]Sheet1!$AY$1</c:f>
              <c:strCache>
                <c:ptCount val="1"/>
                <c:pt idx="0">
                  <c:v>dTLB-load-misses:</c:v>
                </c:pt>
              </c:strCache>
            </c:strRef>
          </c:tx>
          <c:spPr>
            <a:ln w="12700" cap="rnd">
              <a:solidFill>
                <a:schemeClr val="accent3">
                  <a:lumMod val="80000"/>
                  <a:lumOff val="20000"/>
                </a:schemeClr>
              </a:solidFill>
              <a:round/>
            </a:ln>
            <a:effectLst/>
          </c:spPr>
          <c:marker>
            <c:symbol val="none"/>
          </c:marker>
          <c:val>
            <c:numRef>
              <c:f>[1]Sheet1!$AY$2:$AY$284</c:f>
              <c:numCache>
                <c:formatCode>General</c:formatCode>
                <c:ptCount val="283"/>
                <c:pt idx="0">
                  <c:v>2.6246775064886576E-3</c:v>
                </c:pt>
                <c:pt idx="1">
                  <c:v>1.9986982017040477E-3</c:v>
                </c:pt>
                <c:pt idx="2">
                  <c:v>2.4882632179363136E-3</c:v>
                </c:pt>
                <c:pt idx="3">
                  <c:v>3.438954044961405E-3</c:v>
                </c:pt>
                <c:pt idx="4">
                  <c:v>3.8317979790088996E-3</c:v>
                </c:pt>
                <c:pt idx="5">
                  <c:v>2.2197819719346032E-3</c:v>
                </c:pt>
                <c:pt idx="6">
                  <c:v>1.2335919210456241E-3</c:v>
                </c:pt>
                <c:pt idx="7">
                  <c:v>3.0933899549883351E-3</c:v>
                </c:pt>
                <c:pt idx="8">
                  <c:v>3.1672852225524666E-3</c:v>
                </c:pt>
                <c:pt idx="9">
                  <c:v>1.662066157711208E-3</c:v>
                </c:pt>
                <c:pt idx="10">
                  <c:v>1.7973004352960513E-3</c:v>
                </c:pt>
                <c:pt idx="11">
                  <c:v>1.6215850423308398E-3</c:v>
                </c:pt>
                <c:pt idx="12">
                  <c:v>3.2188350294668176E-3</c:v>
                </c:pt>
                <c:pt idx="13">
                  <c:v>2.6717609202449059E-3</c:v>
                </c:pt>
                <c:pt idx="14">
                  <c:v>2.3098386667026955E-3</c:v>
                </c:pt>
                <c:pt idx="15">
                  <c:v>1.8366085568781189E-3</c:v>
                </c:pt>
                <c:pt idx="16">
                  <c:v>1.8461144882082842E-3</c:v>
                </c:pt>
                <c:pt idx="17">
                  <c:v>4.2811487739671406E-3</c:v>
                </c:pt>
                <c:pt idx="18">
                  <c:v>2.232058895571628E-3</c:v>
                </c:pt>
                <c:pt idx="19">
                  <c:v>2.6312055197263689E-3</c:v>
                </c:pt>
                <c:pt idx="20">
                  <c:v>2.0489345490055377E-3</c:v>
                </c:pt>
                <c:pt idx="21">
                  <c:v>1.7194661544329679E-3</c:v>
                </c:pt>
                <c:pt idx="22">
                  <c:v>3.991148010270988E-3</c:v>
                </c:pt>
                <c:pt idx="23">
                  <c:v>2.3815353230818709E-3</c:v>
                </c:pt>
                <c:pt idx="24">
                  <c:v>2.8735080423155416E-3</c:v>
                </c:pt>
                <c:pt idx="25">
                  <c:v>5.118682254303562E-3</c:v>
                </c:pt>
                <c:pt idx="26">
                  <c:v>1.4984672878835116E-3</c:v>
                </c:pt>
                <c:pt idx="27">
                  <c:v>2.4186725587409742E-3</c:v>
                </c:pt>
                <c:pt idx="28">
                  <c:v>2.46793283275084E-3</c:v>
                </c:pt>
                <c:pt idx="29">
                  <c:v>3.9379988128934165E-3</c:v>
                </c:pt>
                <c:pt idx="30">
                  <c:v>2.4461900846097641E-3</c:v>
                </c:pt>
                <c:pt idx="31">
                  <c:v>8.4921658015186955E-4</c:v>
                </c:pt>
                <c:pt idx="32">
                  <c:v>2.1823516850700965E-3</c:v>
                </c:pt>
                <c:pt idx="33">
                  <c:v>3.1858794201076786E-3</c:v>
                </c:pt>
                <c:pt idx="34">
                  <c:v>5.4683796900536139E-3</c:v>
                </c:pt>
                <c:pt idx="35">
                  <c:v>3.0359227219120049E-3</c:v>
                </c:pt>
                <c:pt idx="36">
                  <c:v>1.0441698644805355E-3</c:v>
                </c:pt>
                <c:pt idx="37">
                  <c:v>3.099462242587417E-3</c:v>
                </c:pt>
                <c:pt idx="38">
                  <c:v>2.9417485345092009E-3</c:v>
                </c:pt>
                <c:pt idx="39">
                  <c:v>4.6314855714799054E-3</c:v>
                </c:pt>
                <c:pt idx="40">
                  <c:v>2.4189296037685258E-3</c:v>
                </c:pt>
                <c:pt idx="41">
                  <c:v>1.529752331346706E-3</c:v>
                </c:pt>
                <c:pt idx="42">
                  <c:v>2.0198473059975506E-3</c:v>
                </c:pt>
                <c:pt idx="43">
                  <c:v>5.0086976276780592E-3</c:v>
                </c:pt>
                <c:pt idx="44">
                  <c:v>2.677262420797371E-3</c:v>
                </c:pt>
                <c:pt idx="45">
                  <c:v>3.4769705903167718E-3</c:v>
                </c:pt>
                <c:pt idx="46">
                  <c:v>3.2894562190020084E-3</c:v>
                </c:pt>
                <c:pt idx="47">
                  <c:v>1.7076027108040121E-3</c:v>
                </c:pt>
                <c:pt idx="48">
                  <c:v>3.7710828029488747E-3</c:v>
                </c:pt>
                <c:pt idx="49">
                  <c:v>1.920367300653971E-3</c:v>
                </c:pt>
                <c:pt idx="50">
                  <c:v>2.7379477404486526E-3</c:v>
                </c:pt>
                <c:pt idx="51">
                  <c:v>2.2653982302895102E-3</c:v>
                </c:pt>
                <c:pt idx="52">
                  <c:v>2.5775724837455299E-3</c:v>
                </c:pt>
                <c:pt idx="53">
                  <c:v>4.0300319534624617E-3</c:v>
                </c:pt>
                <c:pt idx="54">
                  <c:v>2.4119343700305363E-3</c:v>
                </c:pt>
                <c:pt idx="55">
                  <c:v>2.6083049602570224E-3</c:v>
                </c:pt>
                <c:pt idx="56">
                  <c:v>5.1980424964583787E-3</c:v>
                </c:pt>
                <c:pt idx="57">
                  <c:v>1.2370383037802405E-3</c:v>
                </c:pt>
                <c:pt idx="58">
                  <c:v>1.8252338277179518E-3</c:v>
                </c:pt>
                <c:pt idx="59">
                  <c:v>3.7514596286851664E-3</c:v>
                </c:pt>
                <c:pt idx="60">
                  <c:v>2.5959810225863844E-3</c:v>
                </c:pt>
                <c:pt idx="61">
                  <c:v>5.1138742886130276E-3</c:v>
                </c:pt>
                <c:pt idx="62">
                  <c:v>2.44180262707613E-3</c:v>
                </c:pt>
                <c:pt idx="63">
                  <c:v>2.4916373087706012E-3</c:v>
                </c:pt>
                <c:pt idx="64">
                  <c:v>3.540714808109731E-3</c:v>
                </c:pt>
                <c:pt idx="65">
                  <c:v>3.9181233713656205E-3</c:v>
                </c:pt>
                <c:pt idx="66">
                  <c:v>3.3925058134481236E-3</c:v>
                </c:pt>
                <c:pt idx="67">
                  <c:v>1.7177607250502874E-3</c:v>
                </c:pt>
                <c:pt idx="68">
                  <c:v>1.1552266215792103E-3</c:v>
                </c:pt>
                <c:pt idx="69">
                  <c:v>2.8665028408395988E-3</c:v>
                </c:pt>
                <c:pt idx="70">
                  <c:v>3.403201814208947E-3</c:v>
                </c:pt>
                <c:pt idx="71">
                  <c:v>3.2316280050822726E-3</c:v>
                </c:pt>
                <c:pt idx="72">
                  <c:v>2.5791425661573892E-3</c:v>
                </c:pt>
                <c:pt idx="73">
                  <c:v>1.054281140467378E-3</c:v>
                </c:pt>
                <c:pt idx="74">
                  <c:v>3.1299739704474657E-3</c:v>
                </c:pt>
                <c:pt idx="75">
                  <c:v>4.3932519728731596E-3</c:v>
                </c:pt>
                <c:pt idx="76">
                  <c:v>1.9751149104544632E-3</c:v>
                </c:pt>
                <c:pt idx="77">
                  <c:v>2.7983817416393063E-3</c:v>
                </c:pt>
                <c:pt idx="78">
                  <c:v>1.2087723391712448E-3</c:v>
                </c:pt>
                <c:pt idx="79">
                  <c:v>3.1039154977623904E-3</c:v>
                </c:pt>
                <c:pt idx="80">
                  <c:v>2.7920466606057262E-3</c:v>
                </c:pt>
                <c:pt idx="81">
                  <c:v>3.2594973247377424E-3</c:v>
                </c:pt>
                <c:pt idx="82">
                  <c:v>2.6787191390497777E-3</c:v>
                </c:pt>
                <c:pt idx="83">
                  <c:v>1.0931773701033664E-3</c:v>
                </c:pt>
                <c:pt idx="84">
                  <c:v>2.8310183472282789E-3</c:v>
                </c:pt>
                <c:pt idx="85">
                  <c:v>2.179462879652031E-3</c:v>
                </c:pt>
                <c:pt idx="86">
                  <c:v>2.4136316105760436E-3</c:v>
                </c:pt>
                <c:pt idx="87">
                  <c:v>3.173384828039976E-3</c:v>
                </c:pt>
                <c:pt idx="88">
                  <c:v>3.3130402255407278E-3</c:v>
                </c:pt>
                <c:pt idx="89">
                  <c:v>2.1065163309029384E-3</c:v>
                </c:pt>
                <c:pt idx="90">
                  <c:v>2.3255388575251054E-3</c:v>
                </c:pt>
                <c:pt idx="91">
                  <c:v>3.7771364939285655E-3</c:v>
                </c:pt>
                <c:pt idx="92">
                  <c:v>3.9262048466571315E-3</c:v>
                </c:pt>
                <c:pt idx="93">
                  <c:v>1.7592967528372618E-3</c:v>
                </c:pt>
                <c:pt idx="94">
                  <c:v>1.7732945977904106E-3</c:v>
                </c:pt>
                <c:pt idx="95">
                  <c:v>3.0419669831214732E-3</c:v>
                </c:pt>
                <c:pt idx="96">
                  <c:v>2.6684041436704654E-3</c:v>
                </c:pt>
                <c:pt idx="97">
                  <c:v>3.9610514035468896E-3</c:v>
                </c:pt>
                <c:pt idx="98">
                  <c:v>1.6148998666615537E-3</c:v>
                </c:pt>
                <c:pt idx="99">
                  <c:v>9.4993095008507407E-4</c:v>
                </c:pt>
                <c:pt idx="100">
                  <c:v>3.6934554674894322E-3</c:v>
                </c:pt>
                <c:pt idx="101">
                  <c:v>2.9808239070628047E-3</c:v>
                </c:pt>
                <c:pt idx="102">
                  <c:v>2.0559081671590123E-3</c:v>
                </c:pt>
                <c:pt idx="103">
                  <c:v>1.969551909451969E-3</c:v>
                </c:pt>
                <c:pt idx="104">
                  <c:v>1.1617086047793887E-3</c:v>
                </c:pt>
                <c:pt idx="105">
                  <c:v>3.9033956973001356E-3</c:v>
                </c:pt>
                <c:pt idx="106">
                  <c:v>2.5332162680096392E-3</c:v>
                </c:pt>
                <c:pt idx="107">
                  <c:v>2.7390608737785632E-3</c:v>
                </c:pt>
                <c:pt idx="108">
                  <c:v>2.040276742094599E-3</c:v>
                </c:pt>
                <c:pt idx="109">
                  <c:v>1.3630209914385224E-3</c:v>
                </c:pt>
                <c:pt idx="110">
                  <c:v>4.1773710843261598E-3</c:v>
                </c:pt>
                <c:pt idx="111">
                  <c:v>1.9765592459001107E-3</c:v>
                </c:pt>
                <c:pt idx="112">
                  <c:v>2.5333950853830911E-3</c:v>
                </c:pt>
                <c:pt idx="113">
                  <c:v>2.0998293850642254E-3</c:v>
                </c:pt>
                <c:pt idx="114">
                  <c:v>2.646674389425853E-3</c:v>
                </c:pt>
                <c:pt idx="115">
                  <c:v>2.7873423003157731E-3</c:v>
                </c:pt>
                <c:pt idx="116">
                  <c:v>3.0827268520661074E-3</c:v>
                </c:pt>
                <c:pt idx="117">
                  <c:v>2.6844621611197485E-3</c:v>
                </c:pt>
                <c:pt idx="118">
                  <c:v>3.3973348058526686E-3</c:v>
                </c:pt>
                <c:pt idx="119">
                  <c:v>1.1633510213228497E-3</c:v>
                </c:pt>
                <c:pt idx="120">
                  <c:v>2.2547893487233129E-3</c:v>
                </c:pt>
                <c:pt idx="121">
                  <c:v>3.1387997658312793E-3</c:v>
                </c:pt>
                <c:pt idx="122">
                  <c:v>4.5984557911114164E-3</c:v>
                </c:pt>
                <c:pt idx="123">
                  <c:v>3.654388310423765E-3</c:v>
                </c:pt>
                <c:pt idx="124">
                  <c:v>9.6904110568249923E-4</c:v>
                </c:pt>
                <c:pt idx="125">
                  <c:v>3.4045438728964525E-3</c:v>
                </c:pt>
                <c:pt idx="126">
                  <c:v>2.7563084434428036E-3</c:v>
                </c:pt>
                <c:pt idx="127">
                  <c:v>4.2086157700715115E-3</c:v>
                </c:pt>
                <c:pt idx="128">
                  <c:v>3.7264963193099393E-3</c:v>
                </c:pt>
                <c:pt idx="129">
                  <c:v>9.5234126304967167E-4</c:v>
                </c:pt>
                <c:pt idx="130">
                  <c:v>1.7092528855498497E-3</c:v>
                </c:pt>
                <c:pt idx="131">
                  <c:v>3.1038348067191639E-3</c:v>
                </c:pt>
                <c:pt idx="132">
                  <c:v>3.5725139998870553E-3</c:v>
                </c:pt>
                <c:pt idx="133">
                  <c:v>2.8033871833844817E-3</c:v>
                </c:pt>
                <c:pt idx="134">
                  <c:v>3.5788168560844558E-3</c:v>
                </c:pt>
                <c:pt idx="135">
                  <c:v>2.9301910245420545E-3</c:v>
                </c:pt>
                <c:pt idx="136">
                  <c:v>3.1479119759231021E-3</c:v>
                </c:pt>
                <c:pt idx="137">
                  <c:v>3.7976501469969984E-3</c:v>
                </c:pt>
                <c:pt idx="138">
                  <c:v>2.4152016361140174E-3</c:v>
                </c:pt>
                <c:pt idx="139">
                  <c:v>1.7806180321574099E-3</c:v>
                </c:pt>
                <c:pt idx="140">
                  <c:v>2.0146033353230248E-3</c:v>
                </c:pt>
                <c:pt idx="141">
                  <c:v>4.2231659931137198E-3</c:v>
                </c:pt>
                <c:pt idx="142">
                  <c:v>2.9341254799336051E-3</c:v>
                </c:pt>
                <c:pt idx="143">
                  <c:v>2.9746978959143862E-3</c:v>
                </c:pt>
                <c:pt idx="144">
                  <c:v>2.1645532606242822E-3</c:v>
                </c:pt>
                <c:pt idx="145">
                  <c:v>1.2674296891057172E-3</c:v>
                </c:pt>
                <c:pt idx="146">
                  <c:v>2.7645099957649792E-3</c:v>
                </c:pt>
                <c:pt idx="147">
                  <c:v>3.2223284191132497E-3</c:v>
                </c:pt>
                <c:pt idx="148">
                  <c:v>3.2978460459889723E-3</c:v>
                </c:pt>
                <c:pt idx="149">
                  <c:v>2.9176539970772364E-3</c:v>
                </c:pt>
                <c:pt idx="150">
                  <c:v>1.0716502884988988E-3</c:v>
                </c:pt>
                <c:pt idx="151">
                  <c:v>2.6154920501491939E-3</c:v>
                </c:pt>
                <c:pt idx="152">
                  <c:v>2.0258501816293969E-3</c:v>
                </c:pt>
                <c:pt idx="153">
                  <c:v>3.1597784550127443E-3</c:v>
                </c:pt>
                <c:pt idx="154">
                  <c:v>2.3713209356894653E-3</c:v>
                </c:pt>
                <c:pt idx="155">
                  <c:v>1.0213699271553783E-3</c:v>
                </c:pt>
                <c:pt idx="156">
                  <c:v>2.2084765556143566E-3</c:v>
                </c:pt>
                <c:pt idx="157">
                  <c:v>1.1375199663288681E-3</c:v>
                </c:pt>
                <c:pt idx="158">
                  <c:v>2.4751275049948607E-3</c:v>
                </c:pt>
                <c:pt idx="159">
                  <c:v>7.6141473724558118E-4</c:v>
                </c:pt>
                <c:pt idx="160">
                  <c:v>2.6399335365014998E-4</c:v>
                </c:pt>
                <c:pt idx="161">
                  <c:v>9.3457193129055404E-4</c:v>
                </c:pt>
                <c:pt idx="162">
                  <c:v>2.3977875312549048E-3</c:v>
                </c:pt>
                <c:pt idx="163">
                  <c:v>1.1295570182906678E-3</c:v>
                </c:pt>
                <c:pt idx="164">
                  <c:v>7.4559897023714864E-4</c:v>
                </c:pt>
                <c:pt idx="165">
                  <c:v>2.8837451659258358E-4</c:v>
                </c:pt>
                <c:pt idx="166">
                  <c:v>9.6555331273812225E-4</c:v>
                </c:pt>
                <c:pt idx="167">
                  <c:v>9.8852119256473327E-4</c:v>
                </c:pt>
                <c:pt idx="168">
                  <c:v>7.8342925091392569E-4</c:v>
                </c:pt>
                <c:pt idx="169">
                  <c:v>9.8503016333742434E-4</c:v>
                </c:pt>
                <c:pt idx="170">
                  <c:v>4.1423717634833602E-4</c:v>
                </c:pt>
                <c:pt idx="171">
                  <c:v>2.4237221823158453E-3</c:v>
                </c:pt>
                <c:pt idx="172">
                  <c:v>8.66889498215434E-4</c:v>
                </c:pt>
                <c:pt idx="173">
                  <c:v>7.7472187006617592E-4</c:v>
                </c:pt>
                <c:pt idx="174">
                  <c:v>1.0734518440795339E-3</c:v>
                </c:pt>
                <c:pt idx="175">
                  <c:v>2.8935716818846941E-4</c:v>
                </c:pt>
                <c:pt idx="176">
                  <c:v>8.6468087943954326E-4</c:v>
                </c:pt>
                <c:pt idx="177">
                  <c:v>6.4608610599548488E-4</c:v>
                </c:pt>
                <c:pt idx="178">
                  <c:v>8.3226677795914244E-4</c:v>
                </c:pt>
                <c:pt idx="179">
                  <c:v>2.1605020726073532E-3</c:v>
                </c:pt>
                <c:pt idx="180">
                  <c:v>2.4520392771011266E-4</c:v>
                </c:pt>
                <c:pt idx="181">
                  <c:v>5.5890142186678347E-4</c:v>
                </c:pt>
                <c:pt idx="182">
                  <c:v>8.2084114573404505E-4</c:v>
                </c:pt>
                <c:pt idx="183">
                  <c:v>1.0701650767599219E-3</c:v>
                </c:pt>
                <c:pt idx="184">
                  <c:v>1.4340109772815151E-3</c:v>
                </c:pt>
                <c:pt idx="185">
                  <c:v>2.5577400083654314E-4</c:v>
                </c:pt>
                <c:pt idx="186">
                  <c:v>9.851081454718396E-4</c:v>
                </c:pt>
                <c:pt idx="187">
                  <c:v>9.0585250612301238E-4</c:v>
                </c:pt>
                <c:pt idx="188">
                  <c:v>9.1344258418073307E-4</c:v>
                </c:pt>
                <c:pt idx="189">
                  <c:v>8.7077645021353309E-4</c:v>
                </c:pt>
                <c:pt idx="190">
                  <c:v>1.6710083968431055E-4</c:v>
                </c:pt>
                <c:pt idx="191">
                  <c:v>5.5964741533531912E-4</c:v>
                </c:pt>
                <c:pt idx="192">
                  <c:v>1.3345044045200323E-3</c:v>
                </c:pt>
                <c:pt idx="193">
                  <c:v>8.8498077828831981E-4</c:v>
                </c:pt>
                <c:pt idx="194">
                  <c:v>5.6347821190104507E-4</c:v>
                </c:pt>
                <c:pt idx="195">
                  <c:v>3.533477269959501E-4</c:v>
                </c:pt>
                <c:pt idx="196">
                  <c:v>6.0685607858380376E-4</c:v>
                </c:pt>
                <c:pt idx="197">
                  <c:v>7.4065033353194667E-4</c:v>
                </c:pt>
                <c:pt idx="198">
                  <c:v>3.5028219394271979E-4</c:v>
                </c:pt>
                <c:pt idx="199">
                  <c:v>5.24418172504973E-4</c:v>
                </c:pt>
                <c:pt idx="200">
                  <c:v>3.7608413850158471E-4</c:v>
                </c:pt>
                <c:pt idx="201">
                  <c:v>8.1325801451293922E-4</c:v>
                </c:pt>
                <c:pt idx="202">
                  <c:v>6.1394664008504885E-4</c:v>
                </c:pt>
                <c:pt idx="203">
                  <c:v>3.8764280282889673E-4</c:v>
                </c:pt>
                <c:pt idx="204">
                  <c:v>6.5179281610649824E-4</c:v>
                </c:pt>
                <c:pt idx="205">
                  <c:v>2.1820552649482052E-4</c:v>
                </c:pt>
                <c:pt idx="206">
                  <c:v>4.5008722042551731E-4</c:v>
                </c:pt>
                <c:pt idx="207">
                  <c:v>2.4872569734273384E-4</c:v>
                </c:pt>
                <c:pt idx="208">
                  <c:v>4.5586928353195136E-4</c:v>
                </c:pt>
                <c:pt idx="209">
                  <c:v>8.6240264523635736E-4</c:v>
                </c:pt>
                <c:pt idx="210">
                  <c:v>3.3633642396344439E-4</c:v>
                </c:pt>
                <c:pt idx="211">
                  <c:v>3.8851159532792614E-4</c:v>
                </c:pt>
                <c:pt idx="212">
                  <c:v>3.0263900955454769E-4</c:v>
                </c:pt>
                <c:pt idx="213">
                  <c:v>5.6128565446652114E-4</c:v>
                </c:pt>
                <c:pt idx="214">
                  <c:v>8.7975599323673664E-4</c:v>
                </c:pt>
                <c:pt idx="215">
                  <c:v>2.2897407260172428E-4</c:v>
                </c:pt>
                <c:pt idx="216">
                  <c:v>4.4968653313261621E-4</c:v>
                </c:pt>
                <c:pt idx="217">
                  <c:v>3.4381798585307621E-4</c:v>
                </c:pt>
                <c:pt idx="218">
                  <c:v>5.2806457524109799E-4</c:v>
                </c:pt>
                <c:pt idx="219">
                  <c:v>3.3209480156707829E-4</c:v>
                </c:pt>
                <c:pt idx="220">
                  <c:v>1.3075673621845306E-4</c:v>
                </c:pt>
                <c:pt idx="221">
                  <c:v>2.767915809196998E-4</c:v>
                </c:pt>
                <c:pt idx="222">
                  <c:v>6.9805925662808988E-4</c:v>
                </c:pt>
                <c:pt idx="223">
                  <c:v>6.0408752091556817E-4</c:v>
                </c:pt>
                <c:pt idx="224">
                  <c:v>2.043135933846332E-4</c:v>
                </c:pt>
                <c:pt idx="225">
                  <c:v>3.0725833408317354E-4</c:v>
                </c:pt>
                <c:pt idx="226">
                  <c:v>1.9861536858647874E-4</c:v>
                </c:pt>
                <c:pt idx="227">
                  <c:v>1.0446400393396302E-3</c:v>
                </c:pt>
                <c:pt idx="228">
                  <c:v>1.9168595142916002E-4</c:v>
                </c:pt>
                <c:pt idx="229">
                  <c:v>1.2289150637078588E-4</c:v>
                </c:pt>
                <c:pt idx="230">
                  <c:v>2.5631572998193993E-4</c:v>
                </c:pt>
                <c:pt idx="231">
                  <c:v>8.1803109938719074E-4</c:v>
                </c:pt>
                <c:pt idx="232">
                  <c:v>3.294278610781133E-4</c:v>
                </c:pt>
                <c:pt idx="233">
                  <c:v>1.2021215224547334E-4</c:v>
                </c:pt>
                <c:pt idx="234">
                  <c:v>2.3699942948105096E-4</c:v>
                </c:pt>
                <c:pt idx="235">
                  <c:v>2.632547268535534E-4</c:v>
                </c:pt>
                <c:pt idx="236">
                  <c:v>1.4592585341128913E-4</c:v>
                </c:pt>
                <c:pt idx="237">
                  <c:v>1.3505083184631213E-4</c:v>
                </c:pt>
                <c:pt idx="238">
                  <c:v>1.638480533864276E-4</c:v>
                </c:pt>
                <c:pt idx="239">
                  <c:v>1.0778298033412722E-4</c:v>
                </c:pt>
                <c:pt idx="240">
                  <c:v>2.5018385607325554E-4</c:v>
                </c:pt>
                <c:pt idx="241">
                  <c:v>1.3676746921089574E-4</c:v>
                </c:pt>
                <c:pt idx="242">
                  <c:v>6.8715046971302778E-5</c:v>
                </c:pt>
                <c:pt idx="243">
                  <c:v>1.9943361194393189E-4</c:v>
                </c:pt>
                <c:pt idx="244">
                  <c:v>9.8386848481342134E-4</c:v>
                </c:pt>
                <c:pt idx="245">
                  <c:v>2.6537128361249441E-4</c:v>
                </c:pt>
                <c:pt idx="246">
                  <c:v>7.7279617349577967E-4</c:v>
                </c:pt>
                <c:pt idx="247">
                  <c:v>3.3359790823061705E-4</c:v>
                </c:pt>
                <c:pt idx="248">
                  <c:v>1.1447210949947933E-3</c:v>
                </c:pt>
                <c:pt idx="249">
                  <c:v>1.8503204251041087E-4</c:v>
                </c:pt>
                <c:pt idx="250">
                  <c:v>1.3603443472061448E-4</c:v>
                </c:pt>
                <c:pt idx="251">
                  <c:v>8.1685894264349015E-5</c:v>
                </c:pt>
                <c:pt idx="252">
                  <c:v>5.180437390126262E-4</c:v>
                </c:pt>
                <c:pt idx="253">
                  <c:v>8.0244446471631472E-4</c:v>
                </c:pt>
                <c:pt idx="254">
                  <c:v>1.2367129067980805E-4</c:v>
                </c:pt>
                <c:pt idx="255">
                  <c:v>2.0099813334401116E-4</c:v>
                </c:pt>
                <c:pt idx="256">
                  <c:v>1.4544940055362003E-4</c:v>
                </c:pt>
                <c:pt idx="257">
                  <c:v>6.6671905310065264E-4</c:v>
                </c:pt>
                <c:pt idx="258">
                  <c:v>1.4248824965285917E-4</c:v>
                </c:pt>
                <c:pt idx="259">
                  <c:v>7.2836819207772234E-5</c:v>
                </c:pt>
                <c:pt idx="260">
                  <c:v>1.7734459341711565E-4</c:v>
                </c:pt>
                <c:pt idx="261">
                  <c:v>6.2911592342968544E-4</c:v>
                </c:pt>
                <c:pt idx="262">
                  <c:v>2.7467972096947672E-4</c:v>
                </c:pt>
                <c:pt idx="263">
                  <c:v>9.2164993544507781E-5</c:v>
                </c:pt>
                <c:pt idx="264">
                  <c:v>1.3835541912109156E-4</c:v>
                </c:pt>
                <c:pt idx="265">
                  <c:v>1.7387105562104382E-4</c:v>
                </c:pt>
                <c:pt idx="266">
                  <c:v>1.67151113861549E-4</c:v>
                </c:pt>
                <c:pt idx="267">
                  <c:v>1.4724247333805187E-4</c:v>
                </c:pt>
                <c:pt idx="268">
                  <c:v>8.5909645226227841E-5</c:v>
                </c:pt>
                <c:pt idx="269">
                  <c:v>4.6855481732892832E-4</c:v>
                </c:pt>
                <c:pt idx="270">
                  <c:v>7.8908920865636484E-4</c:v>
                </c:pt>
                <c:pt idx="271">
                  <c:v>1.4879463327516703E-4</c:v>
                </c:pt>
                <c:pt idx="272">
                  <c:v>4.5177294596369432E-5</c:v>
                </c:pt>
                <c:pt idx="273">
                  <c:v>2.1255296763229793E-4</c:v>
                </c:pt>
                <c:pt idx="274">
                  <c:v>7.7409163931431381E-4</c:v>
                </c:pt>
                <c:pt idx="275">
                  <c:v>2.2248139980795095E-4</c:v>
                </c:pt>
                <c:pt idx="276">
                  <c:v>8.7156332213766496E-5</c:v>
                </c:pt>
                <c:pt idx="277">
                  <c:v>1.2413891203502415E-4</c:v>
                </c:pt>
                <c:pt idx="278">
                  <c:v>1.3141111572436909E-3</c:v>
                </c:pt>
                <c:pt idx="279">
                  <c:v>2.2020076485944212E-4</c:v>
                </c:pt>
                <c:pt idx="280">
                  <c:v>7.3985914877128473E-5</c:v>
                </c:pt>
                <c:pt idx="281">
                  <c:v>1.0851769501853054E-4</c:v>
                </c:pt>
                <c:pt idx="282">
                  <c:v>4.4921442469508989E-4</c:v>
                </c:pt>
              </c:numCache>
            </c:numRef>
          </c:val>
          <c:smooth val="0"/>
          <c:extLst>
            <c:ext xmlns:c16="http://schemas.microsoft.com/office/drawing/2014/chart" uri="{C3380CC4-5D6E-409C-BE32-E72D297353CC}">
              <c16:uniqueId val="{00000007-BF83-420E-ABD3-34A3C08AB79C}"/>
            </c:ext>
          </c:extLst>
        </c:ser>
        <c:ser>
          <c:idx val="16"/>
          <c:order val="8"/>
          <c:tx>
            <c:strRef>
              <c:f>[1]Sheet1!$BA$1</c:f>
              <c:strCache>
                <c:ptCount val="1"/>
                <c:pt idx="0">
                  <c:v>dTLB-store-misses:</c:v>
                </c:pt>
              </c:strCache>
            </c:strRef>
          </c:tx>
          <c:spPr>
            <a:ln w="12700" cap="rnd">
              <a:solidFill>
                <a:schemeClr val="accent5">
                  <a:lumMod val="80000"/>
                  <a:lumOff val="20000"/>
                </a:schemeClr>
              </a:solidFill>
              <a:round/>
            </a:ln>
            <a:effectLst/>
          </c:spPr>
          <c:marker>
            <c:symbol val="none"/>
          </c:marker>
          <c:val>
            <c:numRef>
              <c:f>[1]Sheet1!$BA$2:$BA$284</c:f>
              <c:numCache>
                <c:formatCode>General</c:formatCode>
                <c:ptCount val="283"/>
                <c:pt idx="0">
                  <c:v>2.3780669550785779E-2</c:v>
                </c:pt>
                <c:pt idx="1">
                  <c:v>5.1115689531884088E-3</c:v>
                </c:pt>
                <c:pt idx="2">
                  <c:v>5.5650877019116816E-4</c:v>
                </c:pt>
                <c:pt idx="3">
                  <c:v>1.1013133167997752E-4</c:v>
                </c:pt>
                <c:pt idx="4">
                  <c:v>8.4398695656702309E-4</c:v>
                </c:pt>
                <c:pt idx="5">
                  <c:v>1.1763841184086548E-3</c:v>
                </c:pt>
                <c:pt idx="6">
                  <c:v>4.8003317655380211E-4</c:v>
                </c:pt>
                <c:pt idx="7">
                  <c:v>1.181404787517139E-3</c:v>
                </c:pt>
                <c:pt idx="8">
                  <c:v>1.01458837348588E-4</c:v>
                </c:pt>
                <c:pt idx="9">
                  <c:v>2.6828042484428713E-5</c:v>
                </c:pt>
                <c:pt idx="10">
                  <c:v>2.9434536077354922E-4</c:v>
                </c:pt>
                <c:pt idx="11">
                  <c:v>1.0086960289316512E-3</c:v>
                </c:pt>
                <c:pt idx="12">
                  <c:v>1.4554241084447715E-3</c:v>
                </c:pt>
                <c:pt idx="13">
                  <c:v>2.177045987274579E-5</c:v>
                </c:pt>
                <c:pt idx="14">
                  <c:v>6.4044074625444565E-4</c:v>
                </c:pt>
                <c:pt idx="15">
                  <c:v>1.0592401823228666E-3</c:v>
                </c:pt>
                <c:pt idx="16">
                  <c:v>6.0931448082578144E-4</c:v>
                </c:pt>
                <c:pt idx="17">
                  <c:v>1.3020818685825285E-3</c:v>
                </c:pt>
                <c:pt idx="18">
                  <c:v>3.5024706839745062E-5</c:v>
                </c:pt>
                <c:pt idx="19">
                  <c:v>1.0542468177917302E-3</c:v>
                </c:pt>
                <c:pt idx="20">
                  <c:v>4.4629515921991219E-4</c:v>
                </c:pt>
                <c:pt idx="21">
                  <c:v>5.823371050727561E-4</c:v>
                </c:pt>
                <c:pt idx="22">
                  <c:v>1.6426448610402462E-3</c:v>
                </c:pt>
                <c:pt idx="23">
                  <c:v>4.9253712076988998E-5</c:v>
                </c:pt>
                <c:pt idx="24">
                  <c:v>3.3196314504407853E-5</c:v>
                </c:pt>
                <c:pt idx="25">
                  <c:v>1.672089513136531E-3</c:v>
                </c:pt>
                <c:pt idx="26">
                  <c:v>1.2145225610396889E-3</c:v>
                </c:pt>
                <c:pt idx="27">
                  <c:v>3.2781174054544057E-4</c:v>
                </c:pt>
                <c:pt idx="28">
                  <c:v>3.9446689052208061E-4</c:v>
                </c:pt>
                <c:pt idx="29">
                  <c:v>1.1898403919476535E-4</c:v>
                </c:pt>
                <c:pt idx="30">
                  <c:v>2.157718522509496E-4</c:v>
                </c:pt>
                <c:pt idx="31">
                  <c:v>6.2209925382524618E-4</c:v>
                </c:pt>
                <c:pt idx="32">
                  <c:v>3.434572037302095E-5</c:v>
                </c:pt>
                <c:pt idx="33">
                  <c:v>1.9596840919404697E-3</c:v>
                </c:pt>
                <c:pt idx="34">
                  <c:v>1.402466034452177E-3</c:v>
                </c:pt>
                <c:pt idx="35">
                  <c:v>1.5300928659373015E-3</c:v>
                </c:pt>
                <c:pt idx="36">
                  <c:v>5.5806220448419868E-4</c:v>
                </c:pt>
                <c:pt idx="37">
                  <c:v>1.4079242019148441E-3</c:v>
                </c:pt>
                <c:pt idx="38">
                  <c:v>6.4122108660705961E-4</c:v>
                </c:pt>
                <c:pt idx="39">
                  <c:v>2.0955977191771512E-3</c:v>
                </c:pt>
                <c:pt idx="40">
                  <c:v>3.6033125243558023E-5</c:v>
                </c:pt>
                <c:pt idx="41">
                  <c:v>3.5814805957156217E-4</c:v>
                </c:pt>
                <c:pt idx="42">
                  <c:v>3.9567925103973643E-4</c:v>
                </c:pt>
                <c:pt idx="43">
                  <c:v>1.7079436403026585E-3</c:v>
                </c:pt>
                <c:pt idx="44">
                  <c:v>6.2686339174010972E-4</c:v>
                </c:pt>
                <c:pt idx="45">
                  <c:v>1.2796822501481425E-3</c:v>
                </c:pt>
                <c:pt idx="46">
                  <c:v>1.5134054551688187E-3</c:v>
                </c:pt>
                <c:pt idx="47">
                  <c:v>6.1012903863848374E-4</c:v>
                </c:pt>
                <c:pt idx="48">
                  <c:v>6.3523870405602284E-5</c:v>
                </c:pt>
                <c:pt idx="49">
                  <c:v>2.5369710327854808E-5</c:v>
                </c:pt>
                <c:pt idx="50">
                  <c:v>2.9183881601563756E-5</c:v>
                </c:pt>
                <c:pt idx="51">
                  <c:v>1.9808868764684197E-4</c:v>
                </c:pt>
                <c:pt idx="52">
                  <c:v>2.0243147998112048E-3</c:v>
                </c:pt>
                <c:pt idx="53">
                  <c:v>9.3444929373544521E-4</c:v>
                </c:pt>
                <c:pt idx="54">
                  <c:v>3.9611651280393572E-5</c:v>
                </c:pt>
                <c:pt idx="55">
                  <c:v>5.4618832106054433E-4</c:v>
                </c:pt>
                <c:pt idx="56">
                  <c:v>1.4471999736189345E-3</c:v>
                </c:pt>
                <c:pt idx="57">
                  <c:v>7.1528842199167762E-4</c:v>
                </c:pt>
                <c:pt idx="58">
                  <c:v>6.5656701902512088E-5</c:v>
                </c:pt>
                <c:pt idx="59">
                  <c:v>1.2985691455049434E-3</c:v>
                </c:pt>
                <c:pt idx="60">
                  <c:v>6.0324914010743491E-4</c:v>
                </c:pt>
                <c:pt idx="61">
                  <c:v>8.5716967626768822E-5</c:v>
                </c:pt>
                <c:pt idx="62">
                  <c:v>1.4276139020283742E-3</c:v>
                </c:pt>
                <c:pt idx="63">
                  <c:v>1.2646708176725552E-3</c:v>
                </c:pt>
                <c:pt idx="64">
                  <c:v>1.2396941596168522E-3</c:v>
                </c:pt>
                <c:pt idx="65">
                  <c:v>1.0684819665573003E-4</c:v>
                </c:pt>
                <c:pt idx="66">
                  <c:v>5.9137844530146274E-4</c:v>
                </c:pt>
                <c:pt idx="67">
                  <c:v>2.5587489151960462E-4</c:v>
                </c:pt>
                <c:pt idx="68">
                  <c:v>8.3219432175901361E-4</c:v>
                </c:pt>
                <c:pt idx="69">
                  <c:v>2.000342831935987E-5</c:v>
                </c:pt>
                <c:pt idx="70">
                  <c:v>1.3672475017059765E-3</c:v>
                </c:pt>
                <c:pt idx="71">
                  <c:v>6.1680110854261407E-4</c:v>
                </c:pt>
                <c:pt idx="72">
                  <c:v>6.5874204070686564E-5</c:v>
                </c:pt>
                <c:pt idx="73">
                  <c:v>5.6654386905312306E-4</c:v>
                </c:pt>
                <c:pt idx="74">
                  <c:v>9.1249321763931901E-4</c:v>
                </c:pt>
                <c:pt idx="75">
                  <c:v>1.2915851928106731E-3</c:v>
                </c:pt>
                <c:pt idx="76">
                  <c:v>2.9476031585229543E-5</c:v>
                </c:pt>
                <c:pt idx="77">
                  <c:v>6.0466329767487168E-5</c:v>
                </c:pt>
                <c:pt idx="78">
                  <c:v>6.1982035047644408E-4</c:v>
                </c:pt>
                <c:pt idx="79">
                  <c:v>1.4703341313896589E-3</c:v>
                </c:pt>
                <c:pt idx="80">
                  <c:v>1.1932147683571908E-3</c:v>
                </c:pt>
                <c:pt idx="81">
                  <c:v>1.4217287535275183E-3</c:v>
                </c:pt>
                <c:pt idx="82">
                  <c:v>2.2968768431931192E-5</c:v>
                </c:pt>
                <c:pt idx="83">
                  <c:v>5.7480007294959665E-4</c:v>
                </c:pt>
                <c:pt idx="84">
                  <c:v>7.5814488101339829E-4</c:v>
                </c:pt>
                <c:pt idx="85">
                  <c:v>3.1578157634878785E-5</c:v>
                </c:pt>
                <c:pt idx="86">
                  <c:v>2.3456838666455134E-5</c:v>
                </c:pt>
                <c:pt idx="87">
                  <c:v>8.7979076470482892E-5</c:v>
                </c:pt>
                <c:pt idx="88">
                  <c:v>1.7301252281316027E-3</c:v>
                </c:pt>
                <c:pt idx="89">
                  <c:v>1.5056841456967196E-3</c:v>
                </c:pt>
                <c:pt idx="90">
                  <c:v>5.4192238734533179E-5</c:v>
                </c:pt>
                <c:pt idx="91">
                  <c:v>1.2224230926777581E-3</c:v>
                </c:pt>
                <c:pt idx="92">
                  <c:v>1.3530641278235457E-4</c:v>
                </c:pt>
                <c:pt idx="93">
                  <c:v>3.6036713950839453E-4</c:v>
                </c:pt>
                <c:pt idx="94">
                  <c:v>1.1999609654339391E-3</c:v>
                </c:pt>
                <c:pt idx="95">
                  <c:v>5.9060140512619285E-4</c:v>
                </c:pt>
                <c:pt idx="96">
                  <c:v>1.3474022319120952E-4</c:v>
                </c:pt>
                <c:pt idx="97">
                  <c:v>8.807967988860594E-4</c:v>
                </c:pt>
                <c:pt idx="98">
                  <c:v>1.0990112891145043E-3</c:v>
                </c:pt>
                <c:pt idx="99">
                  <c:v>4.4951338359871639E-4</c:v>
                </c:pt>
                <c:pt idx="100">
                  <c:v>1.1973667259721555E-3</c:v>
                </c:pt>
                <c:pt idx="101">
                  <c:v>8.119798904218555E-4</c:v>
                </c:pt>
                <c:pt idx="102">
                  <c:v>6.4998990167668916E-4</c:v>
                </c:pt>
                <c:pt idx="103">
                  <c:v>7.5209436480045983E-4</c:v>
                </c:pt>
                <c:pt idx="104">
                  <c:v>4.9775887863686991E-4</c:v>
                </c:pt>
                <c:pt idx="105">
                  <c:v>7.2150182895591871E-4</c:v>
                </c:pt>
                <c:pt idx="106">
                  <c:v>2.6302258110823528E-4</c:v>
                </c:pt>
                <c:pt idx="107">
                  <c:v>4.6414051068480487E-4</c:v>
                </c:pt>
                <c:pt idx="108">
                  <c:v>1.3511114799873208E-3</c:v>
                </c:pt>
                <c:pt idx="109">
                  <c:v>5.9276674399218708E-4</c:v>
                </c:pt>
                <c:pt idx="110">
                  <c:v>1.3702669266253502E-3</c:v>
                </c:pt>
                <c:pt idx="111">
                  <c:v>2.8231960119031616E-5</c:v>
                </c:pt>
                <c:pt idx="112">
                  <c:v>4.0855673554761873E-5</c:v>
                </c:pt>
                <c:pt idx="113">
                  <c:v>2.2101770685550385E-4</c:v>
                </c:pt>
                <c:pt idx="114">
                  <c:v>1.9447945063370516E-3</c:v>
                </c:pt>
                <c:pt idx="115">
                  <c:v>2.6444546869821294E-5</c:v>
                </c:pt>
                <c:pt idx="116">
                  <c:v>1.2480075180415521E-3</c:v>
                </c:pt>
                <c:pt idx="117">
                  <c:v>2.9239473746636266E-5</c:v>
                </c:pt>
                <c:pt idx="118">
                  <c:v>7.5784134069036783E-4</c:v>
                </c:pt>
                <c:pt idx="119">
                  <c:v>6.3737973271049751E-4</c:v>
                </c:pt>
                <c:pt idx="120">
                  <c:v>5.9619723357397247E-4</c:v>
                </c:pt>
                <c:pt idx="121">
                  <c:v>1.2589050842815191E-3</c:v>
                </c:pt>
                <c:pt idx="122">
                  <c:v>1.3683989987949654E-3</c:v>
                </c:pt>
                <c:pt idx="123">
                  <c:v>7.970821188240893E-4</c:v>
                </c:pt>
                <c:pt idx="124">
                  <c:v>6.311839358026281E-4</c:v>
                </c:pt>
                <c:pt idx="125">
                  <c:v>1.3352704902317551E-3</c:v>
                </c:pt>
                <c:pt idx="126">
                  <c:v>3.3613517602961019E-5</c:v>
                </c:pt>
                <c:pt idx="127">
                  <c:v>9.0695852194077903E-4</c:v>
                </c:pt>
                <c:pt idx="128">
                  <c:v>1.5806273653884979E-3</c:v>
                </c:pt>
                <c:pt idx="129">
                  <c:v>4.5447049584715398E-4</c:v>
                </c:pt>
                <c:pt idx="130">
                  <c:v>6.3276407328667389E-4</c:v>
                </c:pt>
                <c:pt idx="131">
                  <c:v>1.1937402236147785E-4</c:v>
                </c:pt>
                <c:pt idx="132">
                  <c:v>1.1012501811309354E-3</c:v>
                </c:pt>
                <c:pt idx="133">
                  <c:v>1.6255851865104191E-4</c:v>
                </c:pt>
                <c:pt idx="134">
                  <c:v>1.7659716940313817E-3</c:v>
                </c:pt>
                <c:pt idx="135">
                  <c:v>1.5558952852411784E-3</c:v>
                </c:pt>
                <c:pt idx="136">
                  <c:v>9.4504707722621595E-4</c:v>
                </c:pt>
                <c:pt idx="137">
                  <c:v>7.6869384387687851E-4</c:v>
                </c:pt>
                <c:pt idx="138">
                  <c:v>5.3315293527321918E-4</c:v>
                </c:pt>
                <c:pt idx="139">
                  <c:v>3.1806443568903906E-4</c:v>
                </c:pt>
                <c:pt idx="140">
                  <c:v>5.5538951039700666E-4</c:v>
                </c:pt>
                <c:pt idx="141">
                  <c:v>1.2991053391807805E-4</c:v>
                </c:pt>
                <c:pt idx="142">
                  <c:v>8.2411491959069334E-4</c:v>
                </c:pt>
                <c:pt idx="143">
                  <c:v>8.2230181491757927E-4</c:v>
                </c:pt>
                <c:pt idx="144">
                  <c:v>8.0040540258227895E-4</c:v>
                </c:pt>
                <c:pt idx="145">
                  <c:v>6.7898787179819259E-4</c:v>
                </c:pt>
                <c:pt idx="146">
                  <c:v>7.080237660012003E-4</c:v>
                </c:pt>
                <c:pt idx="147">
                  <c:v>1.9180526304245535E-4</c:v>
                </c:pt>
                <c:pt idx="148">
                  <c:v>1.0677211204856432E-3</c:v>
                </c:pt>
                <c:pt idx="149">
                  <c:v>1.2982196376996975E-3</c:v>
                </c:pt>
                <c:pt idx="150">
                  <c:v>1.1071723254273648E-3</c:v>
                </c:pt>
                <c:pt idx="151">
                  <c:v>8.0423586915243496E-4</c:v>
                </c:pt>
                <c:pt idx="152">
                  <c:v>3.0388291715070873E-4</c:v>
                </c:pt>
                <c:pt idx="153">
                  <c:v>5.3086866014988526E-4</c:v>
                </c:pt>
                <c:pt idx="154">
                  <c:v>8.1986072203470812E-4</c:v>
                </c:pt>
                <c:pt idx="155">
                  <c:v>1.2745701863632239E-3</c:v>
                </c:pt>
                <c:pt idx="156">
                  <c:v>8.2378899607549942E-5</c:v>
                </c:pt>
                <c:pt idx="157">
                  <c:v>5.3929972929545825E-4</c:v>
                </c:pt>
                <c:pt idx="158">
                  <c:v>6.8911479740277755E-5</c:v>
                </c:pt>
                <c:pt idx="159">
                  <c:v>5.9654397031625677E-5</c:v>
                </c:pt>
                <c:pt idx="160">
                  <c:v>5.4581839265876325E-4</c:v>
                </c:pt>
                <c:pt idx="161">
                  <c:v>5.6158749253495629E-4</c:v>
                </c:pt>
                <c:pt idx="162">
                  <c:v>6.4654103101554022E-4</c:v>
                </c:pt>
                <c:pt idx="163">
                  <c:v>2.8828849129263663E-6</c:v>
                </c:pt>
                <c:pt idx="164">
                  <c:v>4.0444133150769338E-4</c:v>
                </c:pt>
                <c:pt idx="165">
                  <c:v>5.2605700732455765E-4</c:v>
                </c:pt>
                <c:pt idx="166">
                  <c:v>5.8323321314888597E-4</c:v>
                </c:pt>
                <c:pt idx="167">
                  <c:v>5.7297922881214592E-4</c:v>
                </c:pt>
                <c:pt idx="168">
                  <c:v>7.6219663049304797E-7</c:v>
                </c:pt>
                <c:pt idx="169">
                  <c:v>5.4031008302232438E-4</c:v>
                </c:pt>
                <c:pt idx="170">
                  <c:v>6.2498046744593647E-4</c:v>
                </c:pt>
                <c:pt idx="171">
                  <c:v>2.6809499779429686E-4</c:v>
                </c:pt>
                <c:pt idx="172">
                  <c:v>6.0898079120384193E-6</c:v>
                </c:pt>
                <c:pt idx="173">
                  <c:v>5.1969328555958596E-4</c:v>
                </c:pt>
                <c:pt idx="174">
                  <c:v>3.2719391990907158E-5</c:v>
                </c:pt>
                <c:pt idx="175">
                  <c:v>5.8813929842575828E-4</c:v>
                </c:pt>
                <c:pt idx="176">
                  <c:v>5.4587846811047017E-4</c:v>
                </c:pt>
                <c:pt idx="177">
                  <c:v>2.8685471714798684E-4</c:v>
                </c:pt>
                <c:pt idx="178">
                  <c:v>0</c:v>
                </c:pt>
                <c:pt idx="179">
                  <c:v>5.1367869428752986E-4</c:v>
                </c:pt>
                <c:pt idx="180">
                  <c:v>4.8886569235286612E-4</c:v>
                </c:pt>
                <c:pt idx="181">
                  <c:v>2.4616493111712024E-6</c:v>
                </c:pt>
                <c:pt idx="182">
                  <c:v>7.608432230056032E-7</c:v>
                </c:pt>
                <c:pt idx="183">
                  <c:v>6.5805927600824329E-4</c:v>
                </c:pt>
                <c:pt idx="184">
                  <c:v>8.7360936188983778E-4</c:v>
                </c:pt>
                <c:pt idx="185">
                  <c:v>7.8539972873999911E-4</c:v>
                </c:pt>
                <c:pt idx="186">
                  <c:v>1.3475122541485352E-4</c:v>
                </c:pt>
                <c:pt idx="187">
                  <c:v>7.1672316851962476E-6</c:v>
                </c:pt>
                <c:pt idx="188">
                  <c:v>0</c:v>
                </c:pt>
                <c:pt idx="189">
                  <c:v>8.0785196296693628E-4</c:v>
                </c:pt>
                <c:pt idx="190">
                  <c:v>2.8385990741309461E-4</c:v>
                </c:pt>
                <c:pt idx="191">
                  <c:v>1.263719970112011E-4</c:v>
                </c:pt>
                <c:pt idx="192">
                  <c:v>3.7004890492068991E-4</c:v>
                </c:pt>
                <c:pt idx="193">
                  <c:v>5.5597009971041411E-4</c:v>
                </c:pt>
                <c:pt idx="194">
                  <c:v>2.7991644559052109E-4</c:v>
                </c:pt>
                <c:pt idx="195">
                  <c:v>2.4860646528834503E-4</c:v>
                </c:pt>
                <c:pt idx="196">
                  <c:v>1.7453311667146783E-4</c:v>
                </c:pt>
                <c:pt idx="197">
                  <c:v>1.276399080206039E-5</c:v>
                </c:pt>
                <c:pt idx="198">
                  <c:v>2.1417437721963915E-6</c:v>
                </c:pt>
                <c:pt idx="199">
                  <c:v>5.1349734425622294E-4</c:v>
                </c:pt>
                <c:pt idx="200">
                  <c:v>3.5990519423163012E-4</c:v>
                </c:pt>
                <c:pt idx="201">
                  <c:v>6.61740564612529E-4</c:v>
                </c:pt>
                <c:pt idx="202">
                  <c:v>2.1444171850682812E-6</c:v>
                </c:pt>
                <c:pt idx="203">
                  <c:v>1.4348602189106997E-4</c:v>
                </c:pt>
                <c:pt idx="204">
                  <c:v>5.1963206076693165E-4</c:v>
                </c:pt>
                <c:pt idx="205">
                  <c:v>1.9827122987004813E-4</c:v>
                </c:pt>
                <c:pt idx="206">
                  <c:v>1.2518417360330664E-4</c:v>
                </c:pt>
                <c:pt idx="207">
                  <c:v>3.2856763189264702E-6</c:v>
                </c:pt>
                <c:pt idx="208">
                  <c:v>5.2585574843256363E-4</c:v>
                </c:pt>
                <c:pt idx="209">
                  <c:v>2.8327011380625941E-4</c:v>
                </c:pt>
                <c:pt idx="210">
                  <c:v>1.8692264597352238E-4</c:v>
                </c:pt>
                <c:pt idx="211">
                  <c:v>8.2916525631202432E-4</c:v>
                </c:pt>
                <c:pt idx="212">
                  <c:v>2.9595267142241168E-6</c:v>
                </c:pt>
                <c:pt idx="213">
                  <c:v>3.9467064263134328E-6</c:v>
                </c:pt>
                <c:pt idx="214">
                  <c:v>5.6911377775711554E-4</c:v>
                </c:pt>
                <c:pt idx="215">
                  <c:v>1.5367113127755168E-4</c:v>
                </c:pt>
                <c:pt idx="216">
                  <c:v>2.2660847376211816E-4</c:v>
                </c:pt>
                <c:pt idx="217">
                  <c:v>5.1083957848627648E-4</c:v>
                </c:pt>
                <c:pt idx="218">
                  <c:v>5.9913289115940587E-4</c:v>
                </c:pt>
                <c:pt idx="219">
                  <c:v>1.6063921391506527E-5</c:v>
                </c:pt>
                <c:pt idx="220">
                  <c:v>4.8822878120277231E-5</c:v>
                </c:pt>
                <c:pt idx="221">
                  <c:v>5.7358071871777233E-4</c:v>
                </c:pt>
                <c:pt idx="222">
                  <c:v>1.9212944521676314E-4</c:v>
                </c:pt>
                <c:pt idx="223">
                  <c:v>4.5078892892443161E-4</c:v>
                </c:pt>
                <c:pt idx="224">
                  <c:v>1.8623759182513482E-6</c:v>
                </c:pt>
                <c:pt idx="225">
                  <c:v>6.7138177018511753E-5</c:v>
                </c:pt>
                <c:pt idx="226">
                  <c:v>5.5852101287021875E-4</c:v>
                </c:pt>
                <c:pt idx="227">
                  <c:v>3.8740109967448541E-4</c:v>
                </c:pt>
                <c:pt idx="228">
                  <c:v>4.9668431846769054E-4</c:v>
                </c:pt>
                <c:pt idx="229">
                  <c:v>2.5236648629714959E-6</c:v>
                </c:pt>
                <c:pt idx="230">
                  <c:v>8.3046296514148525E-5</c:v>
                </c:pt>
                <c:pt idx="231">
                  <c:v>3.8437605874819806E-4</c:v>
                </c:pt>
                <c:pt idx="232">
                  <c:v>2.6730595673329543E-5</c:v>
                </c:pt>
                <c:pt idx="233">
                  <c:v>8.0880065566078833E-6</c:v>
                </c:pt>
                <c:pt idx="234">
                  <c:v>3.188333132032076E-7</c:v>
                </c:pt>
                <c:pt idx="235">
                  <c:v>5.895362368463126E-5</c:v>
                </c:pt>
                <c:pt idx="236">
                  <c:v>2.779540064976936E-5</c:v>
                </c:pt>
                <c:pt idx="237">
                  <c:v>1.4158554951629498E-6</c:v>
                </c:pt>
                <c:pt idx="238">
                  <c:v>5.0549557856644401E-4</c:v>
                </c:pt>
                <c:pt idx="239">
                  <c:v>7.7382652547578527E-7</c:v>
                </c:pt>
                <c:pt idx="240">
                  <c:v>5.3724360452833789E-5</c:v>
                </c:pt>
                <c:pt idx="241">
                  <c:v>3.1561723664052868E-5</c:v>
                </c:pt>
                <c:pt idx="242">
                  <c:v>5.3509781377492906E-4</c:v>
                </c:pt>
                <c:pt idx="243">
                  <c:v>7.4415526844750704E-7</c:v>
                </c:pt>
                <c:pt idx="244">
                  <c:v>0</c:v>
                </c:pt>
                <c:pt idx="245">
                  <c:v>8.0044055654855651E-5</c:v>
                </c:pt>
                <c:pt idx="246">
                  <c:v>7.0274068668899206E-5</c:v>
                </c:pt>
                <c:pt idx="247">
                  <c:v>1.773666051401243E-5</c:v>
                </c:pt>
                <c:pt idx="248">
                  <c:v>5.693996692174658E-5</c:v>
                </c:pt>
                <c:pt idx="249">
                  <c:v>0</c:v>
                </c:pt>
                <c:pt idx="250">
                  <c:v>2.6465843330858849E-5</c:v>
                </c:pt>
                <c:pt idx="251">
                  <c:v>3.0250131166281504E-5</c:v>
                </c:pt>
                <c:pt idx="252">
                  <c:v>2.4570816706198526E-5</c:v>
                </c:pt>
                <c:pt idx="253">
                  <c:v>5.5586344189270908E-6</c:v>
                </c:pt>
                <c:pt idx="254">
                  <c:v>7.5606902599009271E-7</c:v>
                </c:pt>
                <c:pt idx="255">
                  <c:v>2.7563035163208279E-5</c:v>
                </c:pt>
                <c:pt idx="256">
                  <c:v>4.6942875124525741E-5</c:v>
                </c:pt>
                <c:pt idx="257">
                  <c:v>2.8160814843666674E-4</c:v>
                </c:pt>
                <c:pt idx="258">
                  <c:v>3.949112537195347E-6</c:v>
                </c:pt>
                <c:pt idx="259">
                  <c:v>2.5191681831259566E-6</c:v>
                </c:pt>
                <c:pt idx="260">
                  <c:v>6.5337481785253133E-5</c:v>
                </c:pt>
                <c:pt idx="261">
                  <c:v>3.6186238652262262E-4</c:v>
                </c:pt>
                <c:pt idx="262">
                  <c:v>7.1888833222480243E-5</c:v>
                </c:pt>
                <c:pt idx="263">
                  <c:v>7.7264066444497535E-6</c:v>
                </c:pt>
                <c:pt idx="264">
                  <c:v>1.0601947825371004E-6</c:v>
                </c:pt>
                <c:pt idx="265">
                  <c:v>3.4988206269588511E-5</c:v>
                </c:pt>
                <c:pt idx="266">
                  <c:v>3.3430222772309799E-5</c:v>
                </c:pt>
                <c:pt idx="267">
                  <c:v>3.1893676535318096E-7</c:v>
                </c:pt>
                <c:pt idx="268">
                  <c:v>1.0943903850474883E-6</c:v>
                </c:pt>
                <c:pt idx="269">
                  <c:v>2.4940432304016086E-5</c:v>
                </c:pt>
                <c:pt idx="270">
                  <c:v>2.811995535233756E-5</c:v>
                </c:pt>
                <c:pt idx="271">
                  <c:v>3.6042767806060943E-5</c:v>
                </c:pt>
                <c:pt idx="272">
                  <c:v>2.9750901319560359E-6</c:v>
                </c:pt>
                <c:pt idx="273">
                  <c:v>3.2107699038111475E-7</c:v>
                </c:pt>
                <c:pt idx="274">
                  <c:v>3.4095024391705503E-4</c:v>
                </c:pt>
                <c:pt idx="275">
                  <c:v>4.0686485108076948E-5</c:v>
                </c:pt>
                <c:pt idx="276">
                  <c:v>1.4251978852565591E-6</c:v>
                </c:pt>
                <c:pt idx="277">
                  <c:v>4.5819512596618358E-6</c:v>
                </c:pt>
                <c:pt idx="278">
                  <c:v>5.9017311911162704E-5</c:v>
                </c:pt>
                <c:pt idx="279">
                  <c:v>1.2612931638726995E-5</c:v>
                </c:pt>
                <c:pt idx="280">
                  <c:v>5.8448872752931489E-5</c:v>
                </c:pt>
                <c:pt idx="281">
                  <c:v>4.5524496446798175E-6</c:v>
                </c:pt>
                <c:pt idx="282">
                  <c:v>3.3369892411494256E-4</c:v>
                </c:pt>
              </c:numCache>
            </c:numRef>
          </c:val>
          <c:smooth val="0"/>
          <c:extLst>
            <c:ext xmlns:c16="http://schemas.microsoft.com/office/drawing/2014/chart" uri="{C3380CC4-5D6E-409C-BE32-E72D297353CC}">
              <c16:uniqueId val="{00000008-BF83-420E-ABD3-34A3C08AB79C}"/>
            </c:ext>
          </c:extLst>
        </c:ser>
        <c:ser>
          <c:idx val="17"/>
          <c:order val="9"/>
          <c:tx>
            <c:strRef>
              <c:f>[1]Sheet1!$BB$1</c:f>
              <c:strCache>
                <c:ptCount val="1"/>
                <c:pt idx="0">
                  <c:v> iTLB-loads:</c:v>
                </c:pt>
              </c:strCache>
            </c:strRef>
          </c:tx>
          <c:spPr>
            <a:ln w="12700" cap="rnd">
              <a:solidFill>
                <a:schemeClr val="accent6">
                  <a:lumMod val="80000"/>
                  <a:lumOff val="20000"/>
                </a:schemeClr>
              </a:solidFill>
              <a:round/>
            </a:ln>
            <a:effectLst/>
          </c:spPr>
          <c:marker>
            <c:symbol val="none"/>
          </c:marker>
          <c:val>
            <c:numRef>
              <c:f>[1]Sheet1!$BB$2:$BB$284</c:f>
              <c:numCache>
                <c:formatCode>General</c:formatCode>
                <c:ptCount val="283"/>
                <c:pt idx="0">
                  <c:v>6.5480519912398942E-6</c:v>
                </c:pt>
                <c:pt idx="1">
                  <c:v>0</c:v>
                </c:pt>
                <c:pt idx="2">
                  <c:v>1.4735543393156174E-5</c:v>
                </c:pt>
                <c:pt idx="3">
                  <c:v>2.387852581511164E-5</c:v>
                </c:pt>
                <c:pt idx="4">
                  <c:v>1.8791264292087273E-5</c:v>
                </c:pt>
                <c:pt idx="5">
                  <c:v>8.8586356222027145E-6</c:v>
                </c:pt>
                <c:pt idx="6">
                  <c:v>3.2512625023307552E-6</c:v>
                </c:pt>
                <c:pt idx="7">
                  <c:v>3.7141118252363465E-4</c:v>
                </c:pt>
                <c:pt idx="8">
                  <c:v>3.4470726165998189E-5</c:v>
                </c:pt>
                <c:pt idx="9">
                  <c:v>1.0603969361434274E-5</c:v>
                </c:pt>
                <c:pt idx="10">
                  <c:v>9.8331232857536632E-6</c:v>
                </c:pt>
                <c:pt idx="11">
                  <c:v>4.7612015638225568E-5</c:v>
                </c:pt>
                <c:pt idx="12">
                  <c:v>1.5478427484624569E-5</c:v>
                </c:pt>
                <c:pt idx="13">
                  <c:v>3.2494824342078692E-5</c:v>
                </c:pt>
                <c:pt idx="14">
                  <c:v>0</c:v>
                </c:pt>
                <c:pt idx="15">
                  <c:v>3.1981005998105296E-5</c:v>
                </c:pt>
                <c:pt idx="16">
                  <c:v>3.9742521072347793E-5</c:v>
                </c:pt>
                <c:pt idx="17">
                  <c:v>2.9470763369684489E-5</c:v>
                </c:pt>
                <c:pt idx="18">
                  <c:v>1.2805908438281788E-5</c:v>
                </c:pt>
                <c:pt idx="19">
                  <c:v>1.5709332047110898E-5</c:v>
                </c:pt>
                <c:pt idx="20">
                  <c:v>2.3218904231771985E-5</c:v>
                </c:pt>
                <c:pt idx="21">
                  <c:v>1.512283337232162E-5</c:v>
                </c:pt>
                <c:pt idx="22">
                  <c:v>1.5966735227020466E-5</c:v>
                </c:pt>
                <c:pt idx="23">
                  <c:v>3.4939704219374347E-6</c:v>
                </c:pt>
                <c:pt idx="24">
                  <c:v>4.5138223022495159E-5</c:v>
                </c:pt>
                <c:pt idx="25">
                  <c:v>1.2374499498120646E-5</c:v>
                </c:pt>
                <c:pt idx="26">
                  <c:v>3.6130691290007377E-6</c:v>
                </c:pt>
                <c:pt idx="27">
                  <c:v>9.1759759424895877E-6</c:v>
                </c:pt>
                <c:pt idx="28">
                  <c:v>1.6332465168312088E-5</c:v>
                </c:pt>
                <c:pt idx="29">
                  <c:v>2.3616015376738801E-5</c:v>
                </c:pt>
                <c:pt idx="30">
                  <c:v>1.4296131967320237E-5</c:v>
                </c:pt>
                <c:pt idx="31">
                  <c:v>6.5232357968393513E-7</c:v>
                </c:pt>
                <c:pt idx="32">
                  <c:v>2.5731321452100388E-6</c:v>
                </c:pt>
                <c:pt idx="33">
                  <c:v>3.6880568252916509E-5</c:v>
                </c:pt>
                <c:pt idx="34">
                  <c:v>2.9731400713866989E-5</c:v>
                </c:pt>
                <c:pt idx="35">
                  <c:v>1.8061254052875778E-5</c:v>
                </c:pt>
                <c:pt idx="36">
                  <c:v>6.6317552523374775E-7</c:v>
                </c:pt>
                <c:pt idx="37">
                  <c:v>1.6833997504880941E-5</c:v>
                </c:pt>
                <c:pt idx="38">
                  <c:v>3.1591295292545613E-5</c:v>
                </c:pt>
                <c:pt idx="39">
                  <c:v>3.3421363240557293E-5</c:v>
                </c:pt>
                <c:pt idx="40">
                  <c:v>6.7120527414470827E-6</c:v>
                </c:pt>
                <c:pt idx="41">
                  <c:v>2.251403731209698E-5</c:v>
                </c:pt>
                <c:pt idx="42">
                  <c:v>4.769099392988093E-5</c:v>
                </c:pt>
                <c:pt idx="43">
                  <c:v>6.5040611636325184E-6</c:v>
                </c:pt>
                <c:pt idx="44">
                  <c:v>1.7609807064570759E-5</c:v>
                </c:pt>
                <c:pt idx="45">
                  <c:v>4.2733071530217758E-6</c:v>
                </c:pt>
                <c:pt idx="46">
                  <c:v>2.7322162981864092E-5</c:v>
                </c:pt>
                <c:pt idx="47">
                  <c:v>4.7574893066126885E-5</c:v>
                </c:pt>
                <c:pt idx="48">
                  <c:v>3.5291039114223489E-5</c:v>
                </c:pt>
                <c:pt idx="49">
                  <c:v>9.3639274171481283E-6</c:v>
                </c:pt>
                <c:pt idx="50">
                  <c:v>1.0674260196680907E-5</c:v>
                </c:pt>
                <c:pt idx="51">
                  <c:v>3.185733485249712E-5</c:v>
                </c:pt>
                <c:pt idx="52">
                  <c:v>0</c:v>
                </c:pt>
                <c:pt idx="53">
                  <c:v>3.1363438066729468E-5</c:v>
                </c:pt>
                <c:pt idx="54">
                  <c:v>4.1519294543188727E-6</c:v>
                </c:pt>
                <c:pt idx="55">
                  <c:v>2.7652259102879999E-5</c:v>
                </c:pt>
                <c:pt idx="56">
                  <c:v>1.4367832947321268E-5</c:v>
                </c:pt>
                <c:pt idx="57">
                  <c:v>9.6501211181608413E-7</c:v>
                </c:pt>
                <c:pt idx="58">
                  <c:v>5.7337188305275971E-6</c:v>
                </c:pt>
                <c:pt idx="59">
                  <c:v>1.197358467497599E-5</c:v>
                </c:pt>
                <c:pt idx="60">
                  <c:v>3.7085443179805491E-5</c:v>
                </c:pt>
                <c:pt idx="61">
                  <c:v>8.4492439517814982E-6</c:v>
                </c:pt>
                <c:pt idx="62">
                  <c:v>2.4963977607125833E-6</c:v>
                </c:pt>
                <c:pt idx="63">
                  <c:v>3.6186814978631358E-6</c:v>
                </c:pt>
                <c:pt idx="64">
                  <c:v>1.742608855401968E-5</c:v>
                </c:pt>
                <c:pt idx="65">
                  <c:v>3.015493550061714E-5</c:v>
                </c:pt>
                <c:pt idx="66">
                  <c:v>1.8710148793505131E-5</c:v>
                </c:pt>
                <c:pt idx="67">
                  <c:v>6.0575379842431609E-6</c:v>
                </c:pt>
                <c:pt idx="68">
                  <c:v>0</c:v>
                </c:pt>
                <c:pt idx="69">
                  <c:v>4.000685663871974E-5</c:v>
                </c:pt>
                <c:pt idx="70">
                  <c:v>1.4976370096057814E-5</c:v>
                </c:pt>
                <c:pt idx="71">
                  <c:v>3.1899491079780343E-5</c:v>
                </c:pt>
                <c:pt idx="72">
                  <c:v>3.3495358002044021E-7</c:v>
                </c:pt>
                <c:pt idx="73">
                  <c:v>4.4477148256457066E-5</c:v>
                </c:pt>
                <c:pt idx="74">
                  <c:v>3.6894465847773859E-5</c:v>
                </c:pt>
                <c:pt idx="75">
                  <c:v>1.6238498555646761E-5</c:v>
                </c:pt>
                <c:pt idx="76">
                  <c:v>5.409458980060852E-6</c:v>
                </c:pt>
                <c:pt idx="77">
                  <c:v>1.1983327172102002E-5</c:v>
                </c:pt>
                <c:pt idx="78">
                  <c:v>4.9982214937826709E-5</c:v>
                </c:pt>
                <c:pt idx="79">
                  <c:v>1.0092050532241587E-5</c:v>
                </c:pt>
                <c:pt idx="80">
                  <c:v>1.8323788809846909E-5</c:v>
                </c:pt>
                <c:pt idx="81">
                  <c:v>5.6486425786790236E-6</c:v>
                </c:pt>
                <c:pt idx="82">
                  <c:v>3.8820453687771031E-5</c:v>
                </c:pt>
                <c:pt idx="83">
                  <c:v>2.8934756818372727E-6</c:v>
                </c:pt>
                <c:pt idx="84">
                  <c:v>2.7703754823392774E-5</c:v>
                </c:pt>
                <c:pt idx="85">
                  <c:v>8.4360421118448749E-6</c:v>
                </c:pt>
                <c:pt idx="86">
                  <c:v>1.9161924544428139E-5</c:v>
                </c:pt>
                <c:pt idx="87">
                  <c:v>3.3191072776978042E-5</c:v>
                </c:pt>
                <c:pt idx="88">
                  <c:v>6.1562605657969511E-6</c:v>
                </c:pt>
                <c:pt idx="89">
                  <c:v>8.9546054501835655E-6</c:v>
                </c:pt>
                <c:pt idx="90">
                  <c:v>1.0377237204485077E-6</c:v>
                </c:pt>
                <c:pt idx="91">
                  <c:v>3.5638519782950202E-5</c:v>
                </c:pt>
                <c:pt idx="92">
                  <c:v>6.9566279065477921E-6</c:v>
                </c:pt>
                <c:pt idx="93">
                  <c:v>2.6494479208144995E-5</c:v>
                </c:pt>
                <c:pt idx="94">
                  <c:v>3.1976220432597412E-7</c:v>
                </c:pt>
                <c:pt idx="95">
                  <c:v>1.9425499402393938E-5</c:v>
                </c:pt>
                <c:pt idx="96">
                  <c:v>2.913894257631035E-5</c:v>
                </c:pt>
                <c:pt idx="97">
                  <c:v>2.644373676915865E-5</c:v>
                </c:pt>
                <c:pt idx="98">
                  <c:v>7.5771801832520692E-6</c:v>
                </c:pt>
                <c:pt idx="99">
                  <c:v>6.3104358951621397E-7</c:v>
                </c:pt>
                <c:pt idx="100">
                  <c:v>4.0155591419797898E-5</c:v>
                </c:pt>
                <c:pt idx="101">
                  <c:v>2.1727116709242701E-5</c:v>
                </c:pt>
                <c:pt idx="102">
                  <c:v>1.606095158782197E-5</c:v>
                </c:pt>
                <c:pt idx="103">
                  <c:v>4.0523505894301756E-6</c:v>
                </c:pt>
                <c:pt idx="104">
                  <c:v>4.5666885269300079E-5</c:v>
                </c:pt>
                <c:pt idx="105">
                  <c:v>3.5515522128092858E-5</c:v>
                </c:pt>
                <c:pt idx="106">
                  <c:v>2.097791436369326E-5</c:v>
                </c:pt>
                <c:pt idx="107">
                  <c:v>3.214730071616752E-6</c:v>
                </c:pt>
                <c:pt idx="108">
                  <c:v>2.2089301276718167E-5</c:v>
                </c:pt>
                <c:pt idx="109">
                  <c:v>4.7433794782775263E-5</c:v>
                </c:pt>
                <c:pt idx="110">
                  <c:v>2.8948508026528151E-5</c:v>
                </c:pt>
                <c:pt idx="111">
                  <c:v>8.9097060451696736E-6</c:v>
                </c:pt>
                <c:pt idx="112">
                  <c:v>1.6365157754428424E-5</c:v>
                </c:pt>
                <c:pt idx="113">
                  <c:v>2.793612240273748E-5</c:v>
                </c:pt>
                <c:pt idx="114">
                  <c:v>0</c:v>
                </c:pt>
                <c:pt idx="115">
                  <c:v>1.8064999096256524E-5</c:v>
                </c:pt>
                <c:pt idx="116">
                  <c:v>6.6395150809091266E-7</c:v>
                </c:pt>
                <c:pt idx="117">
                  <c:v>3.6094148910682867E-5</c:v>
                </c:pt>
                <c:pt idx="118">
                  <c:v>1.556370657131458E-6</c:v>
                </c:pt>
                <c:pt idx="119">
                  <c:v>0</c:v>
                </c:pt>
                <c:pt idx="120">
                  <c:v>9.3419615606267146E-6</c:v>
                </c:pt>
                <c:pt idx="121">
                  <c:v>1.4011498133308689E-5</c:v>
                </c:pt>
                <c:pt idx="122">
                  <c:v>3.3447000464332545E-5</c:v>
                </c:pt>
                <c:pt idx="123">
                  <c:v>3.3148752935191227E-5</c:v>
                </c:pt>
                <c:pt idx="124">
                  <c:v>3.1883344122038801E-7</c:v>
                </c:pt>
                <c:pt idx="125">
                  <c:v>3.9587719452284324E-6</c:v>
                </c:pt>
                <c:pt idx="126">
                  <c:v>3.7423049597963259E-5</c:v>
                </c:pt>
                <c:pt idx="127">
                  <c:v>1.0371101469792773E-5</c:v>
                </c:pt>
                <c:pt idx="128">
                  <c:v>2.059981878764488E-5</c:v>
                </c:pt>
                <c:pt idx="129">
                  <c:v>0</c:v>
                </c:pt>
                <c:pt idx="130">
                  <c:v>1.8039326650716578E-5</c:v>
                </c:pt>
                <c:pt idx="131">
                  <c:v>3.0863089807214954E-5</c:v>
                </c:pt>
                <c:pt idx="132">
                  <c:v>2.7756989078004144E-5</c:v>
                </c:pt>
                <c:pt idx="133">
                  <c:v>1.1496359169097729E-5</c:v>
                </c:pt>
                <c:pt idx="134">
                  <c:v>2.1396359520490137E-5</c:v>
                </c:pt>
                <c:pt idx="135">
                  <c:v>5.0693866181215191E-5</c:v>
                </c:pt>
                <c:pt idx="136">
                  <c:v>7.5338938394649417E-6</c:v>
                </c:pt>
                <c:pt idx="137">
                  <c:v>2.8623316004476716E-5</c:v>
                </c:pt>
                <c:pt idx="138">
                  <c:v>1.2190152334245295E-6</c:v>
                </c:pt>
                <c:pt idx="139">
                  <c:v>3.7892152988224867E-5</c:v>
                </c:pt>
                <c:pt idx="140">
                  <c:v>4.3382651368603775E-5</c:v>
                </c:pt>
                <c:pt idx="141">
                  <c:v>3.9322093427682719E-5</c:v>
                </c:pt>
                <c:pt idx="142">
                  <c:v>1.4837693027265094E-5</c:v>
                </c:pt>
                <c:pt idx="143">
                  <c:v>9.4177594996553244E-6</c:v>
                </c:pt>
                <c:pt idx="144">
                  <c:v>3.2345003598617033E-5</c:v>
                </c:pt>
                <c:pt idx="145">
                  <c:v>0</c:v>
                </c:pt>
                <c:pt idx="146">
                  <c:v>4.8367588772268637E-5</c:v>
                </c:pt>
                <c:pt idx="147">
                  <c:v>1.8739594665067475E-6</c:v>
                </c:pt>
                <c:pt idx="148">
                  <c:v>3.8514990318119384E-5</c:v>
                </c:pt>
                <c:pt idx="149">
                  <c:v>3.2288481555138273E-6</c:v>
                </c:pt>
                <c:pt idx="150">
                  <c:v>6.1957041154301333E-7</c:v>
                </c:pt>
                <c:pt idx="151">
                  <c:v>5.5872536884313011E-6</c:v>
                </c:pt>
                <c:pt idx="152">
                  <c:v>2.0589442063066819E-5</c:v>
                </c:pt>
                <c:pt idx="153">
                  <c:v>2.5210404957737774E-5</c:v>
                </c:pt>
                <c:pt idx="154">
                  <c:v>2.2495850191053434E-5</c:v>
                </c:pt>
                <c:pt idx="155">
                  <c:v>1.4629812748286575E-6</c:v>
                </c:pt>
                <c:pt idx="156">
                  <c:v>2.5162213691549122E-6</c:v>
                </c:pt>
                <c:pt idx="157">
                  <c:v>3.981695513803284E-5</c:v>
                </c:pt>
                <c:pt idx="158">
                  <c:v>3.2181433608083503E-5</c:v>
                </c:pt>
                <c:pt idx="159">
                  <c:v>8.7945203439163982E-6</c:v>
                </c:pt>
                <c:pt idx="160">
                  <c:v>2.7433362089943643E-6</c:v>
                </c:pt>
                <c:pt idx="161">
                  <c:v>2.6490971739574145E-5</c:v>
                </c:pt>
                <c:pt idx="162">
                  <c:v>2.6458657092975941E-5</c:v>
                </c:pt>
                <c:pt idx="163">
                  <c:v>4.2709406117427651E-5</c:v>
                </c:pt>
                <c:pt idx="164">
                  <c:v>3.3132823444103776E-7</c:v>
                </c:pt>
                <c:pt idx="165">
                  <c:v>3.1148112275796184E-5</c:v>
                </c:pt>
                <c:pt idx="166">
                  <c:v>3.5869601180282664E-5</c:v>
                </c:pt>
                <c:pt idx="167">
                  <c:v>3.1135392041827441E-5</c:v>
                </c:pt>
                <c:pt idx="168">
                  <c:v>9.3641300317717309E-6</c:v>
                </c:pt>
                <c:pt idx="169">
                  <c:v>1.4780846919740104E-5</c:v>
                </c:pt>
                <c:pt idx="170">
                  <c:v>5.830155969802806E-5</c:v>
                </c:pt>
                <c:pt idx="171">
                  <c:v>1.635681975677699E-5</c:v>
                </c:pt>
                <c:pt idx="172">
                  <c:v>1.4957422941848748E-5</c:v>
                </c:pt>
                <c:pt idx="173">
                  <c:v>4.7085569488120939E-6</c:v>
                </c:pt>
                <c:pt idx="174">
                  <c:v>3.8048283194637959E-5</c:v>
                </c:pt>
                <c:pt idx="175">
                  <c:v>3.2499869133860288E-7</c:v>
                </c:pt>
                <c:pt idx="176">
                  <c:v>2.5598052431909506E-5</c:v>
                </c:pt>
                <c:pt idx="177">
                  <c:v>4.4199494167640495E-6</c:v>
                </c:pt>
                <c:pt idx="178">
                  <c:v>2.7579577143688128E-5</c:v>
                </c:pt>
                <c:pt idx="179">
                  <c:v>3.0628586612083736E-5</c:v>
                </c:pt>
                <c:pt idx="180">
                  <c:v>5.0377326867067171E-6</c:v>
                </c:pt>
                <c:pt idx="181">
                  <c:v>1.2843387710458447E-5</c:v>
                </c:pt>
                <c:pt idx="182">
                  <c:v>1.4021253681103257E-5</c:v>
                </c:pt>
                <c:pt idx="183">
                  <c:v>3.176762596522873E-5</c:v>
                </c:pt>
                <c:pt idx="184">
                  <c:v>1.9837225323599192E-5</c:v>
                </c:pt>
                <c:pt idx="185">
                  <c:v>3.0990387823490688E-7</c:v>
                </c:pt>
                <c:pt idx="186">
                  <c:v>1.2050922598076331E-6</c:v>
                </c:pt>
                <c:pt idx="187">
                  <c:v>4.5784703899462596E-5</c:v>
                </c:pt>
                <c:pt idx="188">
                  <c:v>2.1753972665242105E-5</c:v>
                </c:pt>
                <c:pt idx="189">
                  <c:v>1.3804861997977851E-5</c:v>
                </c:pt>
                <c:pt idx="190">
                  <c:v>0</c:v>
                </c:pt>
                <c:pt idx="191">
                  <c:v>1.4694418257116406E-5</c:v>
                </c:pt>
                <c:pt idx="192">
                  <c:v>4.2611007072419089E-5</c:v>
                </c:pt>
                <c:pt idx="193">
                  <c:v>2.6076188810969046E-5</c:v>
                </c:pt>
                <c:pt idx="194">
                  <c:v>2.2092852848502061E-6</c:v>
                </c:pt>
                <c:pt idx="195">
                  <c:v>2.9882065840110863E-5</c:v>
                </c:pt>
                <c:pt idx="196">
                  <c:v>4.0414863171204465E-5</c:v>
                </c:pt>
                <c:pt idx="197">
                  <c:v>4.7441381742171364E-5</c:v>
                </c:pt>
                <c:pt idx="198">
                  <c:v>1.1029980426811416E-5</c:v>
                </c:pt>
                <c:pt idx="199">
                  <c:v>1.3432618745962447E-5</c:v>
                </c:pt>
                <c:pt idx="200">
                  <c:v>5.2301744369538562E-5</c:v>
                </c:pt>
                <c:pt idx="201">
                  <c:v>1.6490942319328792E-5</c:v>
                </c:pt>
                <c:pt idx="202">
                  <c:v>2.5089681065298884E-5</c:v>
                </c:pt>
                <c:pt idx="203">
                  <c:v>3.293481757254858E-7</c:v>
                </c:pt>
                <c:pt idx="204">
                  <c:v>4.3231156170328961E-5</c:v>
                </c:pt>
                <c:pt idx="205">
                  <c:v>0</c:v>
                </c:pt>
                <c:pt idx="206">
                  <c:v>1.6421092619173101E-5</c:v>
                </c:pt>
                <c:pt idx="207">
                  <c:v>7.2284879016382355E-6</c:v>
                </c:pt>
                <c:pt idx="208">
                  <c:v>1.5847998890868121E-5</c:v>
                </c:pt>
                <c:pt idx="209">
                  <c:v>2.8247600455650221E-5</c:v>
                </c:pt>
                <c:pt idx="210">
                  <c:v>3.1084697223978225E-7</c:v>
                </c:pt>
                <c:pt idx="211">
                  <c:v>6.7039798700792515E-6</c:v>
                </c:pt>
                <c:pt idx="212">
                  <c:v>7.2343986347700644E-6</c:v>
                </c:pt>
                <c:pt idx="213">
                  <c:v>3.5627025578072615E-5</c:v>
                </c:pt>
                <c:pt idx="214">
                  <c:v>2.3930451794888674E-5</c:v>
                </c:pt>
                <c:pt idx="215">
                  <c:v>6.1304972584129669E-7</c:v>
                </c:pt>
                <c:pt idx="216">
                  <c:v>3.3097634921438876E-7</c:v>
                </c:pt>
                <c:pt idx="217">
                  <c:v>3.4318049885829299E-5</c:v>
                </c:pt>
                <c:pt idx="218">
                  <c:v>1.5742981374308711E-5</c:v>
                </c:pt>
                <c:pt idx="219">
                  <c:v>1.9276705669807832E-5</c:v>
                </c:pt>
                <c:pt idx="220">
                  <c:v>0</c:v>
                </c:pt>
                <c:pt idx="221">
                  <c:v>1.4495583557339018E-5</c:v>
                </c:pt>
                <c:pt idx="222">
                  <c:v>3.3182978448491047E-5</c:v>
                </c:pt>
                <c:pt idx="223">
                  <c:v>2.0165161322737921E-5</c:v>
                </c:pt>
                <c:pt idx="224">
                  <c:v>6.2444369023721678E-6</c:v>
                </c:pt>
                <c:pt idx="225">
                  <c:v>2.3762971464048206E-5</c:v>
                </c:pt>
                <c:pt idx="226">
                  <c:v>4.1391234293350167E-5</c:v>
                </c:pt>
                <c:pt idx="227">
                  <c:v>2.3102944545805093E-5</c:v>
                </c:pt>
                <c:pt idx="228">
                  <c:v>1.1575495127855093E-5</c:v>
                </c:pt>
                <c:pt idx="229">
                  <c:v>1.0314108570405243E-5</c:v>
                </c:pt>
                <c:pt idx="230">
                  <c:v>4.7162094316676946E-5</c:v>
                </c:pt>
                <c:pt idx="231">
                  <c:v>2.757408200181542E-5</c:v>
                </c:pt>
                <c:pt idx="232">
                  <c:v>3.4856696758021721E-5</c:v>
                </c:pt>
                <c:pt idx="233">
                  <c:v>1.2187407140094073E-6</c:v>
                </c:pt>
                <c:pt idx="234">
                  <c:v>3.6134442163030192E-5</c:v>
                </c:pt>
                <c:pt idx="235">
                  <c:v>5.2522319282671483E-6</c:v>
                </c:pt>
                <c:pt idx="236">
                  <c:v>2.2877752842502475E-5</c:v>
                </c:pt>
                <c:pt idx="237">
                  <c:v>1.0891196116638076E-5</c:v>
                </c:pt>
                <c:pt idx="238">
                  <c:v>1.5789977422058371E-5</c:v>
                </c:pt>
                <c:pt idx="239">
                  <c:v>2.7194475038149022E-5</c:v>
                </c:pt>
                <c:pt idx="240">
                  <c:v>6.3579124796252994E-7</c:v>
                </c:pt>
                <c:pt idx="241">
                  <c:v>8.4164596437474312E-6</c:v>
                </c:pt>
                <c:pt idx="242">
                  <c:v>2.8585459540061955E-6</c:v>
                </c:pt>
                <c:pt idx="243">
                  <c:v>4.0078076600672879E-5</c:v>
                </c:pt>
                <c:pt idx="244">
                  <c:v>1.490537429288287E-5</c:v>
                </c:pt>
                <c:pt idx="245">
                  <c:v>1.5864587607268689E-5</c:v>
                </c:pt>
                <c:pt idx="246">
                  <c:v>3.278727931674924E-7</c:v>
                </c:pt>
                <c:pt idx="247">
                  <c:v>2.3684283201345942E-5</c:v>
                </c:pt>
                <c:pt idx="248">
                  <c:v>3.1886381476178086E-5</c:v>
                </c:pt>
                <c:pt idx="249">
                  <c:v>3.8050944225931265E-5</c:v>
                </c:pt>
                <c:pt idx="250">
                  <c:v>1.1644971065577893E-6</c:v>
                </c:pt>
                <c:pt idx="251">
                  <c:v>1.1488725773953603E-5</c:v>
                </c:pt>
                <c:pt idx="252">
                  <c:v>3.5286723551633133E-5</c:v>
                </c:pt>
                <c:pt idx="253">
                  <c:v>3.3018288448426916E-5</c:v>
                </c:pt>
                <c:pt idx="254">
                  <c:v>5.5085029036421042E-6</c:v>
                </c:pt>
                <c:pt idx="255">
                  <c:v>1.7279902813857498E-5</c:v>
                </c:pt>
                <c:pt idx="256">
                  <c:v>5.1878703157753283E-5</c:v>
                </c:pt>
                <c:pt idx="257">
                  <c:v>1.4674092062531164E-5</c:v>
                </c:pt>
                <c:pt idx="258">
                  <c:v>6.1264610712165668E-5</c:v>
                </c:pt>
                <c:pt idx="259">
                  <c:v>2.8477553374467338E-6</c:v>
                </c:pt>
                <c:pt idx="260">
                  <c:v>4.3869452055812816E-5</c:v>
                </c:pt>
                <c:pt idx="261">
                  <c:v>3.7975245901373199E-5</c:v>
                </c:pt>
                <c:pt idx="262">
                  <c:v>3.3369294227151274E-5</c:v>
                </c:pt>
                <c:pt idx="263">
                  <c:v>3.752826084447023E-6</c:v>
                </c:pt>
                <c:pt idx="264">
                  <c:v>2.5126616346129275E-5</c:v>
                </c:pt>
                <c:pt idx="265">
                  <c:v>1.7440604348449322E-5</c:v>
                </c:pt>
                <c:pt idx="266">
                  <c:v>1.5245052730043558E-5</c:v>
                </c:pt>
                <c:pt idx="267">
                  <c:v>6.0597985417104384E-6</c:v>
                </c:pt>
                <c:pt idx="268">
                  <c:v>1.1272220965989131E-5</c:v>
                </c:pt>
                <c:pt idx="269">
                  <c:v>3.8386578415746501E-5</c:v>
                </c:pt>
                <c:pt idx="270">
                  <c:v>4.6506080005789049E-6</c:v>
                </c:pt>
                <c:pt idx="271">
                  <c:v>6.6201002092764993E-6</c:v>
                </c:pt>
                <c:pt idx="272">
                  <c:v>0</c:v>
                </c:pt>
                <c:pt idx="273">
                  <c:v>4.6235086614880524E-5</c:v>
                </c:pt>
                <c:pt idx="274">
                  <c:v>1.9178451220334346E-5</c:v>
                </c:pt>
                <c:pt idx="275">
                  <c:v>6.2390368681227294E-6</c:v>
                </c:pt>
                <c:pt idx="276">
                  <c:v>3.1792875901877091E-6</c:v>
                </c:pt>
                <c:pt idx="277">
                  <c:v>4.113100433091787E-5</c:v>
                </c:pt>
                <c:pt idx="278">
                  <c:v>3.0542033012391594E-5</c:v>
                </c:pt>
                <c:pt idx="279">
                  <c:v>9.0392676744210121E-6</c:v>
                </c:pt>
                <c:pt idx="280">
                  <c:v>0</c:v>
                </c:pt>
                <c:pt idx="281">
                  <c:v>3.1761276590789426E-5</c:v>
                </c:pt>
                <c:pt idx="282">
                  <c:v>1.3861860069617676E-5</c:v>
                </c:pt>
              </c:numCache>
            </c:numRef>
          </c:val>
          <c:smooth val="0"/>
          <c:extLst>
            <c:ext xmlns:c16="http://schemas.microsoft.com/office/drawing/2014/chart" uri="{C3380CC4-5D6E-409C-BE32-E72D297353CC}">
              <c16:uniqueId val="{00000009-BF83-420E-ABD3-34A3C08AB79C}"/>
            </c:ext>
          </c:extLst>
        </c:ser>
        <c:ser>
          <c:idx val="18"/>
          <c:order val="10"/>
          <c:tx>
            <c:strRef>
              <c:f>[1]Sheet1!$BC$1</c:f>
              <c:strCache>
                <c:ptCount val="1"/>
                <c:pt idx="0">
                  <c:v>iTLB-load-misses:</c:v>
                </c:pt>
              </c:strCache>
            </c:strRef>
          </c:tx>
          <c:spPr>
            <a:ln w="12700" cap="rnd">
              <a:solidFill>
                <a:schemeClr val="accent1">
                  <a:lumMod val="80000"/>
                </a:schemeClr>
              </a:solidFill>
              <a:round/>
            </a:ln>
            <a:effectLst/>
          </c:spPr>
          <c:marker>
            <c:symbol val="none"/>
          </c:marker>
          <c:val>
            <c:numRef>
              <c:f>[1]Sheet1!$BC$2:$BC$284</c:f>
              <c:numCache>
                <c:formatCode>General</c:formatCode>
                <c:ptCount val="283"/>
                <c:pt idx="0">
                  <c:v>9.4641178113387273E-4</c:v>
                </c:pt>
                <c:pt idx="1">
                  <c:v>4.7957909089463204E-4</c:v>
                </c:pt>
                <c:pt idx="2">
                  <c:v>7.0709096544969844E-4</c:v>
                </c:pt>
                <c:pt idx="3">
                  <c:v>7.1557470117902301E-4</c:v>
                </c:pt>
                <c:pt idx="4">
                  <c:v>3.5055427524204188E-4</c:v>
                </c:pt>
                <c:pt idx="5">
                  <c:v>1.0915333314249057E-3</c:v>
                </c:pt>
                <c:pt idx="6">
                  <c:v>5.3341680925336201E-4</c:v>
                </c:pt>
                <c:pt idx="7">
                  <c:v>7.0535124545761062E-4</c:v>
                </c:pt>
                <c:pt idx="8">
                  <c:v>6.7057052634921812E-4</c:v>
                </c:pt>
                <c:pt idx="9">
                  <c:v>4.9234229745139337E-4</c:v>
                </c:pt>
                <c:pt idx="10">
                  <c:v>6.6108844244220776E-4</c:v>
                </c:pt>
                <c:pt idx="11">
                  <c:v>1.4756639836037511E-4</c:v>
                </c:pt>
                <c:pt idx="12">
                  <c:v>4.8672310659680766E-4</c:v>
                </c:pt>
                <c:pt idx="13">
                  <c:v>4.6500844339027463E-4</c:v>
                </c:pt>
                <c:pt idx="14">
                  <c:v>3.3652330234044232E-4</c:v>
                </c:pt>
                <c:pt idx="15">
                  <c:v>6.1359636017933395E-4</c:v>
                </c:pt>
                <c:pt idx="16">
                  <c:v>2.9307452705223323E-4</c:v>
                </c:pt>
                <c:pt idx="17">
                  <c:v>3.2078213809084088E-4</c:v>
                </c:pt>
                <c:pt idx="18">
                  <c:v>4.7042559374132586E-4</c:v>
                </c:pt>
                <c:pt idx="19">
                  <c:v>4.6869760546037716E-4</c:v>
                </c:pt>
                <c:pt idx="20">
                  <c:v>1.2711547570205123E-4</c:v>
                </c:pt>
                <c:pt idx="21">
                  <c:v>1.8795521477028298E-4</c:v>
                </c:pt>
                <c:pt idx="22">
                  <c:v>5.1340019109164458E-4</c:v>
                </c:pt>
                <c:pt idx="23">
                  <c:v>5.5035669581679015E-4</c:v>
                </c:pt>
                <c:pt idx="24">
                  <c:v>1.0508879495916834E-3</c:v>
                </c:pt>
                <c:pt idx="25">
                  <c:v>4.4182855827099341E-4</c:v>
                </c:pt>
                <c:pt idx="26">
                  <c:v>4.9105860132683549E-4</c:v>
                </c:pt>
                <c:pt idx="27">
                  <c:v>6.6204666425062381E-4</c:v>
                </c:pt>
                <c:pt idx="28">
                  <c:v>9.5334005293710403E-4</c:v>
                </c:pt>
                <c:pt idx="29">
                  <c:v>3.9333660060491751E-4</c:v>
                </c:pt>
                <c:pt idx="30">
                  <c:v>6.3922549757754361E-4</c:v>
                </c:pt>
                <c:pt idx="31">
                  <c:v>3.6584480760607364E-4</c:v>
                </c:pt>
                <c:pt idx="32">
                  <c:v>3.9301796635316807E-4</c:v>
                </c:pt>
                <c:pt idx="33">
                  <c:v>3.7415392203411969E-4</c:v>
                </c:pt>
                <c:pt idx="34">
                  <c:v>6.7306338269758033E-4</c:v>
                </c:pt>
                <c:pt idx="35">
                  <c:v>8.5845358118789069E-4</c:v>
                </c:pt>
                <c:pt idx="36">
                  <c:v>8.371485713534008E-4</c:v>
                </c:pt>
                <c:pt idx="37">
                  <c:v>8.9242483461305928E-4</c:v>
                </c:pt>
                <c:pt idx="38">
                  <c:v>6.1937729134901691E-4</c:v>
                </c:pt>
                <c:pt idx="39">
                  <c:v>4.3358350505057441E-4</c:v>
                </c:pt>
                <c:pt idx="40">
                  <c:v>6.2363212839831135E-4</c:v>
                </c:pt>
                <c:pt idx="41">
                  <c:v>9.1575300309738156E-4</c:v>
                </c:pt>
                <c:pt idx="42">
                  <c:v>3.9657067148702392E-4</c:v>
                </c:pt>
                <c:pt idx="43">
                  <c:v>5.5067717852088651E-4</c:v>
                </c:pt>
                <c:pt idx="44">
                  <c:v>4.9341764599755082E-4</c:v>
                </c:pt>
                <c:pt idx="45">
                  <c:v>4.4534790221762073E-4</c:v>
                </c:pt>
                <c:pt idx="46">
                  <c:v>5.9932486540863173E-4</c:v>
                </c:pt>
                <c:pt idx="47">
                  <c:v>3.1275886421148569E-4</c:v>
                </c:pt>
                <c:pt idx="48">
                  <c:v>4.9830947229283576E-4</c:v>
                </c:pt>
                <c:pt idx="49">
                  <c:v>7.0621433985607854E-4</c:v>
                </c:pt>
                <c:pt idx="50">
                  <c:v>7.6127915275051917E-4</c:v>
                </c:pt>
                <c:pt idx="51">
                  <c:v>4.6826975243393693E-4</c:v>
                </c:pt>
                <c:pt idx="52">
                  <c:v>4.1723295600197427E-4</c:v>
                </c:pt>
                <c:pt idx="53">
                  <c:v>3.0808633566632091E-4</c:v>
                </c:pt>
                <c:pt idx="54">
                  <c:v>3.6626750645667026E-4</c:v>
                </c:pt>
                <c:pt idx="55">
                  <c:v>8.7093375418339114E-4</c:v>
                </c:pt>
                <c:pt idx="56">
                  <c:v>7.9454116198686604E-4</c:v>
                </c:pt>
                <c:pt idx="57">
                  <c:v>5.2518103596390893E-4</c:v>
                </c:pt>
                <c:pt idx="58">
                  <c:v>5.758452519600461E-4</c:v>
                </c:pt>
                <c:pt idx="59">
                  <c:v>5.6264552137788115E-4</c:v>
                </c:pt>
                <c:pt idx="60">
                  <c:v>6.0624706515490423E-4</c:v>
                </c:pt>
                <c:pt idx="61">
                  <c:v>7.0692007729905202E-4</c:v>
                </c:pt>
                <c:pt idx="62">
                  <c:v>7.2178456994515991E-4</c:v>
                </c:pt>
                <c:pt idx="63">
                  <c:v>5.2961154696145316E-4</c:v>
                </c:pt>
                <c:pt idx="64">
                  <c:v>9.3945486319250049E-4</c:v>
                </c:pt>
                <c:pt idx="65">
                  <c:v>6.6780122909831279E-4</c:v>
                </c:pt>
                <c:pt idx="66">
                  <c:v>4.3917195879724313E-4</c:v>
                </c:pt>
                <c:pt idx="67">
                  <c:v>1.4456202222766965E-3</c:v>
                </c:pt>
                <c:pt idx="68">
                  <c:v>7.0551498849619134E-4</c:v>
                </c:pt>
                <c:pt idx="69">
                  <c:v>6.6277254986457093E-4</c:v>
                </c:pt>
                <c:pt idx="70">
                  <c:v>4.2563794693637326E-4</c:v>
                </c:pt>
                <c:pt idx="71">
                  <c:v>5.0480362526250937E-4</c:v>
                </c:pt>
                <c:pt idx="72">
                  <c:v>4.5776989269460158E-4</c:v>
                </c:pt>
                <c:pt idx="73">
                  <c:v>9.2570763664834787E-4</c:v>
                </c:pt>
                <c:pt idx="74">
                  <c:v>4.5731195053866813E-4</c:v>
                </c:pt>
                <c:pt idx="75">
                  <c:v>4.6376243427455506E-4</c:v>
                </c:pt>
                <c:pt idx="76">
                  <c:v>4.8387058591034109E-4</c:v>
                </c:pt>
                <c:pt idx="77">
                  <c:v>7.1361263003774406E-4</c:v>
                </c:pt>
                <c:pt idx="78">
                  <c:v>3.9740460465903933E-4</c:v>
                </c:pt>
                <c:pt idx="79">
                  <c:v>4.5037161770805585E-4</c:v>
                </c:pt>
                <c:pt idx="80">
                  <c:v>4.5679362281588772E-4</c:v>
                </c:pt>
                <c:pt idx="81">
                  <c:v>4.8117212496747428E-4</c:v>
                </c:pt>
                <c:pt idx="82">
                  <c:v>5.9427644520362822E-4</c:v>
                </c:pt>
                <c:pt idx="83">
                  <c:v>3.1984035036924311E-4</c:v>
                </c:pt>
                <c:pt idx="84">
                  <c:v>2.5827752528265386E-4</c:v>
                </c:pt>
                <c:pt idx="85">
                  <c:v>5.8619092620413975E-4</c:v>
                </c:pt>
                <c:pt idx="86">
                  <c:v>6.8597487348990161E-4</c:v>
                </c:pt>
                <c:pt idx="87">
                  <c:v>4.4091839486951311E-4</c:v>
                </c:pt>
                <c:pt idx="88">
                  <c:v>4.2586202475328731E-4</c:v>
                </c:pt>
                <c:pt idx="89">
                  <c:v>4.9698060248518788E-4</c:v>
                </c:pt>
                <c:pt idx="90">
                  <c:v>4.601728187011105E-4</c:v>
                </c:pt>
                <c:pt idx="91">
                  <c:v>8.4767203189262542E-4</c:v>
                </c:pt>
                <c:pt idx="92">
                  <c:v>6.6180720150958001E-4</c:v>
                </c:pt>
                <c:pt idx="93">
                  <c:v>5.4815071923464923E-4</c:v>
                </c:pt>
                <c:pt idx="94">
                  <c:v>4.9040863403460228E-4</c:v>
                </c:pt>
                <c:pt idx="95">
                  <c:v>6.8607331980273132E-4</c:v>
                </c:pt>
                <c:pt idx="96">
                  <c:v>5.1749009297176734E-4</c:v>
                </c:pt>
                <c:pt idx="97">
                  <c:v>3.6734757661822893E-4</c:v>
                </c:pt>
                <c:pt idx="98">
                  <c:v>1.1707276987362703E-3</c:v>
                </c:pt>
                <c:pt idx="99">
                  <c:v>5.6909614381203894E-4</c:v>
                </c:pt>
                <c:pt idx="100">
                  <c:v>4.6103772608719831E-4</c:v>
                </c:pt>
                <c:pt idx="101">
                  <c:v>4.662798502156326E-4</c:v>
                </c:pt>
                <c:pt idx="102">
                  <c:v>4.7480852905984949E-4</c:v>
                </c:pt>
                <c:pt idx="103">
                  <c:v>7.6731806025804889E-4</c:v>
                </c:pt>
                <c:pt idx="104">
                  <c:v>1.5764737676484436E-4</c:v>
                </c:pt>
                <c:pt idx="105">
                  <c:v>5.2656614962262442E-4</c:v>
                </c:pt>
                <c:pt idx="106">
                  <c:v>2.0892724863739174E-4</c:v>
                </c:pt>
                <c:pt idx="107">
                  <c:v>2.6183422169512993E-4</c:v>
                </c:pt>
                <c:pt idx="108">
                  <c:v>5.7536871951110449E-4</c:v>
                </c:pt>
                <c:pt idx="109">
                  <c:v>2.4599145215574913E-4</c:v>
                </c:pt>
                <c:pt idx="110">
                  <c:v>4.83901908490136E-4</c:v>
                </c:pt>
                <c:pt idx="111">
                  <c:v>3.7495907488888758E-4</c:v>
                </c:pt>
                <c:pt idx="112">
                  <c:v>5.4119462252232183E-4</c:v>
                </c:pt>
                <c:pt idx="113">
                  <c:v>2.9526332447201001E-4</c:v>
                </c:pt>
                <c:pt idx="114">
                  <c:v>3.7068206096514569E-4</c:v>
                </c:pt>
                <c:pt idx="115">
                  <c:v>3.4171142868822584E-4</c:v>
                </c:pt>
                <c:pt idx="116">
                  <c:v>3.4448017411450182E-4</c:v>
                </c:pt>
                <c:pt idx="117">
                  <c:v>3.7197323194896616E-4</c:v>
                </c:pt>
                <c:pt idx="118">
                  <c:v>3.1572090473238148E-4</c:v>
                </c:pt>
                <c:pt idx="119">
                  <c:v>4.2626764761907396E-4</c:v>
                </c:pt>
                <c:pt idx="120">
                  <c:v>4.45825418574005E-4</c:v>
                </c:pt>
                <c:pt idx="121">
                  <c:v>7.1111155326168262E-4</c:v>
                </c:pt>
                <c:pt idx="122">
                  <c:v>6.9844544403969847E-4</c:v>
                </c:pt>
                <c:pt idx="123">
                  <c:v>6.9682168012186185E-4</c:v>
                </c:pt>
                <c:pt idx="124">
                  <c:v>6.1981220973243429E-4</c:v>
                </c:pt>
                <c:pt idx="125">
                  <c:v>4.8879190076673413E-4</c:v>
                </c:pt>
                <c:pt idx="126">
                  <c:v>1.1030836026705039E-3</c:v>
                </c:pt>
                <c:pt idx="127">
                  <c:v>7.1070537105085427E-4</c:v>
                </c:pt>
                <c:pt idx="128">
                  <c:v>5.8137266356242227E-4</c:v>
                </c:pt>
                <c:pt idx="129">
                  <c:v>1.0981876070364617E-3</c:v>
                </c:pt>
                <c:pt idx="130">
                  <c:v>6.3596632062112065E-4</c:v>
                </c:pt>
                <c:pt idx="131">
                  <c:v>7.7995436955661786E-4</c:v>
                </c:pt>
                <c:pt idx="132">
                  <c:v>4.5481331501307995E-4</c:v>
                </c:pt>
                <c:pt idx="133">
                  <c:v>7.148436131344969E-4</c:v>
                </c:pt>
                <c:pt idx="134">
                  <c:v>9.9272490744294691E-4</c:v>
                </c:pt>
                <c:pt idx="135">
                  <c:v>4.4276921094985413E-4</c:v>
                </c:pt>
                <c:pt idx="136">
                  <c:v>5.2029527454971526E-4</c:v>
                </c:pt>
                <c:pt idx="137">
                  <c:v>5.087984879122762E-4</c:v>
                </c:pt>
                <c:pt idx="138">
                  <c:v>5.0611296100452961E-4</c:v>
                </c:pt>
                <c:pt idx="139">
                  <c:v>7.8153870364418624E-4</c:v>
                </c:pt>
                <c:pt idx="140">
                  <c:v>4.4126681009490121E-4</c:v>
                </c:pt>
                <c:pt idx="141">
                  <c:v>8.1126981150287389E-4</c:v>
                </c:pt>
                <c:pt idx="142">
                  <c:v>6.5183910970924134E-4</c:v>
                </c:pt>
                <c:pt idx="143">
                  <c:v>6.1554914125072765E-4</c:v>
                </c:pt>
                <c:pt idx="144">
                  <c:v>4.7311239587152044E-4</c:v>
                </c:pt>
                <c:pt idx="145">
                  <c:v>1.8550112113586986E-4</c:v>
                </c:pt>
                <c:pt idx="146">
                  <c:v>8.0054837220172299E-4</c:v>
                </c:pt>
                <c:pt idx="147">
                  <c:v>3.8327982735552717E-4</c:v>
                </c:pt>
                <c:pt idx="148">
                  <c:v>6.9262790922084696E-4</c:v>
                </c:pt>
                <c:pt idx="149">
                  <c:v>4.6862834091578276E-4</c:v>
                </c:pt>
                <c:pt idx="150">
                  <c:v>5.2808051410516165E-4</c:v>
                </c:pt>
                <c:pt idx="151">
                  <c:v>3.5298296831618928E-4</c:v>
                </c:pt>
                <c:pt idx="152">
                  <c:v>6.0162134112029281E-4</c:v>
                </c:pt>
                <c:pt idx="153">
                  <c:v>5.7459644220047472E-4</c:v>
                </c:pt>
                <c:pt idx="154">
                  <c:v>6.3461977381077056E-4</c:v>
                </c:pt>
                <c:pt idx="155">
                  <c:v>6.2667847893910418E-4</c:v>
                </c:pt>
                <c:pt idx="156">
                  <c:v>4.4766860185138695E-4</c:v>
                </c:pt>
                <c:pt idx="157">
                  <c:v>7.7036685709110434E-4</c:v>
                </c:pt>
                <c:pt idx="158">
                  <c:v>5.4230832818710328E-4</c:v>
                </c:pt>
                <c:pt idx="159">
                  <c:v>9.033985596654362E-4</c:v>
                </c:pt>
                <c:pt idx="160">
                  <c:v>3.6718500028078415E-4</c:v>
                </c:pt>
                <c:pt idx="161">
                  <c:v>8.312465873342071E-4</c:v>
                </c:pt>
                <c:pt idx="162">
                  <c:v>5.5789322263565509E-4</c:v>
                </c:pt>
                <c:pt idx="163">
                  <c:v>3.6666025151811638E-4</c:v>
                </c:pt>
                <c:pt idx="164">
                  <c:v>3.7572621785613678E-4</c:v>
                </c:pt>
                <c:pt idx="165">
                  <c:v>5.1323131403452403E-4</c:v>
                </c:pt>
                <c:pt idx="166">
                  <c:v>4.385627673009182E-4</c:v>
                </c:pt>
                <c:pt idx="167">
                  <c:v>4.0641038234102668E-4</c:v>
                </c:pt>
                <c:pt idx="168">
                  <c:v>4.3053221099564453E-4</c:v>
                </c:pt>
                <c:pt idx="169">
                  <c:v>6.7689805528795184E-4</c:v>
                </c:pt>
                <c:pt idx="170">
                  <c:v>2.3708620248480064E-4</c:v>
                </c:pt>
                <c:pt idx="171">
                  <c:v>3.9906158886054554E-4</c:v>
                </c:pt>
                <c:pt idx="172">
                  <c:v>5.9883111135044457E-4</c:v>
                </c:pt>
                <c:pt idx="173">
                  <c:v>4.6855616706899879E-4</c:v>
                </c:pt>
                <c:pt idx="174">
                  <c:v>4.8396989912283185E-4</c:v>
                </c:pt>
                <c:pt idx="175">
                  <c:v>2.25874090480329E-4</c:v>
                </c:pt>
                <c:pt idx="176">
                  <c:v>4.0871557049615518E-4</c:v>
                </c:pt>
                <c:pt idx="177">
                  <c:v>3.7558520168952516E-4</c:v>
                </c:pt>
                <c:pt idx="178">
                  <c:v>5.7662531289649484E-4</c:v>
                </c:pt>
                <c:pt idx="179">
                  <c:v>4.0653515145263914E-4</c:v>
                </c:pt>
                <c:pt idx="180">
                  <c:v>4.0240174970959371E-4</c:v>
                </c:pt>
                <c:pt idx="181">
                  <c:v>3.9375686155647188E-4</c:v>
                </c:pt>
                <c:pt idx="182">
                  <c:v>4.6052753369639146E-4</c:v>
                </c:pt>
                <c:pt idx="183">
                  <c:v>3.4103801895317719E-4</c:v>
                </c:pt>
                <c:pt idx="184">
                  <c:v>6.1484377822422173E-4</c:v>
                </c:pt>
                <c:pt idx="185">
                  <c:v>5.575170769445975E-4</c:v>
                </c:pt>
                <c:pt idx="186">
                  <c:v>3.8803970765805787E-4</c:v>
                </c:pt>
                <c:pt idx="187">
                  <c:v>9.64474042891483E-4</c:v>
                </c:pt>
                <c:pt idx="188">
                  <c:v>4.3272464183076952E-4</c:v>
                </c:pt>
                <c:pt idx="189">
                  <c:v>7.815264121800949E-4</c:v>
                </c:pt>
                <c:pt idx="190">
                  <c:v>5.9109278037696941E-4</c:v>
                </c:pt>
                <c:pt idx="191">
                  <c:v>5.8683208911098446E-4</c:v>
                </c:pt>
                <c:pt idx="192">
                  <c:v>4.7120766176370077E-4</c:v>
                </c:pt>
                <c:pt idx="193">
                  <c:v>3.7579758525108477E-4</c:v>
                </c:pt>
                <c:pt idx="194">
                  <c:v>4.1578749060880877E-4</c:v>
                </c:pt>
                <c:pt idx="195">
                  <c:v>5.4496262341398056E-4</c:v>
                </c:pt>
                <c:pt idx="196">
                  <c:v>2.3288669195521735E-4</c:v>
                </c:pt>
                <c:pt idx="197">
                  <c:v>6.9377373014384877E-4</c:v>
                </c:pt>
                <c:pt idx="198">
                  <c:v>4.3166845728618262E-4</c:v>
                </c:pt>
                <c:pt idx="199">
                  <c:v>5.7017644286723522E-4</c:v>
                </c:pt>
                <c:pt idx="200">
                  <c:v>3.2113678060362592E-4</c:v>
                </c:pt>
                <c:pt idx="201">
                  <c:v>3.3568475204378672E-4</c:v>
                </c:pt>
                <c:pt idx="202">
                  <c:v>4.4775430824225699E-4</c:v>
                </c:pt>
                <c:pt idx="203">
                  <c:v>4.2156566492862176E-4</c:v>
                </c:pt>
                <c:pt idx="204">
                  <c:v>5.9386521230506476E-4</c:v>
                </c:pt>
                <c:pt idx="205">
                  <c:v>1.9966448716102683E-4</c:v>
                </c:pt>
                <c:pt idx="206">
                  <c:v>2.7937183546904886E-4</c:v>
                </c:pt>
                <c:pt idx="207">
                  <c:v>5.039132247793563E-4</c:v>
                </c:pt>
                <c:pt idx="208">
                  <c:v>5.608489808828698E-4</c:v>
                </c:pt>
                <c:pt idx="209">
                  <c:v>5.3749851790711148E-4</c:v>
                </c:pt>
                <c:pt idx="210">
                  <c:v>3.919780319943654E-4</c:v>
                </c:pt>
                <c:pt idx="211">
                  <c:v>5.8856686764140219E-4</c:v>
                </c:pt>
                <c:pt idx="212">
                  <c:v>4.0238602103395308E-4</c:v>
                </c:pt>
                <c:pt idx="213">
                  <c:v>2.8064282723326057E-4</c:v>
                </c:pt>
                <c:pt idx="214">
                  <c:v>5.6775280419532083E-4</c:v>
                </c:pt>
                <c:pt idx="215">
                  <c:v>5.986430572840261E-4</c:v>
                </c:pt>
                <c:pt idx="216">
                  <c:v>3.886765594274305E-4</c:v>
                </c:pt>
                <c:pt idx="217">
                  <c:v>6.726550273287471E-4</c:v>
                </c:pt>
                <c:pt idx="218">
                  <c:v>6.1240197546060893E-4</c:v>
                </c:pt>
                <c:pt idx="219">
                  <c:v>6.2531491336671079E-4</c:v>
                </c:pt>
                <c:pt idx="220">
                  <c:v>9.7034152151790731E-4</c:v>
                </c:pt>
                <c:pt idx="221">
                  <c:v>6.836201851384481E-4</c:v>
                </c:pt>
                <c:pt idx="222">
                  <c:v>2.232108350301831E-4</c:v>
                </c:pt>
                <c:pt idx="223">
                  <c:v>3.3782065957877074E-4</c:v>
                </c:pt>
                <c:pt idx="224">
                  <c:v>4.5222869356126858E-4</c:v>
                </c:pt>
                <c:pt idx="225">
                  <c:v>5.5734026084455432E-4</c:v>
                </c:pt>
                <c:pt idx="226">
                  <c:v>2.2780817866743103E-4</c:v>
                </c:pt>
                <c:pt idx="227">
                  <c:v>3.8023122033268382E-4</c:v>
                </c:pt>
                <c:pt idx="228">
                  <c:v>4.7289614499393325E-4</c:v>
                </c:pt>
                <c:pt idx="229">
                  <c:v>4.2112285843846095E-4</c:v>
                </c:pt>
                <c:pt idx="230">
                  <c:v>3.7401591318964673E-4</c:v>
                </c:pt>
                <c:pt idx="231">
                  <c:v>3.5724493388697404E-4</c:v>
                </c:pt>
                <c:pt idx="232">
                  <c:v>3.5797613725722921E-4</c:v>
                </c:pt>
                <c:pt idx="233">
                  <c:v>4.8672072333121139E-4</c:v>
                </c:pt>
                <c:pt idx="234">
                  <c:v>5.3595879949459196E-4</c:v>
                </c:pt>
                <c:pt idx="235">
                  <c:v>1.9293913205879323E-4</c:v>
                </c:pt>
                <c:pt idx="236">
                  <c:v>2.4139236410453542E-4</c:v>
                </c:pt>
                <c:pt idx="237">
                  <c:v>5.0654953138483687E-4</c:v>
                </c:pt>
                <c:pt idx="238">
                  <c:v>6.495520849101545E-4</c:v>
                </c:pt>
                <c:pt idx="239">
                  <c:v>3.1129935653425878E-4</c:v>
                </c:pt>
                <c:pt idx="240">
                  <c:v>4.0298568600025028E-4</c:v>
                </c:pt>
                <c:pt idx="241">
                  <c:v>4.3008108779549371E-4</c:v>
                </c:pt>
                <c:pt idx="242">
                  <c:v>4.6264466824838735E-4</c:v>
                </c:pt>
                <c:pt idx="243">
                  <c:v>4.5584825587184429E-4</c:v>
                </c:pt>
                <c:pt idx="244">
                  <c:v>4.4215484352780787E-4</c:v>
                </c:pt>
                <c:pt idx="245">
                  <c:v>4.3710029362104566E-4</c:v>
                </c:pt>
                <c:pt idx="246">
                  <c:v>5.132302122381815E-4</c:v>
                </c:pt>
                <c:pt idx="247">
                  <c:v>4.8759885281335976E-4</c:v>
                </c:pt>
                <c:pt idx="248">
                  <c:v>3.8981101354627711E-4</c:v>
                </c:pt>
                <c:pt idx="249">
                  <c:v>3.2039534549901792E-4</c:v>
                </c:pt>
                <c:pt idx="250">
                  <c:v>1.0424366371158684E-3</c:v>
                </c:pt>
                <c:pt idx="251">
                  <c:v>5.3902150099081403E-4</c:v>
                </c:pt>
                <c:pt idx="252">
                  <c:v>2.5923835247288753E-4</c:v>
                </c:pt>
                <c:pt idx="253">
                  <c:v>3.8221170264542674E-4</c:v>
                </c:pt>
                <c:pt idx="254">
                  <c:v>4.7556741734776836E-4</c:v>
                </c:pt>
                <c:pt idx="255">
                  <c:v>6.0755290200133324E-4</c:v>
                </c:pt>
                <c:pt idx="256">
                  <c:v>2.7252071800479706E-4</c:v>
                </c:pt>
                <c:pt idx="257">
                  <c:v>4.2521262190357482E-4</c:v>
                </c:pt>
                <c:pt idx="258">
                  <c:v>4.6300676179333563E-4</c:v>
                </c:pt>
                <c:pt idx="259">
                  <c:v>4.8039441961697591E-4</c:v>
                </c:pt>
                <c:pt idx="260">
                  <c:v>4.8100831828572064E-4</c:v>
                </c:pt>
                <c:pt idx="261">
                  <c:v>3.5758193973027129E-4</c:v>
                </c:pt>
                <c:pt idx="262">
                  <c:v>3.5096772159810873E-4</c:v>
                </c:pt>
                <c:pt idx="263">
                  <c:v>4.1369388719139535E-4</c:v>
                </c:pt>
                <c:pt idx="264">
                  <c:v>5.4716652726739747E-4</c:v>
                </c:pt>
                <c:pt idx="265">
                  <c:v>1.6584623766930333E-4</c:v>
                </c:pt>
                <c:pt idx="266">
                  <c:v>3.0174315082107643E-4</c:v>
                </c:pt>
                <c:pt idx="267">
                  <c:v>4.5693007249599058E-4</c:v>
                </c:pt>
                <c:pt idx="268">
                  <c:v>5.664564633005801E-4</c:v>
                </c:pt>
                <c:pt idx="269">
                  <c:v>2.4235593999772154E-4</c:v>
                </c:pt>
                <c:pt idx="270">
                  <c:v>3.597191211610566E-4</c:v>
                </c:pt>
                <c:pt idx="271">
                  <c:v>4.6193588126951571E-4</c:v>
                </c:pt>
                <c:pt idx="272">
                  <c:v>4.5926576555528734E-4</c:v>
                </c:pt>
                <c:pt idx="273">
                  <c:v>5.8232663488788172E-4</c:v>
                </c:pt>
                <c:pt idx="274">
                  <c:v>3.7773698076073726E-4</c:v>
                </c:pt>
                <c:pt idx="275">
                  <c:v>5.26800378960533E-4</c:v>
                </c:pt>
                <c:pt idx="276">
                  <c:v>4.1418443157686773E-4</c:v>
                </c:pt>
                <c:pt idx="277">
                  <c:v>3.1359726877173912E-4</c:v>
                </c:pt>
                <c:pt idx="278">
                  <c:v>4.8752433146847639E-4</c:v>
                </c:pt>
                <c:pt idx="279">
                  <c:v>9.7350810698241196E-4</c:v>
                </c:pt>
                <c:pt idx="280">
                  <c:v>4.1812611321988605E-4</c:v>
                </c:pt>
                <c:pt idx="281">
                  <c:v>5.6524485239408252E-4</c:v>
                </c:pt>
                <c:pt idx="282">
                  <c:v>3.3505130070710044E-4</c:v>
                </c:pt>
              </c:numCache>
            </c:numRef>
          </c:val>
          <c:smooth val="0"/>
          <c:extLst>
            <c:ext xmlns:c16="http://schemas.microsoft.com/office/drawing/2014/chart" uri="{C3380CC4-5D6E-409C-BE32-E72D297353CC}">
              <c16:uniqueId val="{0000000A-BF83-420E-ABD3-34A3C08AB79C}"/>
            </c:ext>
          </c:extLst>
        </c:ser>
        <c:ser>
          <c:idx val="19"/>
          <c:order val="11"/>
          <c:tx>
            <c:strRef>
              <c:f>[1]Sheet1!$BD$1</c:f>
              <c:strCache>
                <c:ptCount val="1"/>
                <c:pt idx="0">
                  <c:v>Cache References for 1KI:</c:v>
                </c:pt>
              </c:strCache>
            </c:strRef>
          </c:tx>
          <c:spPr>
            <a:ln w="12700" cap="rnd">
              <a:solidFill>
                <a:schemeClr val="accent2">
                  <a:lumMod val="80000"/>
                </a:schemeClr>
              </a:solidFill>
              <a:round/>
            </a:ln>
            <a:effectLst/>
          </c:spPr>
          <c:marker>
            <c:symbol val="none"/>
          </c:marker>
          <c:val>
            <c:numRef>
              <c:f>[1]Sheet1!$BD$2:$BD$284</c:f>
              <c:numCache>
                <c:formatCode>General</c:formatCode>
                <c:ptCount val="283"/>
                <c:pt idx="0">
                  <c:v>4.6348805807354252E-8</c:v>
                </c:pt>
                <c:pt idx="1">
                  <c:v>2.9760022809317565E-8</c:v>
                </c:pt>
                <c:pt idx="2">
                  <c:v>2.1300267959308443E-8</c:v>
                </c:pt>
                <c:pt idx="3">
                  <c:v>2.7133404890031227E-8</c:v>
                </c:pt>
                <c:pt idx="4">
                  <c:v>2.0172929660454957E-8</c:v>
                </c:pt>
                <c:pt idx="5">
                  <c:v>2.2551677358612037E-8</c:v>
                </c:pt>
                <c:pt idx="6">
                  <c:v>2.0131335633543495E-8</c:v>
                </c:pt>
                <c:pt idx="7">
                  <c:v>2.4169298706602579E-8</c:v>
                </c:pt>
                <c:pt idx="8">
                  <c:v>2.8555658906630475E-8</c:v>
                </c:pt>
                <c:pt idx="9">
                  <c:v>2.1908284013462607E-8</c:v>
                </c:pt>
                <c:pt idx="10">
                  <c:v>1.8337648984541962E-8</c:v>
                </c:pt>
                <c:pt idx="11">
                  <c:v>1.6257649163998317E-8</c:v>
                </c:pt>
                <c:pt idx="12">
                  <c:v>3.0097930330750114E-8</c:v>
                </c:pt>
                <c:pt idx="13">
                  <c:v>2.500627561537885E-8</c:v>
                </c:pt>
                <c:pt idx="14">
                  <c:v>2.0776080333362931E-8</c:v>
                </c:pt>
                <c:pt idx="15">
                  <c:v>2.147688488166882E-8</c:v>
                </c:pt>
                <c:pt idx="16">
                  <c:v>2.6013072961611689E-8</c:v>
                </c:pt>
                <c:pt idx="17">
                  <c:v>2.2165756382258567E-8</c:v>
                </c:pt>
                <c:pt idx="18">
                  <c:v>2.3467574222523439E-8</c:v>
                </c:pt>
                <c:pt idx="19">
                  <c:v>2.0980165196672742E-8</c:v>
                </c:pt>
                <c:pt idx="20">
                  <c:v>2.4655023483347045E-8</c:v>
                </c:pt>
                <c:pt idx="21">
                  <c:v>2.2590586418851457E-8</c:v>
                </c:pt>
                <c:pt idx="22">
                  <c:v>2.5415509300994322E-8</c:v>
                </c:pt>
                <c:pt idx="23">
                  <c:v>2.340338693680481E-8</c:v>
                </c:pt>
                <c:pt idx="24">
                  <c:v>2.437048152831902E-8</c:v>
                </c:pt>
                <c:pt idx="25">
                  <c:v>2.8020953601804754E-8</c:v>
                </c:pt>
                <c:pt idx="26">
                  <c:v>1.8128957325662641E-8</c:v>
                </c:pt>
                <c:pt idx="27">
                  <c:v>2.8869296239268193E-8</c:v>
                </c:pt>
                <c:pt idx="28">
                  <c:v>2.1290396417421606E-8</c:v>
                </c:pt>
                <c:pt idx="29">
                  <c:v>2.9374958944789427E-8</c:v>
                </c:pt>
                <c:pt idx="30">
                  <c:v>2.756890173829294E-8</c:v>
                </c:pt>
                <c:pt idx="31">
                  <c:v>2.5586101412442859E-8</c:v>
                </c:pt>
                <c:pt idx="32">
                  <c:v>2.547028331521274E-8</c:v>
                </c:pt>
                <c:pt idx="33">
                  <c:v>3.0892244606612884E-8</c:v>
                </c:pt>
                <c:pt idx="34">
                  <c:v>3.0227316085078681E-8</c:v>
                </c:pt>
                <c:pt idx="35">
                  <c:v>2.5101073886532215E-8</c:v>
                </c:pt>
                <c:pt idx="36">
                  <c:v>2.6220847576904798E-8</c:v>
                </c:pt>
                <c:pt idx="37">
                  <c:v>2.3227949287869562E-8</c:v>
                </c:pt>
                <c:pt idx="38">
                  <c:v>3.4787323792200395E-8</c:v>
                </c:pt>
                <c:pt idx="39">
                  <c:v>2.6909440183378369E-8</c:v>
                </c:pt>
                <c:pt idx="40">
                  <c:v>3.1413966449727255E-8</c:v>
                </c:pt>
                <c:pt idx="41">
                  <c:v>2.0815649632985763E-8</c:v>
                </c:pt>
                <c:pt idx="42">
                  <c:v>2.3236843299679209E-8</c:v>
                </c:pt>
                <c:pt idx="43">
                  <c:v>2.6995729982226922E-8</c:v>
                </c:pt>
                <c:pt idx="44">
                  <c:v>2.4457248044193026E-8</c:v>
                </c:pt>
                <c:pt idx="45">
                  <c:v>2.8144026554471197E-8</c:v>
                </c:pt>
                <c:pt idx="46">
                  <c:v>2.4080239383687533E-8</c:v>
                </c:pt>
                <c:pt idx="47">
                  <c:v>2.7301094966462817E-8</c:v>
                </c:pt>
                <c:pt idx="48">
                  <c:v>2.7871663098287405E-8</c:v>
                </c:pt>
                <c:pt idx="49">
                  <c:v>2.0945279634208362E-8</c:v>
                </c:pt>
                <c:pt idx="50">
                  <c:v>2.5967049903560048E-8</c:v>
                </c:pt>
                <c:pt idx="51">
                  <c:v>3.2674673145578638E-8</c:v>
                </c:pt>
                <c:pt idx="52">
                  <c:v>2.9583479375441912E-8</c:v>
                </c:pt>
                <c:pt idx="53">
                  <c:v>2.5105482145899695E-8</c:v>
                </c:pt>
                <c:pt idx="54">
                  <c:v>2.7607807984422915E-8</c:v>
                </c:pt>
                <c:pt idx="55">
                  <c:v>2.855489893987156E-8</c:v>
                </c:pt>
                <c:pt idx="56">
                  <c:v>3.5894350601117203E-8</c:v>
                </c:pt>
                <c:pt idx="57">
                  <c:v>1.6440005897394329E-8</c:v>
                </c:pt>
                <c:pt idx="58">
                  <c:v>2.262649300574852E-8</c:v>
                </c:pt>
                <c:pt idx="59">
                  <c:v>2.6333403442251699E-8</c:v>
                </c:pt>
                <c:pt idx="60">
                  <c:v>2.6969912991717895E-8</c:v>
                </c:pt>
                <c:pt idx="61">
                  <c:v>3.6207035335298961E-8</c:v>
                </c:pt>
                <c:pt idx="62">
                  <c:v>2.3130905146202307E-8</c:v>
                </c:pt>
                <c:pt idx="63">
                  <c:v>3.0599353152318737E-8</c:v>
                </c:pt>
                <c:pt idx="64">
                  <c:v>2.047951181937145E-8</c:v>
                </c:pt>
                <c:pt idx="65">
                  <c:v>3.6816950979627877E-8</c:v>
                </c:pt>
                <c:pt idx="66">
                  <c:v>2.7342893090297244E-8</c:v>
                </c:pt>
                <c:pt idx="67">
                  <c:v>2.4684145833034263E-8</c:v>
                </c:pt>
                <c:pt idx="68">
                  <c:v>2.5496098426527176E-8</c:v>
                </c:pt>
                <c:pt idx="69">
                  <c:v>2.5635863950128455E-8</c:v>
                </c:pt>
                <c:pt idx="70">
                  <c:v>3.4018486925249813E-8</c:v>
                </c:pt>
                <c:pt idx="71">
                  <c:v>2.6469973401111548E-8</c:v>
                </c:pt>
                <c:pt idx="72">
                  <c:v>2.3347700341794502E-8</c:v>
                </c:pt>
                <c:pt idx="73">
                  <c:v>1.610510626861997E-8</c:v>
                </c:pt>
                <c:pt idx="74">
                  <c:v>2.6284442045726704E-8</c:v>
                </c:pt>
                <c:pt idx="75">
                  <c:v>2.4514202856038206E-8</c:v>
                </c:pt>
                <c:pt idx="76">
                  <c:v>2.6045227475378559E-8</c:v>
                </c:pt>
                <c:pt idx="77">
                  <c:v>2.0542348517963147E-8</c:v>
                </c:pt>
                <c:pt idx="78">
                  <c:v>2.1816545926529583E-8</c:v>
                </c:pt>
                <c:pt idx="79">
                  <c:v>2.8378493531185226E-8</c:v>
                </c:pt>
                <c:pt idx="80">
                  <c:v>2.1411176984358666E-8</c:v>
                </c:pt>
                <c:pt idx="81">
                  <c:v>2.7203188681396494E-8</c:v>
                </c:pt>
                <c:pt idx="82">
                  <c:v>2.0962289125151185E-8</c:v>
                </c:pt>
                <c:pt idx="83">
                  <c:v>3.1178524322518539E-8</c:v>
                </c:pt>
                <c:pt idx="84">
                  <c:v>2.4021929399827677E-8</c:v>
                </c:pt>
                <c:pt idx="85">
                  <c:v>2.4913619719776429E-8</c:v>
                </c:pt>
                <c:pt idx="86">
                  <c:v>2.0399240990145506E-8</c:v>
                </c:pt>
                <c:pt idx="87">
                  <c:v>3.1952604290317784E-8</c:v>
                </c:pt>
                <c:pt idx="88">
                  <c:v>1.8144269700118801E-8</c:v>
                </c:pt>
                <c:pt idx="89">
                  <c:v>2.105522978155499E-8</c:v>
                </c:pt>
                <c:pt idx="90">
                  <c:v>2.8248959383972281E-8</c:v>
                </c:pt>
                <c:pt idx="91">
                  <c:v>2.3986534128011367E-8</c:v>
                </c:pt>
                <c:pt idx="92">
                  <c:v>3.0752663073762811E-8</c:v>
                </c:pt>
                <c:pt idx="93">
                  <c:v>2.0896417275078209E-8</c:v>
                </c:pt>
                <c:pt idx="94">
                  <c:v>2.2696129521112875E-8</c:v>
                </c:pt>
                <c:pt idx="95">
                  <c:v>1.9426083182376975E-8</c:v>
                </c:pt>
                <c:pt idx="96">
                  <c:v>2.9033184289551091E-8</c:v>
                </c:pt>
                <c:pt idx="97">
                  <c:v>2.5691952821505076E-8</c:v>
                </c:pt>
                <c:pt idx="98">
                  <c:v>2.5103550314958815E-8</c:v>
                </c:pt>
                <c:pt idx="99">
                  <c:v>1.9576354451284437E-8</c:v>
                </c:pt>
                <c:pt idx="100">
                  <c:v>2.7072531808052302E-8</c:v>
                </c:pt>
                <c:pt idx="101">
                  <c:v>2.9048533120610968E-8</c:v>
                </c:pt>
                <c:pt idx="102">
                  <c:v>1.9839289857902728E-8</c:v>
                </c:pt>
                <c:pt idx="103">
                  <c:v>2.2784936086769282E-8</c:v>
                </c:pt>
                <c:pt idx="104">
                  <c:v>1.4526873723314429E-8</c:v>
                </c:pt>
                <c:pt idx="105">
                  <c:v>2.9006251871826206E-8</c:v>
                </c:pt>
                <c:pt idx="106">
                  <c:v>2.1000068807807567E-8</c:v>
                </c:pt>
                <c:pt idx="107">
                  <c:v>2.6078070297468604E-8</c:v>
                </c:pt>
                <c:pt idx="108">
                  <c:v>2.03325628383495E-8</c:v>
                </c:pt>
                <c:pt idx="109">
                  <c:v>2.3830458036358545E-8</c:v>
                </c:pt>
                <c:pt idx="110">
                  <c:v>2.6405114016905246E-8</c:v>
                </c:pt>
                <c:pt idx="111">
                  <c:v>2.0259730090954812E-8</c:v>
                </c:pt>
                <c:pt idx="112">
                  <c:v>2.3144765844790151E-8</c:v>
                </c:pt>
                <c:pt idx="113">
                  <c:v>2.4147794739085837E-8</c:v>
                </c:pt>
                <c:pt idx="114">
                  <c:v>2.6727224703289471E-8</c:v>
                </c:pt>
                <c:pt idx="115">
                  <c:v>2.4014519875488304E-8</c:v>
                </c:pt>
                <c:pt idx="116">
                  <c:v>2.2462660154933276E-8</c:v>
                </c:pt>
                <c:pt idx="117">
                  <c:v>2.3027813606009622E-8</c:v>
                </c:pt>
                <c:pt idx="118">
                  <c:v>2.7258445313737723E-8</c:v>
                </c:pt>
                <c:pt idx="119">
                  <c:v>1.9479999848802296E-8</c:v>
                </c:pt>
                <c:pt idx="120">
                  <c:v>2.4017679291621483E-8</c:v>
                </c:pt>
                <c:pt idx="121">
                  <c:v>2.4213982119064144E-8</c:v>
                </c:pt>
                <c:pt idx="122">
                  <c:v>3.0699499877809836E-8</c:v>
                </c:pt>
                <c:pt idx="123">
                  <c:v>2.6141199802268632E-8</c:v>
                </c:pt>
                <c:pt idx="124">
                  <c:v>2.1437758415275083E-8</c:v>
                </c:pt>
                <c:pt idx="125">
                  <c:v>3.2573098079782789E-8</c:v>
                </c:pt>
                <c:pt idx="126">
                  <c:v>2.2388533939674763E-8</c:v>
                </c:pt>
                <c:pt idx="127">
                  <c:v>2.6806795507362234E-8</c:v>
                </c:pt>
                <c:pt idx="128">
                  <c:v>2.3601169068376941E-8</c:v>
                </c:pt>
                <c:pt idx="129">
                  <c:v>2.3013423472003827E-8</c:v>
                </c:pt>
                <c:pt idx="130">
                  <c:v>2.1662588324922022E-8</c:v>
                </c:pt>
                <c:pt idx="131">
                  <c:v>2.9259714361268032E-8</c:v>
                </c:pt>
                <c:pt idx="132">
                  <c:v>2.5608564369521347E-8</c:v>
                </c:pt>
                <c:pt idx="133">
                  <c:v>2.7996676119094313E-8</c:v>
                </c:pt>
                <c:pt idx="134">
                  <c:v>1.9721221143353295E-8</c:v>
                </c:pt>
                <c:pt idx="135">
                  <c:v>1.9773775710487898E-8</c:v>
                </c:pt>
                <c:pt idx="136">
                  <c:v>3.0461769798729716E-8</c:v>
                </c:pt>
                <c:pt idx="137">
                  <c:v>2.5683817803009996E-8</c:v>
                </c:pt>
                <c:pt idx="138">
                  <c:v>2.4642479078030148E-8</c:v>
                </c:pt>
                <c:pt idx="139">
                  <c:v>1.9031087319757242E-8</c:v>
                </c:pt>
                <c:pt idx="140">
                  <c:v>2.7074364824678783E-8</c:v>
                </c:pt>
                <c:pt idx="141">
                  <c:v>3.4966607083098288E-8</c:v>
                </c:pt>
                <c:pt idx="142">
                  <c:v>2.2615439893494999E-8</c:v>
                </c:pt>
                <c:pt idx="143">
                  <c:v>2.0597283821122358E-8</c:v>
                </c:pt>
                <c:pt idx="144">
                  <c:v>2.6407833728748777E-8</c:v>
                </c:pt>
                <c:pt idx="145">
                  <c:v>2.3917235634174362E-8</c:v>
                </c:pt>
                <c:pt idx="146">
                  <c:v>2.3636205183535026E-8</c:v>
                </c:pt>
                <c:pt idx="147">
                  <c:v>2.5104756503463728E-8</c:v>
                </c:pt>
                <c:pt idx="148">
                  <c:v>2.2183466980864246E-8</c:v>
                </c:pt>
                <c:pt idx="149">
                  <c:v>2.760338368158077E-8</c:v>
                </c:pt>
                <c:pt idx="150">
                  <c:v>1.5891154618449416E-8</c:v>
                </c:pt>
                <c:pt idx="151">
                  <c:v>2.6252372324581353E-8</c:v>
                </c:pt>
                <c:pt idx="152">
                  <c:v>2.1649848320908338E-8</c:v>
                </c:pt>
                <c:pt idx="153">
                  <c:v>2.666706821500746E-8</c:v>
                </c:pt>
                <c:pt idx="154">
                  <c:v>2.280876225248818E-8</c:v>
                </c:pt>
                <c:pt idx="155">
                  <c:v>2.1676654605147818E-8</c:v>
                </c:pt>
                <c:pt idx="156">
                  <c:v>2.287397106494387E-8</c:v>
                </c:pt>
                <c:pt idx="157">
                  <c:v>2.3014317600350171E-8</c:v>
                </c:pt>
                <c:pt idx="158">
                  <c:v>2.3318434108685914E-8</c:v>
                </c:pt>
                <c:pt idx="159">
                  <c:v>2.206821729042929E-8</c:v>
                </c:pt>
                <c:pt idx="160">
                  <c:v>1.7674160228047853E-8</c:v>
                </c:pt>
                <c:pt idx="161">
                  <c:v>1.9513462817531116E-8</c:v>
                </c:pt>
                <c:pt idx="162">
                  <c:v>2.6898697139980381E-8</c:v>
                </c:pt>
                <c:pt idx="163">
                  <c:v>1.838398823164676E-8</c:v>
                </c:pt>
                <c:pt idx="164">
                  <c:v>1.8612159091114016E-8</c:v>
                </c:pt>
                <c:pt idx="165">
                  <c:v>1.2563405336757469E-8</c:v>
                </c:pt>
                <c:pt idx="166">
                  <c:v>2.1399136500017345E-8</c:v>
                </c:pt>
                <c:pt idx="167">
                  <c:v>2.0310664811809444E-8</c:v>
                </c:pt>
                <c:pt idx="168">
                  <c:v>1.9116474228551511E-8</c:v>
                </c:pt>
                <c:pt idx="169">
                  <c:v>2.0529984484592589E-8</c:v>
                </c:pt>
                <c:pt idx="170">
                  <c:v>1.6854607480530488E-8</c:v>
                </c:pt>
                <c:pt idx="171">
                  <c:v>2.1966649613792706E-8</c:v>
                </c:pt>
                <c:pt idx="172">
                  <c:v>1.7807169029731859E-8</c:v>
                </c:pt>
                <c:pt idx="173">
                  <c:v>1.898819523161394E-8</c:v>
                </c:pt>
                <c:pt idx="174">
                  <c:v>2.2872202086271506E-8</c:v>
                </c:pt>
                <c:pt idx="175">
                  <c:v>1.9809222413852083E-8</c:v>
                </c:pt>
                <c:pt idx="176">
                  <c:v>1.8842077846541727E-8</c:v>
                </c:pt>
                <c:pt idx="177">
                  <c:v>1.9744779972714122E-8</c:v>
                </c:pt>
                <c:pt idx="178">
                  <c:v>1.9573406936201806E-8</c:v>
                </c:pt>
                <c:pt idx="179">
                  <c:v>2.3576739084201258E-8</c:v>
                </c:pt>
                <c:pt idx="180">
                  <c:v>1.6386037150811401E-8</c:v>
                </c:pt>
                <c:pt idx="181">
                  <c:v>1.9386169791654889E-8</c:v>
                </c:pt>
                <c:pt idx="182">
                  <c:v>1.8360685118080446E-8</c:v>
                </c:pt>
                <c:pt idx="183">
                  <c:v>2.7217061312996694E-8</c:v>
                </c:pt>
                <c:pt idx="184">
                  <c:v>2.3277462555488858E-8</c:v>
                </c:pt>
                <c:pt idx="185">
                  <c:v>1.8059908931528214E-8</c:v>
                </c:pt>
                <c:pt idx="186">
                  <c:v>2.0764784770796582E-8</c:v>
                </c:pt>
                <c:pt idx="187">
                  <c:v>1.8792983203632689E-8</c:v>
                </c:pt>
                <c:pt idx="188">
                  <c:v>2.2033859948260735E-8</c:v>
                </c:pt>
                <c:pt idx="189">
                  <c:v>2.2091446348878728E-8</c:v>
                </c:pt>
                <c:pt idx="190">
                  <c:v>1.7360869139433025E-8</c:v>
                </c:pt>
                <c:pt idx="191">
                  <c:v>1.8782702421707014E-8</c:v>
                </c:pt>
                <c:pt idx="192">
                  <c:v>2.4149156693041901E-8</c:v>
                </c:pt>
                <c:pt idx="193">
                  <c:v>1.8498933214160297E-8</c:v>
                </c:pt>
                <c:pt idx="194">
                  <c:v>1.9789057250662954E-8</c:v>
                </c:pt>
                <c:pt idx="195">
                  <c:v>1.5480953321073149E-8</c:v>
                </c:pt>
                <c:pt idx="196">
                  <c:v>2.1236456591663484E-8</c:v>
                </c:pt>
                <c:pt idx="197">
                  <c:v>2.6013998142614587E-8</c:v>
                </c:pt>
                <c:pt idx="198">
                  <c:v>1.7544370691200858E-8</c:v>
                </c:pt>
                <c:pt idx="199">
                  <c:v>2.1386615620051472E-8</c:v>
                </c:pt>
                <c:pt idx="200">
                  <c:v>1.6683404234653432E-8</c:v>
                </c:pt>
                <c:pt idx="201">
                  <c:v>2.3716516725480071E-8</c:v>
                </c:pt>
                <c:pt idx="202">
                  <c:v>1.8293001680941073E-8</c:v>
                </c:pt>
                <c:pt idx="203">
                  <c:v>1.7301361793568866E-8</c:v>
                </c:pt>
                <c:pt idx="204">
                  <c:v>2.3654039371255395E-8</c:v>
                </c:pt>
                <c:pt idx="205">
                  <c:v>1.8672281340201201E-8</c:v>
                </c:pt>
                <c:pt idx="206">
                  <c:v>2.0027639908564947E-8</c:v>
                </c:pt>
                <c:pt idx="207">
                  <c:v>1.87265510726838E-8</c:v>
                </c:pt>
                <c:pt idx="208">
                  <c:v>2.1502139562503113E-8</c:v>
                </c:pt>
                <c:pt idx="209">
                  <c:v>2.3839136862597908E-8</c:v>
                </c:pt>
                <c:pt idx="210">
                  <c:v>1.6327609008361456E-8</c:v>
                </c:pt>
                <c:pt idx="211">
                  <c:v>1.8896825626707595E-8</c:v>
                </c:pt>
                <c:pt idx="212">
                  <c:v>2.074332161158873E-8</c:v>
                </c:pt>
                <c:pt idx="213">
                  <c:v>1.8699049107085647E-8</c:v>
                </c:pt>
                <c:pt idx="214">
                  <c:v>2.2231233168221045E-8</c:v>
                </c:pt>
                <c:pt idx="215">
                  <c:v>1.4394726179655684E-8</c:v>
                </c:pt>
                <c:pt idx="216">
                  <c:v>2.1112102028743987E-8</c:v>
                </c:pt>
                <c:pt idx="217">
                  <c:v>1.7011731161995724E-8</c:v>
                </c:pt>
                <c:pt idx="218">
                  <c:v>2.5013235223400016E-8</c:v>
                </c:pt>
                <c:pt idx="219">
                  <c:v>2.257680279611831E-8</c:v>
                </c:pt>
                <c:pt idx="220">
                  <c:v>1.6739465598479068E-8</c:v>
                </c:pt>
                <c:pt idx="221">
                  <c:v>1.6441389895732845E-8</c:v>
                </c:pt>
                <c:pt idx="222">
                  <c:v>2.4966092323566933E-8</c:v>
                </c:pt>
                <c:pt idx="223">
                  <c:v>2.0023337925709234E-8</c:v>
                </c:pt>
                <c:pt idx="224">
                  <c:v>2.1243943837565147E-8</c:v>
                </c:pt>
                <c:pt idx="225">
                  <c:v>1.3138567715815879E-8</c:v>
                </c:pt>
                <c:pt idx="226">
                  <c:v>1.9915276393253984E-8</c:v>
                </c:pt>
                <c:pt idx="227">
                  <c:v>2.2497909421448772E-8</c:v>
                </c:pt>
                <c:pt idx="228">
                  <c:v>2.124140552262023E-8</c:v>
                </c:pt>
                <c:pt idx="229">
                  <c:v>1.8001946555930412E-8</c:v>
                </c:pt>
                <c:pt idx="230">
                  <c:v>1.5752250480806389E-8</c:v>
                </c:pt>
                <c:pt idx="231">
                  <c:v>2.4328070516348072E-8</c:v>
                </c:pt>
                <c:pt idx="232">
                  <c:v>1.7926671315199419E-8</c:v>
                </c:pt>
                <c:pt idx="233">
                  <c:v>2.2407058435284741E-8</c:v>
                </c:pt>
                <c:pt idx="234">
                  <c:v>1.6926159595702565E-8</c:v>
                </c:pt>
                <c:pt idx="235">
                  <c:v>1.9885292268916023E-8</c:v>
                </c:pt>
                <c:pt idx="236">
                  <c:v>1.9394905912395325E-8</c:v>
                </c:pt>
                <c:pt idx="237">
                  <c:v>2.1179710078724508E-8</c:v>
                </c:pt>
                <c:pt idx="238">
                  <c:v>1.7094103134397547E-8</c:v>
                </c:pt>
                <c:pt idx="239">
                  <c:v>2.5663715913111677E-8</c:v>
                </c:pt>
                <c:pt idx="240">
                  <c:v>1.5360669588456107E-8</c:v>
                </c:pt>
                <c:pt idx="241">
                  <c:v>1.6637968832550331E-8</c:v>
                </c:pt>
                <c:pt idx="242">
                  <c:v>2.0763718619717209E-8</c:v>
                </c:pt>
                <c:pt idx="243">
                  <c:v>2.1228163121282544E-8</c:v>
                </c:pt>
                <c:pt idx="244">
                  <c:v>2.4975897860812392E-8</c:v>
                </c:pt>
                <c:pt idx="245">
                  <c:v>1.5020156539630544E-8</c:v>
                </c:pt>
                <c:pt idx="246">
                  <c:v>2.1146436829527453E-8</c:v>
                </c:pt>
                <c:pt idx="247">
                  <c:v>1.6683432127175297E-8</c:v>
                </c:pt>
                <c:pt idx="248">
                  <c:v>2.7710467751648912E-8</c:v>
                </c:pt>
                <c:pt idx="249">
                  <c:v>1.8130755535366923E-8</c:v>
                </c:pt>
                <c:pt idx="250">
                  <c:v>1.9689168523857104E-8</c:v>
                </c:pt>
                <c:pt idx="251">
                  <c:v>1.6009205540780824E-8</c:v>
                </c:pt>
                <c:pt idx="252">
                  <c:v>2.6579905833572565E-8</c:v>
                </c:pt>
                <c:pt idx="253">
                  <c:v>2.2444164883424164E-8</c:v>
                </c:pt>
                <c:pt idx="254">
                  <c:v>1.8315660840235002E-8</c:v>
                </c:pt>
                <c:pt idx="255">
                  <c:v>1.4489529760094806E-8</c:v>
                </c:pt>
                <c:pt idx="256">
                  <c:v>1.9957237805387564E-8</c:v>
                </c:pt>
                <c:pt idx="257">
                  <c:v>2.1891595384593085E-8</c:v>
                </c:pt>
                <c:pt idx="258">
                  <c:v>2.222282114541807E-8</c:v>
                </c:pt>
                <c:pt idx="259">
                  <c:v>1.7127492556615859E-8</c:v>
                </c:pt>
                <c:pt idx="260">
                  <c:v>1.6657770424773334E-8</c:v>
                </c:pt>
                <c:pt idx="261">
                  <c:v>2.1212859861020281E-8</c:v>
                </c:pt>
                <c:pt idx="262">
                  <c:v>2.0014740237820158E-8</c:v>
                </c:pt>
                <c:pt idx="263">
                  <c:v>2.2228068197547797E-8</c:v>
                </c:pt>
                <c:pt idx="264">
                  <c:v>1.7386480009836304E-8</c:v>
                </c:pt>
                <c:pt idx="265">
                  <c:v>2.3195800811146845E-8</c:v>
                </c:pt>
                <c:pt idx="266">
                  <c:v>2.0160535224451811E-8</c:v>
                </c:pt>
                <c:pt idx="267">
                  <c:v>1.840998151707407E-8</c:v>
                </c:pt>
                <c:pt idx="268">
                  <c:v>1.7827656267763591E-8</c:v>
                </c:pt>
                <c:pt idx="269">
                  <c:v>2.6115332579942924E-8</c:v>
                </c:pt>
                <c:pt idx="270">
                  <c:v>1.6779213712777523E-8</c:v>
                </c:pt>
                <c:pt idx="271">
                  <c:v>1.6389993665498812E-8</c:v>
                </c:pt>
                <c:pt idx="272">
                  <c:v>2.1362818078513998E-8</c:v>
                </c:pt>
                <c:pt idx="273">
                  <c:v>1.8054628570264183E-8</c:v>
                </c:pt>
                <c:pt idx="274">
                  <c:v>2.5042805558069929E-8</c:v>
                </c:pt>
                <c:pt idx="275">
                  <c:v>1.1142020255268835E-8</c:v>
                </c:pt>
                <c:pt idx="276">
                  <c:v>1.7166059096388957E-8</c:v>
                </c:pt>
                <c:pt idx="277">
                  <c:v>2.4419455657677942E-8</c:v>
                </c:pt>
                <c:pt idx="278">
                  <c:v>2.3242321486902173E-8</c:v>
                </c:pt>
                <c:pt idx="279">
                  <c:v>1.6837744285829401E-8</c:v>
                </c:pt>
                <c:pt idx="280">
                  <c:v>1.7180621414163167E-8</c:v>
                </c:pt>
                <c:pt idx="281">
                  <c:v>1.9103578324906868E-8</c:v>
                </c:pt>
                <c:pt idx="282">
                  <c:v>2.6583362365682781E-8</c:v>
                </c:pt>
              </c:numCache>
            </c:numRef>
          </c:val>
          <c:smooth val="0"/>
          <c:extLst>
            <c:ext xmlns:c16="http://schemas.microsoft.com/office/drawing/2014/chart" uri="{C3380CC4-5D6E-409C-BE32-E72D297353CC}">
              <c16:uniqueId val="{0000000B-BF83-420E-ABD3-34A3C08AB79C}"/>
            </c:ext>
          </c:extLst>
        </c:ser>
        <c:ser>
          <c:idx val="20"/>
          <c:order val="12"/>
          <c:tx>
            <c:strRef>
              <c:f>[1]Sheet1!$BE$1</c:f>
              <c:strCache>
                <c:ptCount val="1"/>
                <c:pt idx="0">
                  <c:v>Cache Misses for 1KI:</c:v>
                </c:pt>
              </c:strCache>
            </c:strRef>
          </c:tx>
          <c:spPr>
            <a:ln w="12700" cap="rnd">
              <a:solidFill>
                <a:schemeClr val="accent3">
                  <a:lumMod val="80000"/>
                </a:schemeClr>
              </a:solidFill>
              <a:round/>
            </a:ln>
            <a:effectLst/>
          </c:spPr>
          <c:marker>
            <c:symbol val="none"/>
          </c:marker>
          <c:val>
            <c:numRef>
              <c:f>[1]Sheet1!$BE$2:$BE$284</c:f>
              <c:numCache>
                <c:formatCode>General</c:formatCode>
                <c:ptCount val="283"/>
                <c:pt idx="0">
                  <c:v>1.6199163093128282E-9</c:v>
                </c:pt>
                <c:pt idx="1">
                  <c:v>2.0803064703362498E-9</c:v>
                </c:pt>
                <c:pt idx="2">
                  <c:v>4.8588239220158438E-9</c:v>
                </c:pt>
                <c:pt idx="3">
                  <c:v>3.9408135593064127E-9</c:v>
                </c:pt>
                <c:pt idx="4">
                  <c:v>4.214374746578781E-9</c:v>
                </c:pt>
                <c:pt idx="5">
                  <c:v>2.3610862073376225E-9</c:v>
                </c:pt>
                <c:pt idx="6">
                  <c:v>2.7766092633003075E-9</c:v>
                </c:pt>
                <c:pt idx="7">
                  <c:v>4.3322606895028058E-9</c:v>
                </c:pt>
                <c:pt idx="8">
                  <c:v>5.1891762462110886E-9</c:v>
                </c:pt>
                <c:pt idx="9">
                  <c:v>3.5645025579513508E-9</c:v>
                </c:pt>
                <c:pt idx="10">
                  <c:v>2.6944616468219509E-9</c:v>
                </c:pt>
                <c:pt idx="11">
                  <c:v>2.0511363153579089E-9</c:v>
                </c:pt>
                <c:pt idx="12">
                  <c:v>5.0281780532518258E-9</c:v>
                </c:pt>
                <c:pt idx="13">
                  <c:v>5.1262570580823867E-9</c:v>
                </c:pt>
                <c:pt idx="14">
                  <c:v>2.9653333052217658E-9</c:v>
                </c:pt>
                <c:pt idx="15">
                  <c:v>3.5411229267414033E-9</c:v>
                </c:pt>
                <c:pt idx="16">
                  <c:v>3.443593861780909E-9</c:v>
                </c:pt>
                <c:pt idx="17">
                  <c:v>4.198597313579518E-9</c:v>
                </c:pt>
                <c:pt idx="18">
                  <c:v>3.9653451144414612E-9</c:v>
                </c:pt>
                <c:pt idx="19">
                  <c:v>4.0204831376364258E-9</c:v>
                </c:pt>
                <c:pt idx="20">
                  <c:v>3.1069581941518873E-9</c:v>
                </c:pt>
                <c:pt idx="21">
                  <c:v>3.1723036047391177E-9</c:v>
                </c:pt>
                <c:pt idx="22">
                  <c:v>3.9998215468622529E-9</c:v>
                </c:pt>
                <c:pt idx="23">
                  <c:v>5.6551213126776073E-9</c:v>
                </c:pt>
                <c:pt idx="24">
                  <c:v>5.8065257955330995E-9</c:v>
                </c:pt>
                <c:pt idx="25">
                  <c:v>8.1472417142737718E-9</c:v>
                </c:pt>
                <c:pt idx="26">
                  <c:v>3.7533732255207921E-9</c:v>
                </c:pt>
                <c:pt idx="27">
                  <c:v>7.5442018469654468E-9</c:v>
                </c:pt>
                <c:pt idx="28">
                  <c:v>5.1127303346519955E-9</c:v>
                </c:pt>
                <c:pt idx="29">
                  <c:v>4.0836325898610618E-9</c:v>
                </c:pt>
                <c:pt idx="30">
                  <c:v>6.6110425773736464E-9</c:v>
                </c:pt>
                <c:pt idx="31">
                  <c:v>6.3496406562305984E-9</c:v>
                </c:pt>
                <c:pt idx="32">
                  <c:v>5.7807291450520077E-9</c:v>
                </c:pt>
                <c:pt idx="33">
                  <c:v>9.3750625180762998E-9</c:v>
                </c:pt>
                <c:pt idx="34">
                  <c:v>6.038576150526388E-9</c:v>
                </c:pt>
                <c:pt idx="35">
                  <c:v>5.1901497725979228E-9</c:v>
                </c:pt>
                <c:pt idx="36">
                  <c:v>4.9367993832772365E-9</c:v>
                </c:pt>
                <c:pt idx="37">
                  <c:v>7.3151240579621671E-9</c:v>
                </c:pt>
                <c:pt idx="38">
                  <c:v>9.4415869513344815E-9</c:v>
                </c:pt>
                <c:pt idx="39">
                  <c:v>6.8518546589328358E-9</c:v>
                </c:pt>
                <c:pt idx="40">
                  <c:v>1.1570135039095825E-8</c:v>
                </c:pt>
                <c:pt idx="41">
                  <c:v>5.398657485722627E-9</c:v>
                </c:pt>
                <c:pt idx="42">
                  <c:v>7.727830439016611E-9</c:v>
                </c:pt>
                <c:pt idx="43">
                  <c:v>4.6354585073062162E-9</c:v>
                </c:pt>
                <c:pt idx="44">
                  <c:v>7.8462029350613685E-9</c:v>
                </c:pt>
                <c:pt idx="45">
                  <c:v>5.9285923671385731E-9</c:v>
                </c:pt>
                <c:pt idx="46">
                  <c:v>6.4283600088821185E-9</c:v>
                </c:pt>
                <c:pt idx="47">
                  <c:v>5.5819062333092487E-9</c:v>
                </c:pt>
                <c:pt idx="48">
                  <c:v>9.2408098733107748E-9</c:v>
                </c:pt>
                <c:pt idx="49">
                  <c:v>3.8163030099393053E-9</c:v>
                </c:pt>
                <c:pt idx="50">
                  <c:v>7.8203265633559102E-9</c:v>
                </c:pt>
                <c:pt idx="51">
                  <c:v>8.784840086117561E-9</c:v>
                </c:pt>
                <c:pt idx="52">
                  <c:v>5.4429410580271192E-9</c:v>
                </c:pt>
                <c:pt idx="53">
                  <c:v>7.5356303796117152E-9</c:v>
                </c:pt>
                <c:pt idx="54">
                  <c:v>5.4283199756133847E-9</c:v>
                </c:pt>
                <c:pt idx="55">
                  <c:v>1.033449132897143E-8</c:v>
                </c:pt>
                <c:pt idx="56">
                  <c:v>1.1211235036027707E-8</c:v>
                </c:pt>
                <c:pt idx="57">
                  <c:v>4.0567248697293176E-9</c:v>
                </c:pt>
                <c:pt idx="58">
                  <c:v>7.6989919545974731E-9</c:v>
                </c:pt>
                <c:pt idx="59">
                  <c:v>6.6421948901939063E-9</c:v>
                </c:pt>
                <c:pt idx="60">
                  <c:v>7.4723564466285352E-9</c:v>
                </c:pt>
                <c:pt idx="61">
                  <c:v>1.1742297456726404E-8</c:v>
                </c:pt>
                <c:pt idx="62">
                  <c:v>5.6455103305412221E-9</c:v>
                </c:pt>
                <c:pt idx="63">
                  <c:v>1.052457132743526E-8</c:v>
                </c:pt>
                <c:pt idx="64">
                  <c:v>4.911955108360179E-9</c:v>
                </c:pt>
                <c:pt idx="65">
                  <c:v>1.1005189429695568E-8</c:v>
                </c:pt>
                <c:pt idx="66">
                  <c:v>9.6029819002250006E-9</c:v>
                </c:pt>
                <c:pt idx="67">
                  <c:v>4.7282233427457206E-9</c:v>
                </c:pt>
                <c:pt idx="68">
                  <c:v>6.0639533427657685E-9</c:v>
                </c:pt>
                <c:pt idx="69">
                  <c:v>1.0347199751462864E-8</c:v>
                </c:pt>
                <c:pt idx="70">
                  <c:v>9.7844341039776017E-9</c:v>
                </c:pt>
                <c:pt idx="71">
                  <c:v>9.888905626813415E-9</c:v>
                </c:pt>
                <c:pt idx="72">
                  <c:v>3.285735509884516E-9</c:v>
                </c:pt>
                <c:pt idx="73">
                  <c:v>5.0201164978424809E-9</c:v>
                </c:pt>
                <c:pt idx="74">
                  <c:v>6.5393664110951258E-9</c:v>
                </c:pt>
                <c:pt idx="75">
                  <c:v>4.3956821823382246E-9</c:v>
                </c:pt>
                <c:pt idx="76">
                  <c:v>6.8062327755551764E-9</c:v>
                </c:pt>
                <c:pt idx="77">
                  <c:v>3.4948822172383684E-9</c:v>
                </c:pt>
                <c:pt idx="78">
                  <c:v>2.9194972231594024E-9</c:v>
                </c:pt>
                <c:pt idx="79">
                  <c:v>5.7087121568838286E-9</c:v>
                </c:pt>
                <c:pt idx="80">
                  <c:v>3.3378976618451729E-9</c:v>
                </c:pt>
                <c:pt idx="81">
                  <c:v>6.3548676572242709E-9</c:v>
                </c:pt>
                <c:pt idx="82">
                  <c:v>3.7706040474992169E-9</c:v>
                </c:pt>
                <c:pt idx="83">
                  <c:v>6.6663159217477733E-9</c:v>
                </c:pt>
                <c:pt idx="84">
                  <c:v>5.5515484730210137E-9</c:v>
                </c:pt>
                <c:pt idx="85">
                  <c:v>5.8620472813146749E-9</c:v>
                </c:pt>
                <c:pt idx="86">
                  <c:v>4.0827540037101104E-9</c:v>
                </c:pt>
                <c:pt idx="87">
                  <c:v>8.1588880589461307E-9</c:v>
                </c:pt>
                <c:pt idx="88">
                  <c:v>2.7374342647461333E-9</c:v>
                </c:pt>
                <c:pt idx="89">
                  <c:v>4.9089436871269444E-9</c:v>
                </c:pt>
                <c:pt idx="90">
                  <c:v>7.308906344883276E-9</c:v>
                </c:pt>
                <c:pt idx="91">
                  <c:v>5.7023940253883843E-9</c:v>
                </c:pt>
                <c:pt idx="92">
                  <c:v>8.4947436322766953E-9</c:v>
                </c:pt>
                <c:pt idx="93">
                  <c:v>3.3051865130443789E-9</c:v>
                </c:pt>
                <c:pt idx="94">
                  <c:v>3.5428886024788195E-9</c:v>
                </c:pt>
                <c:pt idx="95">
                  <c:v>3.3497733207415496E-9</c:v>
                </c:pt>
                <c:pt idx="96">
                  <c:v>4.518295792607038E-9</c:v>
                </c:pt>
                <c:pt idx="97">
                  <c:v>5.3438646121577952E-9</c:v>
                </c:pt>
                <c:pt idx="98">
                  <c:v>3.1406672651355701E-9</c:v>
                </c:pt>
                <c:pt idx="99">
                  <c:v>2.0599271831774234E-9</c:v>
                </c:pt>
                <c:pt idx="100">
                  <c:v>4.9310438792401485E-9</c:v>
                </c:pt>
                <c:pt idx="101">
                  <c:v>5.3813843083004601E-9</c:v>
                </c:pt>
                <c:pt idx="102">
                  <c:v>2.9674741334695192E-9</c:v>
                </c:pt>
                <c:pt idx="103">
                  <c:v>3.9454291981271401E-9</c:v>
                </c:pt>
                <c:pt idx="104">
                  <c:v>1.7416231022167257E-9</c:v>
                </c:pt>
                <c:pt idx="105">
                  <c:v>4.1220311766262082E-9</c:v>
                </c:pt>
                <c:pt idx="106">
                  <c:v>4.0691065626271734E-9</c:v>
                </c:pt>
                <c:pt idx="107">
                  <c:v>4.1400751123445384E-9</c:v>
                </c:pt>
                <c:pt idx="108">
                  <c:v>3.7571090060841799E-9</c:v>
                </c:pt>
                <c:pt idx="109">
                  <c:v>3.0222823648086153E-9</c:v>
                </c:pt>
                <c:pt idx="110">
                  <c:v>4.4186511967353615E-9</c:v>
                </c:pt>
                <c:pt idx="111">
                  <c:v>2.6184821264946849E-9</c:v>
                </c:pt>
                <c:pt idx="112">
                  <c:v>7.8077003463713976E-9</c:v>
                </c:pt>
                <c:pt idx="113">
                  <c:v>3.8917674646287897E-9</c:v>
                </c:pt>
                <c:pt idx="114">
                  <c:v>4.9855909929084386E-9</c:v>
                </c:pt>
                <c:pt idx="115">
                  <c:v>5.9654216675742846E-9</c:v>
                </c:pt>
                <c:pt idx="116">
                  <c:v>4.0099267331786476E-9</c:v>
                </c:pt>
                <c:pt idx="117">
                  <c:v>4.4775472562413135E-9</c:v>
                </c:pt>
                <c:pt idx="118">
                  <c:v>4.5262335387245037E-9</c:v>
                </c:pt>
                <c:pt idx="119">
                  <c:v>4.8491948432838536E-9</c:v>
                </c:pt>
                <c:pt idx="120">
                  <c:v>5.3734189361112114E-9</c:v>
                </c:pt>
                <c:pt idx="121">
                  <c:v>6.7258625302968442E-9</c:v>
                </c:pt>
                <c:pt idx="122">
                  <c:v>6.5957485592444804E-9</c:v>
                </c:pt>
                <c:pt idx="123">
                  <c:v>8.0127575627351552E-9</c:v>
                </c:pt>
                <c:pt idx="124">
                  <c:v>4.4469779777423594E-9</c:v>
                </c:pt>
                <c:pt idx="125">
                  <c:v>9.5299643455523799E-9</c:v>
                </c:pt>
                <c:pt idx="126">
                  <c:v>7.319338784626221E-9</c:v>
                </c:pt>
                <c:pt idx="127">
                  <c:v>4.6447859704020227E-9</c:v>
                </c:pt>
                <c:pt idx="128">
                  <c:v>3.8824081176058104E-9</c:v>
                </c:pt>
                <c:pt idx="129">
                  <c:v>2.2520436171524233E-9</c:v>
                </c:pt>
                <c:pt idx="130">
                  <c:v>3.5776534261699384E-9</c:v>
                </c:pt>
                <c:pt idx="131">
                  <c:v>5.0595032602518837E-9</c:v>
                </c:pt>
                <c:pt idx="132">
                  <c:v>5.1203683353017049E-9</c:v>
                </c:pt>
                <c:pt idx="133">
                  <c:v>7.5314686988921523E-9</c:v>
                </c:pt>
                <c:pt idx="134">
                  <c:v>4.2458554062342244E-9</c:v>
                </c:pt>
                <c:pt idx="135">
                  <c:v>3.772768001107583E-9</c:v>
                </c:pt>
                <c:pt idx="136">
                  <c:v>5.9491598667868221E-9</c:v>
                </c:pt>
                <c:pt idx="137">
                  <c:v>5.4853115452461161E-9</c:v>
                </c:pt>
                <c:pt idx="138">
                  <c:v>4.4511539141317603E-9</c:v>
                </c:pt>
                <c:pt idx="139">
                  <c:v>3.2160239398618823E-9</c:v>
                </c:pt>
                <c:pt idx="140">
                  <c:v>5.0414311007010078E-9</c:v>
                </c:pt>
                <c:pt idx="141">
                  <c:v>1.149480545837707E-8</c:v>
                </c:pt>
                <c:pt idx="142">
                  <c:v>4.1318879558176854E-9</c:v>
                </c:pt>
                <c:pt idx="143">
                  <c:v>3.0546851239274747E-9</c:v>
                </c:pt>
                <c:pt idx="144">
                  <c:v>4.699207676053551E-9</c:v>
                </c:pt>
                <c:pt idx="145">
                  <c:v>1.896155622192595E-9</c:v>
                </c:pt>
                <c:pt idx="146">
                  <c:v>4.6055304888245791E-9</c:v>
                </c:pt>
                <c:pt idx="147">
                  <c:v>4.033366999483649E-9</c:v>
                </c:pt>
                <c:pt idx="148">
                  <c:v>3.8765616961886601E-9</c:v>
                </c:pt>
                <c:pt idx="149">
                  <c:v>4.4735018403430221E-9</c:v>
                </c:pt>
                <c:pt idx="150">
                  <c:v>2.2327226319068677E-9</c:v>
                </c:pt>
                <c:pt idx="151">
                  <c:v>4.600192300109182E-9</c:v>
                </c:pt>
                <c:pt idx="152">
                  <c:v>4.4948775950595428E-9</c:v>
                </c:pt>
                <c:pt idx="153">
                  <c:v>3.7610746091074996E-9</c:v>
                </c:pt>
                <c:pt idx="154">
                  <c:v>4.2159620474997794E-9</c:v>
                </c:pt>
                <c:pt idx="155">
                  <c:v>3.0784925527484447E-9</c:v>
                </c:pt>
                <c:pt idx="156">
                  <c:v>3.9239892220059672E-9</c:v>
                </c:pt>
                <c:pt idx="157">
                  <c:v>5.2825789585832486E-9</c:v>
                </c:pt>
                <c:pt idx="158">
                  <c:v>4.3121580715862169E-9</c:v>
                </c:pt>
                <c:pt idx="159">
                  <c:v>4.7708273524969966E-9</c:v>
                </c:pt>
                <c:pt idx="160">
                  <c:v>1.6639906513087285E-9</c:v>
                </c:pt>
                <c:pt idx="161">
                  <c:v>3.9274413151876261E-9</c:v>
                </c:pt>
                <c:pt idx="162">
                  <c:v>5.0936704221082374E-9</c:v>
                </c:pt>
                <c:pt idx="163">
                  <c:v>3.4276424526809477E-9</c:v>
                </c:pt>
                <c:pt idx="164">
                  <c:v>2.8040574464687337E-9</c:v>
                </c:pt>
                <c:pt idx="165">
                  <c:v>1.5801524799478804E-9</c:v>
                </c:pt>
                <c:pt idx="166">
                  <c:v>4.0228609929697806E-9</c:v>
                </c:pt>
                <c:pt idx="167">
                  <c:v>4.5165219113175793E-9</c:v>
                </c:pt>
                <c:pt idx="168">
                  <c:v>3.7189526141578441E-9</c:v>
                </c:pt>
                <c:pt idx="169">
                  <c:v>4.1919801445379261E-9</c:v>
                </c:pt>
                <c:pt idx="170">
                  <c:v>2.8734079084212893E-9</c:v>
                </c:pt>
                <c:pt idx="171">
                  <c:v>3.7156273484574321E-9</c:v>
                </c:pt>
                <c:pt idx="172">
                  <c:v>3.1688064381960024E-9</c:v>
                </c:pt>
                <c:pt idx="173">
                  <c:v>3.0878878057511079E-9</c:v>
                </c:pt>
                <c:pt idx="174">
                  <c:v>4.4311714618662568E-9</c:v>
                </c:pt>
                <c:pt idx="175">
                  <c:v>2.1523854438654375E-9</c:v>
                </c:pt>
                <c:pt idx="176">
                  <c:v>4.4628572375628117E-9</c:v>
                </c:pt>
                <c:pt idx="177">
                  <c:v>2.8277437047737726E-9</c:v>
                </c:pt>
                <c:pt idx="178">
                  <c:v>4.3861411207744978E-9</c:v>
                </c:pt>
                <c:pt idx="179">
                  <c:v>3.9249623148782363E-9</c:v>
                </c:pt>
                <c:pt idx="180">
                  <c:v>2.6381956462614035E-9</c:v>
                </c:pt>
                <c:pt idx="181">
                  <c:v>4.0258173108883708E-9</c:v>
                </c:pt>
                <c:pt idx="182">
                  <c:v>3.1079605896217183E-9</c:v>
                </c:pt>
                <c:pt idx="183">
                  <c:v>6.0973874068000162E-9</c:v>
                </c:pt>
                <c:pt idx="184">
                  <c:v>4.6187911171562928E-9</c:v>
                </c:pt>
                <c:pt idx="185">
                  <c:v>2.1107121863459045E-9</c:v>
                </c:pt>
                <c:pt idx="186">
                  <c:v>3.8655584028788494E-9</c:v>
                </c:pt>
                <c:pt idx="187">
                  <c:v>3.589321991041277E-9</c:v>
                </c:pt>
                <c:pt idx="188">
                  <c:v>3.752523773241398E-9</c:v>
                </c:pt>
                <c:pt idx="189">
                  <c:v>3.7351332176064702E-9</c:v>
                </c:pt>
                <c:pt idx="190">
                  <c:v>1.8785962109154023E-9</c:v>
                </c:pt>
                <c:pt idx="191">
                  <c:v>3.9771462762451696E-9</c:v>
                </c:pt>
                <c:pt idx="192">
                  <c:v>3.8151897672612666E-9</c:v>
                </c:pt>
                <c:pt idx="193">
                  <c:v>4.6369165030021117E-9</c:v>
                </c:pt>
                <c:pt idx="194">
                  <c:v>3.2299142082622817E-9</c:v>
                </c:pt>
                <c:pt idx="195">
                  <c:v>2.6408842007444098E-9</c:v>
                </c:pt>
                <c:pt idx="196">
                  <c:v>4.2863969391495066E-9</c:v>
                </c:pt>
                <c:pt idx="197">
                  <c:v>5.373394894233229E-9</c:v>
                </c:pt>
                <c:pt idx="198">
                  <c:v>3.149537118780298E-9</c:v>
                </c:pt>
                <c:pt idx="199">
                  <c:v>4.391747860659451E-9</c:v>
                </c:pt>
                <c:pt idx="200">
                  <c:v>2.6955786905187453E-9</c:v>
                </c:pt>
                <c:pt idx="201">
                  <c:v>4.7248163977192252E-9</c:v>
                </c:pt>
                <c:pt idx="202">
                  <c:v>3.2936705841897632E-9</c:v>
                </c:pt>
                <c:pt idx="203">
                  <c:v>2.8711464847637757E-9</c:v>
                </c:pt>
                <c:pt idx="204">
                  <c:v>5.2907547012174506E-9</c:v>
                </c:pt>
                <c:pt idx="205">
                  <c:v>1.8105104831724916E-9</c:v>
                </c:pt>
                <c:pt idx="206">
                  <c:v>4.212549439987789E-9</c:v>
                </c:pt>
                <c:pt idx="207">
                  <c:v>2.9330272952880435E-9</c:v>
                </c:pt>
                <c:pt idx="208">
                  <c:v>5.1815854704970466E-9</c:v>
                </c:pt>
                <c:pt idx="209">
                  <c:v>4.001809281745361E-9</c:v>
                </c:pt>
                <c:pt idx="210">
                  <c:v>2.7038164677085907E-9</c:v>
                </c:pt>
                <c:pt idx="211">
                  <c:v>2.9089861021168333E-9</c:v>
                </c:pt>
                <c:pt idx="212">
                  <c:v>3.9095839697130049E-9</c:v>
                </c:pt>
                <c:pt idx="213">
                  <c:v>3.0825182848653473E-9</c:v>
                </c:pt>
                <c:pt idx="214">
                  <c:v>4.8341384525797554E-9</c:v>
                </c:pt>
                <c:pt idx="215">
                  <c:v>1.4154278518959371E-9</c:v>
                </c:pt>
                <c:pt idx="216">
                  <c:v>3.6606037215065275E-9</c:v>
                </c:pt>
                <c:pt idx="217">
                  <c:v>3.1911184290259149E-9</c:v>
                </c:pt>
                <c:pt idx="218">
                  <c:v>5.0545369541559052E-9</c:v>
                </c:pt>
                <c:pt idx="219">
                  <c:v>4.772575195974812E-9</c:v>
                </c:pt>
                <c:pt idx="220">
                  <c:v>1.6977455990645653E-9</c:v>
                </c:pt>
                <c:pt idx="221">
                  <c:v>2.461154989505633E-9</c:v>
                </c:pt>
                <c:pt idx="222">
                  <c:v>4.9245923920319083E-9</c:v>
                </c:pt>
                <c:pt idx="223">
                  <c:v>4.0609070659174267E-9</c:v>
                </c:pt>
                <c:pt idx="224">
                  <c:v>3.9157053232248018E-9</c:v>
                </c:pt>
                <c:pt idx="225">
                  <c:v>1.8976356640560419E-9</c:v>
                </c:pt>
                <c:pt idx="226">
                  <c:v>3.5723242938855157E-9</c:v>
                </c:pt>
                <c:pt idx="227">
                  <c:v>3.8803152378055448E-9</c:v>
                </c:pt>
                <c:pt idx="228">
                  <c:v>4.398337355717019E-9</c:v>
                </c:pt>
                <c:pt idx="229">
                  <c:v>3.1825399326315237E-9</c:v>
                </c:pt>
                <c:pt idx="230">
                  <c:v>1.9672325056117161E-9</c:v>
                </c:pt>
                <c:pt idx="231">
                  <c:v>4.2779645258467138E-9</c:v>
                </c:pt>
                <c:pt idx="232">
                  <c:v>3.3595238652911028E-9</c:v>
                </c:pt>
                <c:pt idx="233">
                  <c:v>4.1021838883957892E-9</c:v>
                </c:pt>
                <c:pt idx="234">
                  <c:v>3.1359000930708535E-9</c:v>
                </c:pt>
                <c:pt idx="235">
                  <c:v>2.4821831315303212E-9</c:v>
                </c:pt>
                <c:pt idx="236">
                  <c:v>3.5659108249009091E-9</c:v>
                </c:pt>
                <c:pt idx="237">
                  <c:v>4.0163394846455964E-9</c:v>
                </c:pt>
                <c:pt idx="238">
                  <c:v>3.0119168120956821E-9</c:v>
                </c:pt>
                <c:pt idx="239">
                  <c:v>4.5749381175328422E-9</c:v>
                </c:pt>
                <c:pt idx="240">
                  <c:v>2.2911448503913229E-9</c:v>
                </c:pt>
                <c:pt idx="241">
                  <c:v>2.5734453460778621E-9</c:v>
                </c:pt>
                <c:pt idx="242">
                  <c:v>4.0993378492990606E-9</c:v>
                </c:pt>
                <c:pt idx="243">
                  <c:v>4.1540101683855105E-9</c:v>
                </c:pt>
                <c:pt idx="244">
                  <c:v>5.07853255304995E-9</c:v>
                </c:pt>
                <c:pt idx="245">
                  <c:v>1.7972946637836285E-9</c:v>
                </c:pt>
                <c:pt idx="246">
                  <c:v>3.5957626267229908E-9</c:v>
                </c:pt>
                <c:pt idx="247">
                  <c:v>3.0415057416610699E-9</c:v>
                </c:pt>
                <c:pt idx="248">
                  <c:v>5.0857945691542487E-9</c:v>
                </c:pt>
                <c:pt idx="249">
                  <c:v>3.8549999814213593E-9</c:v>
                </c:pt>
                <c:pt idx="250">
                  <c:v>2.5974924830335643E-9</c:v>
                </c:pt>
                <c:pt idx="251">
                  <c:v>2.1645450181188677E-9</c:v>
                </c:pt>
                <c:pt idx="252">
                  <c:v>5.4656160255172927E-9</c:v>
                </c:pt>
                <c:pt idx="253">
                  <c:v>4.1441203535653189E-9</c:v>
                </c:pt>
                <c:pt idx="254">
                  <c:v>2.5905108403626165E-9</c:v>
                </c:pt>
                <c:pt idx="255">
                  <c:v>2.2574724655487634E-9</c:v>
                </c:pt>
                <c:pt idx="256">
                  <c:v>3.45764083354497E-9</c:v>
                </c:pt>
                <c:pt idx="257">
                  <c:v>3.8457321299549454E-9</c:v>
                </c:pt>
                <c:pt idx="258">
                  <c:v>4.5087256007626484E-9</c:v>
                </c:pt>
                <c:pt idx="259">
                  <c:v>3.0316521022640974E-9</c:v>
                </c:pt>
                <c:pt idx="260">
                  <c:v>2.2347913213595478E-9</c:v>
                </c:pt>
                <c:pt idx="261">
                  <c:v>2.8056975734015735E-9</c:v>
                </c:pt>
                <c:pt idx="262">
                  <c:v>3.9117844049191865E-9</c:v>
                </c:pt>
                <c:pt idx="263">
                  <c:v>3.3510808252964787E-9</c:v>
                </c:pt>
                <c:pt idx="264">
                  <c:v>3.953524564106117E-9</c:v>
                </c:pt>
                <c:pt idx="265">
                  <c:v>2.674262022847112E-9</c:v>
                </c:pt>
                <c:pt idx="266">
                  <c:v>4.247464881192923E-9</c:v>
                </c:pt>
                <c:pt idx="267">
                  <c:v>3.3246832702298144E-9</c:v>
                </c:pt>
                <c:pt idx="268">
                  <c:v>3.2320990606501639E-9</c:v>
                </c:pt>
                <c:pt idx="269">
                  <c:v>5.563386007338431E-9</c:v>
                </c:pt>
                <c:pt idx="270">
                  <c:v>2.3218391466053298E-9</c:v>
                </c:pt>
                <c:pt idx="271">
                  <c:v>2.6063885176455492E-9</c:v>
                </c:pt>
                <c:pt idx="272">
                  <c:v>3.9995107534854725E-9</c:v>
                </c:pt>
                <c:pt idx="273">
                  <c:v>3.6572820457634061E-9</c:v>
                </c:pt>
                <c:pt idx="274">
                  <c:v>4.536586641055137E-9</c:v>
                </c:pt>
                <c:pt idx="275">
                  <c:v>1.635649743531673E-9</c:v>
                </c:pt>
                <c:pt idx="276">
                  <c:v>3.0044049829622867E-9</c:v>
                </c:pt>
                <c:pt idx="277">
                  <c:v>4.5671920603685912E-9</c:v>
                </c:pt>
                <c:pt idx="278">
                  <c:v>3.9326024092512618E-9</c:v>
                </c:pt>
                <c:pt idx="279">
                  <c:v>2.5368037421941237E-9</c:v>
                </c:pt>
                <c:pt idx="280">
                  <c:v>1.6359969753129063E-9</c:v>
                </c:pt>
                <c:pt idx="281">
                  <c:v>3.9867270115103905E-9</c:v>
                </c:pt>
                <c:pt idx="282">
                  <c:v>5.0104092487033982E-9</c:v>
                </c:pt>
              </c:numCache>
            </c:numRef>
          </c:val>
          <c:smooth val="0"/>
          <c:extLst>
            <c:ext xmlns:c16="http://schemas.microsoft.com/office/drawing/2014/chart" uri="{C3380CC4-5D6E-409C-BE32-E72D297353CC}">
              <c16:uniqueId val="{0000000C-BF83-420E-ABD3-34A3C08AB79C}"/>
            </c:ext>
          </c:extLst>
        </c:ser>
        <c:dLbls>
          <c:showLegendKey val="0"/>
          <c:showVal val="0"/>
          <c:showCatName val="0"/>
          <c:showSerName val="0"/>
          <c:showPercent val="0"/>
          <c:showBubbleSize val="0"/>
        </c:dLbls>
        <c:smooth val="0"/>
        <c:axId val="334204336"/>
        <c:axId val="334204896"/>
      </c:lineChart>
      <c:catAx>
        <c:axId val="3342043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204896"/>
        <c:crosses val="autoZero"/>
        <c:auto val="1"/>
        <c:lblAlgn val="ctr"/>
        <c:lblOffset val="100"/>
        <c:noMultiLvlLbl val="0"/>
      </c:catAx>
      <c:valAx>
        <c:axId val="334204896"/>
        <c:scaling>
          <c:orientation val="minMax"/>
          <c:max val="0.4"/>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204336"/>
        <c:crosses val="autoZero"/>
        <c:crossBetween val="between"/>
      </c:valAx>
      <c:spPr>
        <a:noFill/>
        <a:ln>
          <a:noFill/>
        </a:ln>
        <a:effectLst/>
      </c:spPr>
    </c:plotArea>
    <c:legend>
      <c:legendPos val="b"/>
      <c:layout>
        <c:manualLayout>
          <c:xMode val="edge"/>
          <c:yMode val="edge"/>
          <c:x val="1.748333383113425E-3"/>
          <c:y val="0.84405483977010287"/>
          <c:w val="0.99383203463349157"/>
          <c:h val="0.135867499079971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3327310181973198E-2"/>
          <c:y val="8.079281532135292E-2"/>
          <c:w val="0.90979194100746352"/>
          <c:h val="0.63694403860211746"/>
        </c:manualLayout>
      </c:layout>
      <c:lineChart>
        <c:grouping val="standard"/>
        <c:varyColors val="0"/>
        <c:ser>
          <c:idx val="1"/>
          <c:order val="0"/>
          <c:tx>
            <c:strRef>
              <c:f>[1]Sheet2!$B$287</c:f>
              <c:strCache>
                <c:ptCount val="1"/>
                <c:pt idx="0">
                  <c:v>Computed IPC:</c:v>
                </c:pt>
              </c:strCache>
            </c:strRef>
          </c:tx>
          <c:spPr>
            <a:ln w="28575" cap="rnd">
              <a:solidFill>
                <a:schemeClr val="accent2"/>
              </a:solidFill>
              <a:round/>
            </a:ln>
            <a:effectLst/>
          </c:spPr>
          <c:marker>
            <c:symbol val="none"/>
          </c:marker>
          <c:val>
            <c:numRef>
              <c:f>[1]Sheet2!$B$288:$B$570</c:f>
              <c:numCache>
                <c:formatCode>General</c:formatCode>
                <c:ptCount val="283"/>
                <c:pt idx="0">
                  <c:v>0.15522389352805968</c:v>
                </c:pt>
                <c:pt idx="1">
                  <c:v>0.13867604597788313</c:v>
                </c:pt>
                <c:pt idx="2">
                  <c:v>0.1408686174403484</c:v>
                </c:pt>
                <c:pt idx="3">
                  <c:v>0.10138892683514021</c:v>
                </c:pt>
                <c:pt idx="4">
                  <c:v>0.13607561562196979</c:v>
                </c:pt>
                <c:pt idx="5">
                  <c:v>0.15400195843384543</c:v>
                </c:pt>
                <c:pt idx="6">
                  <c:v>0.17206471153562078</c:v>
                </c:pt>
                <c:pt idx="7">
                  <c:v>0.15462339254385868</c:v>
                </c:pt>
                <c:pt idx="8">
                  <c:v>6.9206446880850828E-2</c:v>
                </c:pt>
                <c:pt idx="9">
                  <c:v>0.15822323010646075</c:v>
                </c:pt>
                <c:pt idx="10">
                  <c:v>0.13877493526994428</c:v>
                </c:pt>
                <c:pt idx="11">
                  <c:v>0.1973286305597356</c:v>
                </c:pt>
                <c:pt idx="12">
                  <c:v>8.7850477567272447E-2</c:v>
                </c:pt>
                <c:pt idx="13">
                  <c:v>0.14431734589524986</c:v>
                </c:pt>
                <c:pt idx="14">
                  <c:v>0.11605386716624115</c:v>
                </c:pt>
                <c:pt idx="15">
                  <c:v>0.17714964042469536</c:v>
                </c:pt>
                <c:pt idx="16">
                  <c:v>0.15936457981210517</c:v>
                </c:pt>
                <c:pt idx="17">
                  <c:v>0.11952253923740154</c:v>
                </c:pt>
                <c:pt idx="18">
                  <c:v>0.12329862789070982</c:v>
                </c:pt>
                <c:pt idx="19">
                  <c:v>0.14076426806958747</c:v>
                </c:pt>
                <c:pt idx="20">
                  <c:v>0.14917201976544431</c:v>
                </c:pt>
                <c:pt idx="21">
                  <c:v>0.13850370167862244</c:v>
                </c:pt>
                <c:pt idx="22">
                  <c:v>0.14590682899252511</c:v>
                </c:pt>
                <c:pt idx="23">
                  <c:v>0.10031190093345781</c:v>
                </c:pt>
                <c:pt idx="24">
                  <c:v>0.13029654511147393</c:v>
                </c:pt>
                <c:pt idx="25">
                  <c:v>6.2706387186989565E-2</c:v>
                </c:pt>
                <c:pt idx="26">
                  <c:v>0.1666057265109421</c:v>
                </c:pt>
                <c:pt idx="27">
                  <c:v>8.9210660785974269E-2</c:v>
                </c:pt>
                <c:pt idx="28">
                  <c:v>0.13945012238993304</c:v>
                </c:pt>
                <c:pt idx="29">
                  <c:v>8.831379181056942E-2</c:v>
                </c:pt>
                <c:pt idx="30">
                  <c:v>0.12423557639256616</c:v>
                </c:pt>
                <c:pt idx="31">
                  <c:v>0.15277414519212329</c:v>
                </c:pt>
                <c:pt idx="32">
                  <c:v>0.1046601970764871</c:v>
                </c:pt>
                <c:pt idx="33">
                  <c:v>0.11507565938422942</c:v>
                </c:pt>
                <c:pt idx="34">
                  <c:v>6.8059830471322733E-2</c:v>
                </c:pt>
                <c:pt idx="35">
                  <c:v>0.13853059888088903</c:v>
                </c:pt>
                <c:pt idx="36">
                  <c:v>0.13222042691363045</c:v>
                </c:pt>
                <c:pt idx="37">
                  <c:v>0.12418714358529337</c:v>
                </c:pt>
                <c:pt idx="38">
                  <c:v>6.9566808201335636E-2</c:v>
                </c:pt>
                <c:pt idx="39">
                  <c:v>0.1076283282089268</c:v>
                </c:pt>
                <c:pt idx="40">
                  <c:v>7.031970196284211E-2</c:v>
                </c:pt>
                <c:pt idx="41">
                  <c:v>0.14033829335228729</c:v>
                </c:pt>
                <c:pt idx="42">
                  <c:v>0.13119369776130477</c:v>
                </c:pt>
                <c:pt idx="43">
                  <c:v>8.3984528898142383E-2</c:v>
                </c:pt>
                <c:pt idx="44">
                  <c:v>9.6089945842760219E-2</c:v>
                </c:pt>
                <c:pt idx="45">
                  <c:v>8.3233982568534023E-2</c:v>
                </c:pt>
                <c:pt idx="46">
                  <c:v>0.1354283435863296</c:v>
                </c:pt>
                <c:pt idx="47">
                  <c:v>0.15346274181807557</c:v>
                </c:pt>
                <c:pt idx="48">
                  <c:v>6.4959548524109845E-2</c:v>
                </c:pt>
                <c:pt idx="49">
                  <c:v>0.13485578227961356</c:v>
                </c:pt>
                <c:pt idx="50">
                  <c:v>9.8395518856774944E-2</c:v>
                </c:pt>
                <c:pt idx="51">
                  <c:v>0.12975907024445865</c:v>
                </c:pt>
                <c:pt idx="52">
                  <c:v>0.1030770433984122</c:v>
                </c:pt>
                <c:pt idx="53">
                  <c:v>0.10580437364181534</c:v>
                </c:pt>
                <c:pt idx="54">
                  <c:v>0.10080684870888554</c:v>
                </c:pt>
                <c:pt idx="55">
                  <c:v>0.11545725330936057</c:v>
                </c:pt>
                <c:pt idx="56">
                  <c:v>4.7716211630299862E-2</c:v>
                </c:pt>
                <c:pt idx="57">
                  <c:v>0.16477551992128112</c:v>
                </c:pt>
                <c:pt idx="58">
                  <c:v>0.11818305212337786</c:v>
                </c:pt>
                <c:pt idx="59">
                  <c:v>9.6030647122981608E-2</c:v>
                </c:pt>
                <c:pt idx="60">
                  <c:v>0.12612850684576463</c:v>
                </c:pt>
                <c:pt idx="61">
                  <c:v>2.6962872425301279E-2</c:v>
                </c:pt>
                <c:pt idx="62">
                  <c:v>0.15245910727350293</c:v>
                </c:pt>
                <c:pt idx="63">
                  <c:v>8.2533029456947474E-2</c:v>
                </c:pt>
                <c:pt idx="64">
                  <c:v>0.1213618750544723</c:v>
                </c:pt>
                <c:pt idx="65">
                  <c:v>5.7746912127171361E-2</c:v>
                </c:pt>
                <c:pt idx="66">
                  <c:v>9.1993337017769253E-2</c:v>
                </c:pt>
                <c:pt idx="67">
                  <c:v>0.11869969007566106</c:v>
                </c:pt>
                <c:pt idx="68">
                  <c:v>0.12953743315404304</c:v>
                </c:pt>
                <c:pt idx="69">
                  <c:v>9.073798870934742E-2</c:v>
                </c:pt>
                <c:pt idx="70">
                  <c:v>5.5905396330058157E-2</c:v>
                </c:pt>
                <c:pt idx="71">
                  <c:v>8.3458188270364955E-2</c:v>
                </c:pt>
                <c:pt idx="72">
                  <c:v>0.10626832947102167</c:v>
                </c:pt>
                <c:pt idx="73">
                  <c:v>0.16546552228516673</c:v>
                </c:pt>
                <c:pt idx="74">
                  <c:v>0.11918776129976974</c:v>
                </c:pt>
                <c:pt idx="75">
                  <c:v>8.4586049465145183E-2</c:v>
                </c:pt>
                <c:pt idx="76">
                  <c:v>0.12453356198858842</c:v>
                </c:pt>
                <c:pt idx="77">
                  <c:v>0.11980945913805623</c:v>
                </c:pt>
                <c:pt idx="78">
                  <c:v>0.20618846975005536</c:v>
                </c:pt>
                <c:pt idx="79">
                  <c:v>0.10870159639462872</c:v>
                </c:pt>
                <c:pt idx="80">
                  <c:v>0.13479934786670508</c:v>
                </c:pt>
                <c:pt idx="81">
                  <c:v>8.0300085917365663E-2</c:v>
                </c:pt>
                <c:pt idx="82">
                  <c:v>0.14127781397556649</c:v>
                </c:pt>
                <c:pt idx="83">
                  <c:v>0.11836599869807567</c:v>
                </c:pt>
                <c:pt idx="84">
                  <c:v>0.1318830400052684</c:v>
                </c:pt>
                <c:pt idx="85">
                  <c:v>9.6142320421451086E-2</c:v>
                </c:pt>
                <c:pt idx="86">
                  <c:v>0.12015132112090962</c:v>
                </c:pt>
                <c:pt idx="87">
                  <c:v>9.3267649542129197E-2</c:v>
                </c:pt>
                <c:pt idx="88">
                  <c:v>0.13976726380886656</c:v>
                </c:pt>
                <c:pt idx="89">
                  <c:v>0.14198886531494659</c:v>
                </c:pt>
                <c:pt idx="90">
                  <c:v>8.6252891439591917E-2</c:v>
                </c:pt>
                <c:pt idx="91">
                  <c:v>0.13264828595059519</c:v>
                </c:pt>
                <c:pt idx="92">
                  <c:v>7.667567520006241E-2</c:v>
                </c:pt>
                <c:pt idx="93">
                  <c:v>0.16632995644878976</c:v>
                </c:pt>
                <c:pt idx="94">
                  <c:v>0.15543912146656774</c:v>
                </c:pt>
                <c:pt idx="95">
                  <c:v>0.11964797449484921</c:v>
                </c:pt>
                <c:pt idx="96">
                  <c:v>0.120715876721069</c:v>
                </c:pt>
                <c:pt idx="97">
                  <c:v>0.11676692270276014</c:v>
                </c:pt>
                <c:pt idx="98">
                  <c:v>0.15232516065109719</c:v>
                </c:pt>
                <c:pt idx="99">
                  <c:v>0.17292698836101605</c:v>
                </c:pt>
                <c:pt idx="100">
                  <c:v>0.14381150582646343</c:v>
                </c:pt>
                <c:pt idx="101">
                  <c:v>8.1327334182667563E-2</c:v>
                </c:pt>
                <c:pt idx="102">
                  <c:v>0.15477669201492866</c:v>
                </c:pt>
                <c:pt idx="103">
                  <c:v>0.12360829180219385</c:v>
                </c:pt>
                <c:pt idx="104">
                  <c:v>0.21274195709548457</c:v>
                </c:pt>
                <c:pt idx="105">
                  <c:v>7.6779542473310286E-2</c:v>
                </c:pt>
                <c:pt idx="106">
                  <c:v>0.15302964913923398</c:v>
                </c:pt>
                <c:pt idx="107">
                  <c:v>0.10823914853823073</c:v>
                </c:pt>
                <c:pt idx="108">
                  <c:v>0.17506524935265863</c:v>
                </c:pt>
                <c:pt idx="109">
                  <c:v>0.18553841341284266</c:v>
                </c:pt>
                <c:pt idx="110">
                  <c:v>9.1043893413051066E-2</c:v>
                </c:pt>
                <c:pt idx="111">
                  <c:v>0.14334264082727269</c:v>
                </c:pt>
                <c:pt idx="112">
                  <c:v>9.1628978909476216E-2</c:v>
                </c:pt>
                <c:pt idx="113">
                  <c:v>0.14918145795051074</c:v>
                </c:pt>
                <c:pt idx="114">
                  <c:v>0.11152000969492784</c:v>
                </c:pt>
                <c:pt idx="115">
                  <c:v>0.13289660607106216</c:v>
                </c:pt>
                <c:pt idx="116">
                  <c:v>0.11152356858334214</c:v>
                </c:pt>
                <c:pt idx="117">
                  <c:v>0.14681739756505074</c:v>
                </c:pt>
                <c:pt idx="118">
                  <c:v>0.10644703082828903</c:v>
                </c:pt>
                <c:pt idx="119">
                  <c:v>0.16887648114771525</c:v>
                </c:pt>
                <c:pt idx="120">
                  <c:v>0.10703417616503839</c:v>
                </c:pt>
                <c:pt idx="121">
                  <c:v>0.10653159833786474</c:v>
                </c:pt>
                <c:pt idx="122">
                  <c:v>0.10100775982862542</c:v>
                </c:pt>
                <c:pt idx="123">
                  <c:v>7.7930327594704404E-2</c:v>
                </c:pt>
                <c:pt idx="124">
                  <c:v>0.17043482153777237</c:v>
                </c:pt>
                <c:pt idx="125">
                  <c:v>7.5500288745559932E-2</c:v>
                </c:pt>
                <c:pt idx="126">
                  <c:v>0.11641215715360603</c:v>
                </c:pt>
                <c:pt idx="127">
                  <c:v>8.6402287905955902E-2</c:v>
                </c:pt>
                <c:pt idx="128">
                  <c:v>0.13000311277599549</c:v>
                </c:pt>
                <c:pt idx="129">
                  <c:v>0.15521402555027444</c:v>
                </c:pt>
                <c:pt idx="130">
                  <c:v>0.15434123125208313</c:v>
                </c:pt>
                <c:pt idx="131">
                  <c:v>0.11869568736936648</c:v>
                </c:pt>
                <c:pt idx="132">
                  <c:v>0.10567162168546834</c:v>
                </c:pt>
                <c:pt idx="133">
                  <c:v>9.2518168112518756E-2</c:v>
                </c:pt>
                <c:pt idx="134">
                  <c:v>0.13066944901178573</c:v>
                </c:pt>
                <c:pt idx="135">
                  <c:v>0.16178508189392105</c:v>
                </c:pt>
                <c:pt idx="136">
                  <c:v>8.4649335152170088E-2</c:v>
                </c:pt>
                <c:pt idx="137">
                  <c:v>0.13208594322662939</c:v>
                </c:pt>
                <c:pt idx="138">
                  <c:v>0.11160515841419799</c:v>
                </c:pt>
                <c:pt idx="139">
                  <c:v>0.17874766854981131</c:v>
                </c:pt>
                <c:pt idx="140">
                  <c:v>0.11136084874127879</c:v>
                </c:pt>
                <c:pt idx="141">
                  <c:v>0</c:v>
                </c:pt>
                <c:pt idx="142">
                  <c:v>0.1124913568889076</c:v>
                </c:pt>
                <c:pt idx="143">
                  <c:v>0.12137549612379664</c:v>
                </c:pt>
                <c:pt idx="144">
                  <c:v>0.15370426597490197</c:v>
                </c:pt>
                <c:pt idx="145">
                  <c:v>0.14219274179112487</c:v>
                </c:pt>
                <c:pt idx="146">
                  <c:v>0.13867110038380831</c:v>
                </c:pt>
                <c:pt idx="147">
                  <c:v>0.11482794731553006</c:v>
                </c:pt>
                <c:pt idx="148">
                  <c:v>0.14695483748207241</c:v>
                </c:pt>
                <c:pt idx="149">
                  <c:v>0.10372540750656013</c:v>
                </c:pt>
                <c:pt idx="150">
                  <c:v>0.19170714954849136</c:v>
                </c:pt>
                <c:pt idx="151">
                  <c:v>0.12225189308498151</c:v>
                </c:pt>
                <c:pt idx="152">
                  <c:v>0.13788536698156983</c:v>
                </c:pt>
                <c:pt idx="153">
                  <c:v>0.10210365231824159</c:v>
                </c:pt>
                <c:pt idx="154">
                  <c:v>0.14029640844992852</c:v>
                </c:pt>
                <c:pt idx="155">
                  <c:v>0.1830856426644154</c:v>
                </c:pt>
                <c:pt idx="156">
                  <c:v>0.12132267554512015</c:v>
                </c:pt>
                <c:pt idx="157">
                  <c:v>0.14725227159574389</c:v>
                </c:pt>
                <c:pt idx="158">
                  <c:v>7.8248518778717552E-2</c:v>
                </c:pt>
                <c:pt idx="159">
                  <c:v>0.16054929792272182</c:v>
                </c:pt>
                <c:pt idx="160">
                  <c:v>0.16738737807504864</c:v>
                </c:pt>
                <c:pt idx="161">
                  <c:v>0.16357131861223431</c:v>
                </c:pt>
                <c:pt idx="162">
                  <c:v>8.663961413671617E-2</c:v>
                </c:pt>
                <c:pt idx="163">
                  <c:v>0.14929298172836158</c:v>
                </c:pt>
                <c:pt idx="164">
                  <c:v>0.11259965415308833</c:v>
                </c:pt>
                <c:pt idx="165">
                  <c:v>0.21066506877762453</c:v>
                </c:pt>
                <c:pt idx="166">
                  <c:v>0.13496040113970109</c:v>
                </c:pt>
                <c:pt idx="167">
                  <c:v>0.1142365651655035</c:v>
                </c:pt>
                <c:pt idx="168">
                  <c:v>0.12912796789104705</c:v>
                </c:pt>
                <c:pt idx="169">
                  <c:v>0.13692395535799889</c:v>
                </c:pt>
                <c:pt idx="170">
                  <c:v>0.21027925935715516</c:v>
                </c:pt>
                <c:pt idx="171">
                  <c:v>9.5800649673480259E-2</c:v>
                </c:pt>
                <c:pt idx="172">
                  <c:v>0.15072288482686774</c:v>
                </c:pt>
                <c:pt idx="173">
                  <c:v>0.12109027556089848</c:v>
                </c:pt>
                <c:pt idx="174">
                  <c:v>0.15180123163963435</c:v>
                </c:pt>
                <c:pt idx="175">
                  <c:v>0.13586364104415202</c:v>
                </c:pt>
                <c:pt idx="176">
                  <c:v>0.15050038122600448</c:v>
                </c:pt>
                <c:pt idx="177">
                  <c:v>0.11234680737110977</c:v>
                </c:pt>
                <c:pt idx="178">
                  <c:v>0.15732946842284234</c:v>
                </c:pt>
                <c:pt idx="179">
                  <c:v>8.7155527961794807E-2</c:v>
                </c:pt>
                <c:pt idx="180">
                  <c:v>0.19732833053095378</c:v>
                </c:pt>
                <c:pt idx="181">
                  <c:v>0.15001612671886286</c:v>
                </c:pt>
                <c:pt idx="182">
                  <c:v>0.1280750112558649</c:v>
                </c:pt>
                <c:pt idx="183">
                  <c:v>0.12660989571627923</c:v>
                </c:pt>
                <c:pt idx="184">
                  <c:v>0.11215512689956794</c:v>
                </c:pt>
                <c:pt idx="185">
                  <c:v>0.19365933457900056</c:v>
                </c:pt>
                <c:pt idx="186">
                  <c:v>0.12009189765953433</c:v>
                </c:pt>
                <c:pt idx="187">
                  <c:v>0.14711979783003135</c:v>
                </c:pt>
                <c:pt idx="188">
                  <c:v>9.5690204781726643E-2</c:v>
                </c:pt>
                <c:pt idx="189">
                  <c:v>0.14664137551953207</c:v>
                </c:pt>
                <c:pt idx="190">
                  <c:v>0.16448987632998432</c:v>
                </c:pt>
                <c:pt idx="191">
                  <c:v>0.17052021960871788</c:v>
                </c:pt>
                <c:pt idx="192">
                  <c:v>8.6767468488645208E-2</c:v>
                </c:pt>
                <c:pt idx="193">
                  <c:v>0.14330008167555683</c:v>
                </c:pt>
                <c:pt idx="194">
                  <c:v>0.11246441105199842</c:v>
                </c:pt>
                <c:pt idx="195">
                  <c:v>0.19901219997843314</c:v>
                </c:pt>
                <c:pt idx="196">
                  <c:v>0.16726554977583499</c:v>
                </c:pt>
                <c:pt idx="197">
                  <c:v>8.4755031225558483E-2</c:v>
                </c:pt>
                <c:pt idx="198">
                  <c:v>0.14805228131623926</c:v>
                </c:pt>
                <c:pt idx="199">
                  <c:v>0.1235956451826894</c:v>
                </c:pt>
                <c:pt idx="200">
                  <c:v>0.21088617309849744</c:v>
                </c:pt>
                <c:pt idx="201">
                  <c:v>0.10993767799119993</c:v>
                </c:pt>
                <c:pt idx="202">
                  <c:v>0.14425268490585647</c:v>
                </c:pt>
                <c:pt idx="203">
                  <c:v>0.11984855892177207</c:v>
                </c:pt>
                <c:pt idx="204">
                  <c:v>0.14369755676901541</c:v>
                </c:pt>
                <c:pt idx="205">
                  <c:v>0.14806144829288181</c:v>
                </c:pt>
                <c:pt idx="206">
                  <c:v>0.1510258810851336</c:v>
                </c:pt>
                <c:pt idx="207">
                  <c:v>0.12261756071465824</c:v>
                </c:pt>
                <c:pt idx="208">
                  <c:v>0.15399535901101127</c:v>
                </c:pt>
                <c:pt idx="209">
                  <c:v>8.2934986135126287E-2</c:v>
                </c:pt>
                <c:pt idx="210">
                  <c:v>0.18708386210289443</c:v>
                </c:pt>
                <c:pt idx="211">
                  <c:v>0.15580946582041574</c:v>
                </c:pt>
                <c:pt idx="212">
                  <c:v>0.11881791572002015</c:v>
                </c:pt>
                <c:pt idx="213">
                  <c:v>0.15109004681197455</c:v>
                </c:pt>
                <c:pt idx="214">
                  <c:v>8.314586418896909E-2</c:v>
                </c:pt>
                <c:pt idx="215">
                  <c:v>0.20556136080858678</c:v>
                </c:pt>
                <c:pt idx="216">
                  <c:v>0.11414627644391133</c:v>
                </c:pt>
                <c:pt idx="217">
                  <c:v>0.15548092502675703</c:v>
                </c:pt>
                <c:pt idx="218">
                  <c:v>9.3343745692581082E-2</c:v>
                </c:pt>
                <c:pt idx="219">
                  <c:v>0.14569908279863567</c:v>
                </c:pt>
                <c:pt idx="220">
                  <c:v>0.16802454855603802</c:v>
                </c:pt>
                <c:pt idx="221">
                  <c:v>0.16054957387690033</c:v>
                </c:pt>
                <c:pt idx="222">
                  <c:v>0.1112498322645771</c:v>
                </c:pt>
                <c:pt idx="223">
                  <c:v>0.13123902709790289</c:v>
                </c:pt>
                <c:pt idx="224">
                  <c:v>0.12155301293549617</c:v>
                </c:pt>
                <c:pt idx="225">
                  <c:v>0.18572822809448472</c:v>
                </c:pt>
                <c:pt idx="226">
                  <c:v>0.17900261972216014</c:v>
                </c:pt>
                <c:pt idx="227">
                  <c:v>7.9597583830280955E-2</c:v>
                </c:pt>
                <c:pt idx="228">
                  <c:v>0.15583070004702176</c:v>
                </c:pt>
                <c:pt idx="229">
                  <c:v>0.12011343305290981</c:v>
                </c:pt>
                <c:pt idx="230">
                  <c:v>0.20069514770549743</c:v>
                </c:pt>
                <c:pt idx="231">
                  <c:v>0.10956383889604654</c:v>
                </c:pt>
                <c:pt idx="232">
                  <c:v>0.14773850058470722</c:v>
                </c:pt>
                <c:pt idx="233">
                  <c:v>0.10945035877228054</c:v>
                </c:pt>
                <c:pt idx="234">
                  <c:v>0.155099301640926</c:v>
                </c:pt>
                <c:pt idx="235">
                  <c:v>0.14830890146080253</c:v>
                </c:pt>
                <c:pt idx="236">
                  <c:v>0.14797822834069543</c:v>
                </c:pt>
                <c:pt idx="237">
                  <c:v>0.12849016443939801</c:v>
                </c:pt>
                <c:pt idx="238">
                  <c:v>0.13452522242944506</c:v>
                </c:pt>
                <c:pt idx="239">
                  <c:v>0.10899109624792606</c:v>
                </c:pt>
                <c:pt idx="240">
                  <c:v>0.16243440324239225</c:v>
                </c:pt>
                <c:pt idx="241">
                  <c:v>0.16762123905330362</c:v>
                </c:pt>
                <c:pt idx="242">
                  <c:v>0.11818366100324242</c:v>
                </c:pt>
                <c:pt idx="243">
                  <c:v>0.15488579856185986</c:v>
                </c:pt>
                <c:pt idx="244">
                  <c:v>7.9652048226062977E-2</c:v>
                </c:pt>
                <c:pt idx="245">
                  <c:v>0.19502447405100684</c:v>
                </c:pt>
                <c:pt idx="246">
                  <c:v>0.12511527157315713</c:v>
                </c:pt>
                <c:pt idx="247">
                  <c:v>0.15600073979573398</c:v>
                </c:pt>
                <c:pt idx="248">
                  <c:v>7.9007225934368153E-2</c:v>
                </c:pt>
                <c:pt idx="249">
                  <c:v>0.15160206006647053</c:v>
                </c:pt>
                <c:pt idx="250">
                  <c:v>0.16311997956943286</c:v>
                </c:pt>
                <c:pt idx="251">
                  <c:v>0.1660057179459416</c:v>
                </c:pt>
                <c:pt idx="252">
                  <c:v>0.13310906191461905</c:v>
                </c:pt>
                <c:pt idx="253">
                  <c:v>0.10550514927808602</c:v>
                </c:pt>
                <c:pt idx="254">
                  <c:v>0.13577096533030214</c:v>
                </c:pt>
                <c:pt idx="255">
                  <c:v>0.16174369718141707</c:v>
                </c:pt>
                <c:pt idx="256">
                  <c:v>0.1699677559845513</c:v>
                </c:pt>
                <c:pt idx="257">
                  <c:v>9.700373932968015E-2</c:v>
                </c:pt>
                <c:pt idx="258">
                  <c:v>0.14985980842850774</c:v>
                </c:pt>
                <c:pt idx="259">
                  <c:v>0.12231257327995712</c:v>
                </c:pt>
                <c:pt idx="260">
                  <c:v>0.18580161027097197</c:v>
                </c:pt>
                <c:pt idx="261">
                  <c:v>0.12024725396534612</c:v>
                </c:pt>
                <c:pt idx="262">
                  <c:v>0.14338314190196574</c:v>
                </c:pt>
                <c:pt idx="263">
                  <c:v>0.11322769752169282</c:v>
                </c:pt>
                <c:pt idx="264">
                  <c:v>0.15871177767408615</c:v>
                </c:pt>
                <c:pt idx="265">
                  <c:v>0.14721439506758072</c:v>
                </c:pt>
                <c:pt idx="266">
                  <c:v>0.12934104283382958</c:v>
                </c:pt>
                <c:pt idx="267">
                  <c:v>0.15463220345772105</c:v>
                </c:pt>
                <c:pt idx="268">
                  <c:v>0.12341102499994232</c:v>
                </c:pt>
                <c:pt idx="269">
                  <c:v>0.1310084362356384</c:v>
                </c:pt>
                <c:pt idx="270">
                  <c:v>0.13767766863626513</c:v>
                </c:pt>
                <c:pt idx="271">
                  <c:v>0.16912888800761919</c:v>
                </c:pt>
                <c:pt idx="272">
                  <c:v>0.11577060570153742</c:v>
                </c:pt>
                <c:pt idx="273">
                  <c:v>0.14699756669082961</c:v>
                </c:pt>
                <c:pt idx="274">
                  <c:v>9.5686428603131674E-2</c:v>
                </c:pt>
                <c:pt idx="275">
                  <c:v>0.54267673729293719</c:v>
                </c:pt>
                <c:pt idx="276">
                  <c:v>0.12102247651111002</c:v>
                </c:pt>
                <c:pt idx="277">
                  <c:v>0.15285000608528129</c:v>
                </c:pt>
                <c:pt idx="278">
                  <c:v>7.0387762735795015E-2</c:v>
                </c:pt>
                <c:pt idx="279">
                  <c:v>0.16885408137331931</c:v>
                </c:pt>
                <c:pt idx="280">
                  <c:v>0.16549751233642751</c:v>
                </c:pt>
                <c:pt idx="281">
                  <c:v>0.15992510567629348</c:v>
                </c:pt>
                <c:pt idx="282">
                  <c:v>9.0234295864269468E-2</c:v>
                </c:pt>
              </c:numCache>
            </c:numRef>
          </c:val>
          <c:smooth val="0"/>
          <c:extLst>
            <c:ext xmlns:c16="http://schemas.microsoft.com/office/drawing/2014/chart" uri="{C3380CC4-5D6E-409C-BE32-E72D297353CC}">
              <c16:uniqueId val="{00000000-19DA-43BF-995F-872FC0DC9BE3}"/>
            </c:ext>
          </c:extLst>
        </c:ser>
        <c:ser>
          <c:idx val="2"/>
          <c:order val="1"/>
          <c:tx>
            <c:strRef>
              <c:f>[1]Sheet2!$C$287</c:f>
              <c:strCache>
                <c:ptCount val="1"/>
                <c:pt idx="0">
                  <c:v>IPC:</c:v>
                </c:pt>
              </c:strCache>
            </c:strRef>
          </c:tx>
          <c:spPr>
            <a:ln w="28575" cap="rnd">
              <a:solidFill>
                <a:schemeClr val="accent3"/>
              </a:solidFill>
              <a:round/>
            </a:ln>
            <a:effectLst/>
          </c:spPr>
          <c:marker>
            <c:symbol val="none"/>
          </c:marker>
          <c:val>
            <c:numRef>
              <c:f>[1]Sheet2!$C$288:$C$570</c:f>
              <c:numCache>
                <c:formatCode>General</c:formatCode>
                <c:ptCount val="283"/>
                <c:pt idx="0">
                  <c:v>0.13429256594724223</c:v>
                </c:pt>
                <c:pt idx="1">
                  <c:v>0.12470023980815348</c:v>
                </c:pt>
                <c:pt idx="2">
                  <c:v>0.12230215827338135</c:v>
                </c:pt>
                <c:pt idx="3">
                  <c:v>9.8321342925659513E-2</c:v>
                </c:pt>
                <c:pt idx="4">
                  <c:v>0.11510791366906474</c:v>
                </c:pt>
                <c:pt idx="5">
                  <c:v>0.12230215827338135</c:v>
                </c:pt>
                <c:pt idx="6">
                  <c:v>0.13189448441247009</c:v>
                </c:pt>
                <c:pt idx="7">
                  <c:v>0.12230215827338135</c:v>
                </c:pt>
                <c:pt idx="8">
                  <c:v>7.6738609112709896E-2</c:v>
                </c:pt>
                <c:pt idx="9">
                  <c:v>0.12470023980815348</c:v>
                </c:pt>
                <c:pt idx="10">
                  <c:v>0.11270983213429261</c:v>
                </c:pt>
                <c:pt idx="11">
                  <c:v>0.14148681055155882</c:v>
                </c:pt>
                <c:pt idx="12">
                  <c:v>8.3932853717026398E-2</c:v>
                </c:pt>
                <c:pt idx="13">
                  <c:v>0.11510791366906474</c:v>
                </c:pt>
                <c:pt idx="14">
                  <c:v>9.8321342925659513E-2</c:v>
                </c:pt>
                <c:pt idx="15">
                  <c:v>0.13189448441247009</c:v>
                </c:pt>
                <c:pt idx="16">
                  <c:v>0.11990407673860912</c:v>
                </c:pt>
                <c:pt idx="17">
                  <c:v>0.10311750599520388</c:v>
                </c:pt>
                <c:pt idx="18">
                  <c:v>0.10311750599520388</c:v>
                </c:pt>
                <c:pt idx="19">
                  <c:v>0.11270983213429261</c:v>
                </c:pt>
                <c:pt idx="20">
                  <c:v>0.11510791366906474</c:v>
                </c:pt>
                <c:pt idx="21">
                  <c:v>0.11031175059952038</c:v>
                </c:pt>
                <c:pt idx="22">
                  <c:v>0.11510791366906474</c:v>
                </c:pt>
                <c:pt idx="23">
                  <c:v>8.6330935251798635E-2</c:v>
                </c:pt>
                <c:pt idx="24">
                  <c:v>0.10311750599520388</c:v>
                </c:pt>
                <c:pt idx="25">
                  <c:v>5.9952038369304558E-2</c:v>
                </c:pt>
                <c:pt idx="26">
                  <c:v>0.12230215827338135</c:v>
                </c:pt>
                <c:pt idx="27">
                  <c:v>7.6738609112709896E-2</c:v>
                </c:pt>
                <c:pt idx="28">
                  <c:v>0.11270983213429261</c:v>
                </c:pt>
                <c:pt idx="29">
                  <c:v>8.6330935251798635E-2</c:v>
                </c:pt>
                <c:pt idx="30">
                  <c:v>9.8321342925659513E-2</c:v>
                </c:pt>
                <c:pt idx="31">
                  <c:v>0.11031175059952038</c:v>
                </c:pt>
                <c:pt idx="32">
                  <c:v>9.3525179856115137E-2</c:v>
                </c:pt>
                <c:pt idx="33">
                  <c:v>9.5923261390887374E-2</c:v>
                </c:pt>
                <c:pt idx="34">
                  <c:v>7.434052757793766E-2</c:v>
                </c:pt>
                <c:pt idx="35">
                  <c:v>0.11031175059952038</c:v>
                </c:pt>
                <c:pt idx="36">
                  <c:v>0.10071942446043164</c:v>
                </c:pt>
                <c:pt idx="37">
                  <c:v>9.5923261390887374E-2</c:v>
                </c:pt>
                <c:pt idx="38">
                  <c:v>6.7146282973621157E-2</c:v>
                </c:pt>
                <c:pt idx="39">
                  <c:v>9.5923261390887374E-2</c:v>
                </c:pt>
                <c:pt idx="40">
                  <c:v>6.4748201438848921E-2</c:v>
                </c:pt>
                <c:pt idx="41">
                  <c:v>0.11031175059952038</c:v>
                </c:pt>
                <c:pt idx="42">
                  <c:v>9.8321342925659513E-2</c:v>
                </c:pt>
                <c:pt idx="43">
                  <c:v>8.3932853717026398E-2</c:v>
                </c:pt>
                <c:pt idx="44">
                  <c:v>8.3932853717026398E-2</c:v>
                </c:pt>
                <c:pt idx="45">
                  <c:v>7.6738609112709896E-2</c:v>
                </c:pt>
                <c:pt idx="46">
                  <c:v>0.105515587529976</c:v>
                </c:pt>
                <c:pt idx="47">
                  <c:v>0.11750599520383698</c:v>
                </c:pt>
                <c:pt idx="48">
                  <c:v>6.7146282973621157E-2</c:v>
                </c:pt>
                <c:pt idx="49">
                  <c:v>0.11270983213429261</c:v>
                </c:pt>
                <c:pt idx="50">
                  <c:v>8.8729016786570775E-2</c:v>
                </c:pt>
                <c:pt idx="51">
                  <c:v>0.105515587529976</c:v>
                </c:pt>
                <c:pt idx="52">
                  <c:v>9.1127098321343011E-2</c:v>
                </c:pt>
                <c:pt idx="53">
                  <c:v>9.1127098321343011E-2</c:v>
                </c:pt>
                <c:pt idx="54">
                  <c:v>9.5923261390887374E-2</c:v>
                </c:pt>
                <c:pt idx="55">
                  <c:v>9.5923261390887374E-2</c:v>
                </c:pt>
                <c:pt idx="56">
                  <c:v>5.9952038369304558E-2</c:v>
                </c:pt>
                <c:pt idx="57">
                  <c:v>0.12470023980815348</c:v>
                </c:pt>
                <c:pt idx="58">
                  <c:v>9.5923261390887374E-2</c:v>
                </c:pt>
                <c:pt idx="59">
                  <c:v>9.3525179856115137E-2</c:v>
                </c:pt>
                <c:pt idx="60">
                  <c:v>0.10311750599520388</c:v>
                </c:pt>
                <c:pt idx="61">
                  <c:v>4.7961630695443687E-2</c:v>
                </c:pt>
                <c:pt idx="62">
                  <c:v>0.11750599520383698</c:v>
                </c:pt>
                <c:pt idx="63">
                  <c:v>7.434052757793766E-2</c:v>
                </c:pt>
                <c:pt idx="64">
                  <c:v>0.105515587529976</c:v>
                </c:pt>
                <c:pt idx="65">
                  <c:v>6.4748201438848921E-2</c:v>
                </c:pt>
                <c:pt idx="66">
                  <c:v>8.3932853717026398E-2</c:v>
                </c:pt>
                <c:pt idx="67">
                  <c:v>9.8321342925659513E-2</c:v>
                </c:pt>
                <c:pt idx="68">
                  <c:v>0.105515587529976</c:v>
                </c:pt>
                <c:pt idx="69">
                  <c:v>8.1534772182254273E-2</c:v>
                </c:pt>
                <c:pt idx="70">
                  <c:v>6.4748201438848921E-2</c:v>
                </c:pt>
                <c:pt idx="71">
                  <c:v>7.6738609112709896E-2</c:v>
                </c:pt>
                <c:pt idx="72">
                  <c:v>0.10311750599520388</c:v>
                </c:pt>
                <c:pt idx="73">
                  <c:v>0.12230215827338135</c:v>
                </c:pt>
                <c:pt idx="74">
                  <c:v>0.10071942446043164</c:v>
                </c:pt>
                <c:pt idx="75">
                  <c:v>9.3525179856115137E-2</c:v>
                </c:pt>
                <c:pt idx="76">
                  <c:v>0.11031175059952038</c:v>
                </c:pt>
                <c:pt idx="77">
                  <c:v>0.11270983213429261</c:v>
                </c:pt>
                <c:pt idx="78">
                  <c:v>0.15827338129496407</c:v>
                </c:pt>
                <c:pt idx="79">
                  <c:v>0.105515587529976</c:v>
                </c:pt>
                <c:pt idx="80">
                  <c:v>0.11990407673860912</c:v>
                </c:pt>
                <c:pt idx="81">
                  <c:v>8.3932853717026398E-2</c:v>
                </c:pt>
                <c:pt idx="82">
                  <c:v>0.12230215827338135</c:v>
                </c:pt>
                <c:pt idx="83">
                  <c:v>0.10311750599520388</c:v>
                </c:pt>
                <c:pt idx="84">
                  <c:v>0.11510791366906474</c:v>
                </c:pt>
                <c:pt idx="85">
                  <c:v>8.8729016786570775E-2</c:v>
                </c:pt>
                <c:pt idx="86">
                  <c:v>0.11031175059952038</c:v>
                </c:pt>
                <c:pt idx="87">
                  <c:v>9.1127098321343011E-2</c:v>
                </c:pt>
                <c:pt idx="88">
                  <c:v>0.12230215827338135</c:v>
                </c:pt>
                <c:pt idx="89">
                  <c:v>0.11510791366906474</c:v>
                </c:pt>
                <c:pt idx="90">
                  <c:v>8.3932853717026398E-2</c:v>
                </c:pt>
                <c:pt idx="91">
                  <c:v>0.11510791366906474</c:v>
                </c:pt>
                <c:pt idx="92">
                  <c:v>7.9136690647482036E-2</c:v>
                </c:pt>
                <c:pt idx="93">
                  <c:v>0.13669064748201445</c:v>
                </c:pt>
                <c:pt idx="94">
                  <c:v>0.12949640287769784</c:v>
                </c:pt>
                <c:pt idx="95">
                  <c:v>0.10791366906474825</c:v>
                </c:pt>
                <c:pt idx="96">
                  <c:v>0.11270983213429261</c:v>
                </c:pt>
                <c:pt idx="97">
                  <c:v>0.11031175059952038</c:v>
                </c:pt>
                <c:pt idx="98">
                  <c:v>0.12949640287769784</c:v>
                </c:pt>
                <c:pt idx="99">
                  <c:v>0.13908872901678659</c:v>
                </c:pt>
                <c:pt idx="100">
                  <c:v>0.12470023980815348</c:v>
                </c:pt>
                <c:pt idx="101">
                  <c:v>8.8729016786570775E-2</c:v>
                </c:pt>
                <c:pt idx="102">
                  <c:v>0.13189448441247009</c:v>
                </c:pt>
                <c:pt idx="103">
                  <c:v>0.11270983213429261</c:v>
                </c:pt>
                <c:pt idx="104">
                  <c:v>0.16067146282973618</c:v>
                </c:pt>
                <c:pt idx="105">
                  <c:v>8.6330935251798635E-2</c:v>
                </c:pt>
                <c:pt idx="106">
                  <c:v>0.12949640287769784</c:v>
                </c:pt>
                <c:pt idx="107">
                  <c:v>0.105515587529976</c:v>
                </c:pt>
                <c:pt idx="108">
                  <c:v>0.13908872901678659</c:v>
                </c:pt>
                <c:pt idx="109">
                  <c:v>0.14628297362110321</c:v>
                </c:pt>
                <c:pt idx="110">
                  <c:v>9.5923261390887374E-2</c:v>
                </c:pt>
                <c:pt idx="111">
                  <c:v>0.12470023980815348</c:v>
                </c:pt>
                <c:pt idx="112">
                  <c:v>8.6330935251798635E-2</c:v>
                </c:pt>
                <c:pt idx="113">
                  <c:v>0.12470023980815348</c:v>
                </c:pt>
                <c:pt idx="114">
                  <c:v>9.8321342925659513E-2</c:v>
                </c:pt>
                <c:pt idx="115">
                  <c:v>0.11510791366906474</c:v>
                </c:pt>
                <c:pt idx="116">
                  <c:v>0.105515587529976</c:v>
                </c:pt>
                <c:pt idx="117">
                  <c:v>0.12470023980815348</c:v>
                </c:pt>
                <c:pt idx="118">
                  <c:v>0.10311750599520388</c:v>
                </c:pt>
                <c:pt idx="119">
                  <c:v>0.12949640287769784</c:v>
                </c:pt>
                <c:pt idx="120">
                  <c:v>9.5923261390887374E-2</c:v>
                </c:pt>
                <c:pt idx="121">
                  <c:v>9.8321342925659513E-2</c:v>
                </c:pt>
                <c:pt idx="122">
                  <c:v>9.3525179856115137E-2</c:v>
                </c:pt>
                <c:pt idx="123">
                  <c:v>7.6738609112709896E-2</c:v>
                </c:pt>
                <c:pt idx="124">
                  <c:v>0.12949640287769784</c:v>
                </c:pt>
                <c:pt idx="125">
                  <c:v>7.434052757793766E-2</c:v>
                </c:pt>
                <c:pt idx="126">
                  <c:v>9.8321342925659513E-2</c:v>
                </c:pt>
                <c:pt idx="127">
                  <c:v>8.8729016786570775E-2</c:v>
                </c:pt>
                <c:pt idx="128">
                  <c:v>0.11510791366906474</c:v>
                </c:pt>
                <c:pt idx="129">
                  <c:v>0.12470023980815348</c:v>
                </c:pt>
                <c:pt idx="130">
                  <c:v>0.12709832134292573</c:v>
                </c:pt>
                <c:pt idx="131">
                  <c:v>0.10791366906474825</c:v>
                </c:pt>
                <c:pt idx="132">
                  <c:v>0.10071942446043164</c:v>
                </c:pt>
                <c:pt idx="133">
                  <c:v>8.1534772182254273E-2</c:v>
                </c:pt>
                <c:pt idx="134">
                  <c:v>0.10791366906474825</c:v>
                </c:pt>
                <c:pt idx="135">
                  <c:v>0.12709832134292573</c:v>
                </c:pt>
                <c:pt idx="136">
                  <c:v>8.6330935251798635E-2</c:v>
                </c:pt>
                <c:pt idx="137">
                  <c:v>0.11510791366906474</c:v>
                </c:pt>
                <c:pt idx="138">
                  <c:v>0.105515587529976</c:v>
                </c:pt>
                <c:pt idx="139">
                  <c:v>0.14148681055155882</c:v>
                </c:pt>
                <c:pt idx="140">
                  <c:v>8.6330935251798635E-2</c:v>
                </c:pt>
                <c:pt idx="141">
                  <c:v>0</c:v>
                </c:pt>
                <c:pt idx="142">
                  <c:v>9.1127098321343011E-2</c:v>
                </c:pt>
                <c:pt idx="143">
                  <c:v>0.11270983213429261</c:v>
                </c:pt>
                <c:pt idx="144">
                  <c:v>0.12709832134292573</c:v>
                </c:pt>
                <c:pt idx="145">
                  <c:v>0.12470023980815348</c:v>
                </c:pt>
                <c:pt idx="146">
                  <c:v>0.11990407673860912</c:v>
                </c:pt>
                <c:pt idx="147">
                  <c:v>0.10791366906474825</c:v>
                </c:pt>
                <c:pt idx="148">
                  <c:v>0.12709832134292573</c:v>
                </c:pt>
                <c:pt idx="149">
                  <c:v>0.10311750599520388</c:v>
                </c:pt>
                <c:pt idx="150">
                  <c:v>0.14868105515587532</c:v>
                </c:pt>
                <c:pt idx="151">
                  <c:v>0.11270983213429261</c:v>
                </c:pt>
                <c:pt idx="152">
                  <c:v>0.12230215827338135</c:v>
                </c:pt>
                <c:pt idx="153">
                  <c:v>0.10071942446043164</c:v>
                </c:pt>
                <c:pt idx="154">
                  <c:v>0.12230215827338135</c:v>
                </c:pt>
                <c:pt idx="155">
                  <c:v>0.14148681055155882</c:v>
                </c:pt>
                <c:pt idx="156">
                  <c:v>0.11270983213429261</c:v>
                </c:pt>
                <c:pt idx="157">
                  <c:v>0.12470023980815348</c:v>
                </c:pt>
                <c:pt idx="158">
                  <c:v>8.8729016786570775E-2</c:v>
                </c:pt>
                <c:pt idx="159">
                  <c:v>0.13189448441247009</c:v>
                </c:pt>
                <c:pt idx="160">
                  <c:v>0.13429256594724223</c:v>
                </c:pt>
                <c:pt idx="161">
                  <c:v>0.13429256594724223</c:v>
                </c:pt>
                <c:pt idx="162">
                  <c:v>9.1127098321343011E-2</c:v>
                </c:pt>
                <c:pt idx="163">
                  <c:v>0.12709832134292573</c:v>
                </c:pt>
                <c:pt idx="164">
                  <c:v>0.105515587529976</c:v>
                </c:pt>
                <c:pt idx="165">
                  <c:v>0.15827338129496407</c:v>
                </c:pt>
                <c:pt idx="166">
                  <c:v>0.11750599520383698</c:v>
                </c:pt>
                <c:pt idx="167">
                  <c:v>0.10791366906474825</c:v>
                </c:pt>
                <c:pt idx="168">
                  <c:v>0.11510791366906474</c:v>
                </c:pt>
                <c:pt idx="169">
                  <c:v>0.11990407673860912</c:v>
                </c:pt>
                <c:pt idx="170">
                  <c:v>0.15587529976019193</c:v>
                </c:pt>
                <c:pt idx="171">
                  <c:v>9.5923261390887374E-2</c:v>
                </c:pt>
                <c:pt idx="172">
                  <c:v>0.12470023980815348</c:v>
                </c:pt>
                <c:pt idx="173">
                  <c:v>0.11031175059952038</c:v>
                </c:pt>
                <c:pt idx="174">
                  <c:v>0.12709832134292573</c:v>
                </c:pt>
                <c:pt idx="175">
                  <c:v>0.11750599520383698</c:v>
                </c:pt>
                <c:pt idx="176">
                  <c:v>0.12709832134292573</c:v>
                </c:pt>
                <c:pt idx="177">
                  <c:v>0.105515587529976</c:v>
                </c:pt>
                <c:pt idx="178">
                  <c:v>0.12949640287769784</c:v>
                </c:pt>
                <c:pt idx="179">
                  <c:v>9.1127098321343011E-2</c:v>
                </c:pt>
                <c:pt idx="180">
                  <c:v>0.14868105515587532</c:v>
                </c:pt>
                <c:pt idx="181">
                  <c:v>0.12470023980815348</c:v>
                </c:pt>
                <c:pt idx="182">
                  <c:v>0.11510791366906474</c:v>
                </c:pt>
                <c:pt idx="183">
                  <c:v>0.11270983213429261</c:v>
                </c:pt>
                <c:pt idx="184">
                  <c:v>0.105515587529976</c:v>
                </c:pt>
                <c:pt idx="185">
                  <c:v>0.14628297362110321</c:v>
                </c:pt>
                <c:pt idx="186">
                  <c:v>0.11031175059952038</c:v>
                </c:pt>
                <c:pt idx="187">
                  <c:v>0.12470023980815348</c:v>
                </c:pt>
                <c:pt idx="188">
                  <c:v>9.5923261390887374E-2</c:v>
                </c:pt>
                <c:pt idx="189">
                  <c:v>0.12470023980815348</c:v>
                </c:pt>
                <c:pt idx="190">
                  <c:v>0.13189448441247009</c:v>
                </c:pt>
                <c:pt idx="191">
                  <c:v>0.13669064748201445</c:v>
                </c:pt>
                <c:pt idx="192">
                  <c:v>9.1127098321343011E-2</c:v>
                </c:pt>
                <c:pt idx="193">
                  <c:v>0.12230215827338135</c:v>
                </c:pt>
                <c:pt idx="194">
                  <c:v>0.10311750599520388</c:v>
                </c:pt>
                <c:pt idx="195">
                  <c:v>0.14868105515587532</c:v>
                </c:pt>
                <c:pt idx="196">
                  <c:v>0.13189448441247009</c:v>
                </c:pt>
                <c:pt idx="197">
                  <c:v>9.1127098321343011E-2</c:v>
                </c:pt>
                <c:pt idx="198">
                  <c:v>0.12230215827338135</c:v>
                </c:pt>
                <c:pt idx="199">
                  <c:v>0.11031175059952038</c:v>
                </c:pt>
                <c:pt idx="200">
                  <c:v>0.15587529976019193</c:v>
                </c:pt>
                <c:pt idx="201">
                  <c:v>0.10311750599520388</c:v>
                </c:pt>
                <c:pt idx="202">
                  <c:v>0.12230215827338135</c:v>
                </c:pt>
                <c:pt idx="203">
                  <c:v>0.10791366906474825</c:v>
                </c:pt>
                <c:pt idx="204">
                  <c:v>0.12230215827338135</c:v>
                </c:pt>
                <c:pt idx="205">
                  <c:v>0.12230215827338135</c:v>
                </c:pt>
                <c:pt idx="206">
                  <c:v>0.12470023980815348</c:v>
                </c:pt>
                <c:pt idx="207">
                  <c:v>0.10791366906474825</c:v>
                </c:pt>
                <c:pt idx="208">
                  <c:v>0.12709832134292573</c:v>
                </c:pt>
                <c:pt idx="209">
                  <c:v>8.6330935251798635E-2</c:v>
                </c:pt>
                <c:pt idx="210">
                  <c:v>0.14388489208633096</c:v>
                </c:pt>
                <c:pt idx="211">
                  <c:v>0.12709832134292573</c:v>
                </c:pt>
                <c:pt idx="212">
                  <c:v>0.10791366906474825</c:v>
                </c:pt>
                <c:pt idx="213">
                  <c:v>0.12470023980815348</c:v>
                </c:pt>
                <c:pt idx="214">
                  <c:v>8.6330935251798635E-2</c:v>
                </c:pt>
                <c:pt idx="215">
                  <c:v>0.15107913669064757</c:v>
                </c:pt>
                <c:pt idx="216">
                  <c:v>0.10311750599520388</c:v>
                </c:pt>
                <c:pt idx="217">
                  <c:v>0.12709832134292573</c:v>
                </c:pt>
                <c:pt idx="218">
                  <c:v>9.1127098321343011E-2</c:v>
                </c:pt>
                <c:pt idx="219">
                  <c:v>0.12230215827338135</c:v>
                </c:pt>
                <c:pt idx="220">
                  <c:v>0.13189448441247009</c:v>
                </c:pt>
                <c:pt idx="221">
                  <c:v>0.12949640287769784</c:v>
                </c:pt>
                <c:pt idx="222">
                  <c:v>0.10311750599520388</c:v>
                </c:pt>
                <c:pt idx="223">
                  <c:v>0.11510791366906474</c:v>
                </c:pt>
                <c:pt idx="224">
                  <c:v>0.10791366906474825</c:v>
                </c:pt>
                <c:pt idx="225">
                  <c:v>0.14148681055155882</c:v>
                </c:pt>
                <c:pt idx="226">
                  <c:v>0.13908872901678659</c:v>
                </c:pt>
                <c:pt idx="227">
                  <c:v>8.3932853717026398E-2</c:v>
                </c:pt>
                <c:pt idx="228">
                  <c:v>0.12709832134292573</c:v>
                </c:pt>
                <c:pt idx="229">
                  <c:v>0.105515587529976</c:v>
                </c:pt>
                <c:pt idx="230">
                  <c:v>0.14868105515587532</c:v>
                </c:pt>
                <c:pt idx="231">
                  <c:v>0.10071942446043164</c:v>
                </c:pt>
                <c:pt idx="232">
                  <c:v>0.12230215827338135</c:v>
                </c:pt>
                <c:pt idx="233">
                  <c:v>0.10071942446043164</c:v>
                </c:pt>
                <c:pt idx="234">
                  <c:v>0.12709832134292573</c:v>
                </c:pt>
                <c:pt idx="235">
                  <c:v>0.11990407673860912</c:v>
                </c:pt>
                <c:pt idx="236">
                  <c:v>0.12230215827338135</c:v>
                </c:pt>
                <c:pt idx="237">
                  <c:v>0.11031175059952038</c:v>
                </c:pt>
                <c:pt idx="238">
                  <c:v>0.11510791366906474</c:v>
                </c:pt>
                <c:pt idx="239">
                  <c:v>0.10071942446043164</c:v>
                </c:pt>
                <c:pt idx="240">
                  <c:v>0.12709832134292573</c:v>
                </c:pt>
                <c:pt idx="241">
                  <c:v>0.13189448441247009</c:v>
                </c:pt>
                <c:pt idx="242">
                  <c:v>0.105515587529976</c:v>
                </c:pt>
                <c:pt idx="243">
                  <c:v>0.12470023980815348</c:v>
                </c:pt>
                <c:pt idx="244">
                  <c:v>8.3932853717026398E-2</c:v>
                </c:pt>
                <c:pt idx="245">
                  <c:v>0.14628297362110321</c:v>
                </c:pt>
                <c:pt idx="246">
                  <c:v>0.10791366906474825</c:v>
                </c:pt>
                <c:pt idx="247">
                  <c:v>0.12709832134292573</c:v>
                </c:pt>
                <c:pt idx="248">
                  <c:v>8.3932853717026398E-2</c:v>
                </c:pt>
                <c:pt idx="249">
                  <c:v>0.12470023980815348</c:v>
                </c:pt>
                <c:pt idx="250">
                  <c:v>0.12709832134292573</c:v>
                </c:pt>
                <c:pt idx="251">
                  <c:v>0.13189448441247009</c:v>
                </c:pt>
                <c:pt idx="252">
                  <c:v>0.11510791366906474</c:v>
                </c:pt>
                <c:pt idx="253">
                  <c:v>9.8321342925659513E-2</c:v>
                </c:pt>
                <c:pt idx="254">
                  <c:v>0.11510791366906474</c:v>
                </c:pt>
                <c:pt idx="255">
                  <c:v>0.12709832134292573</c:v>
                </c:pt>
                <c:pt idx="256">
                  <c:v>0.13189448441247009</c:v>
                </c:pt>
                <c:pt idx="257">
                  <c:v>9.3525179856115137E-2</c:v>
                </c:pt>
                <c:pt idx="258">
                  <c:v>0.12230215827338135</c:v>
                </c:pt>
                <c:pt idx="259">
                  <c:v>0.10791366906474825</c:v>
                </c:pt>
                <c:pt idx="260">
                  <c:v>0.14148681055155882</c:v>
                </c:pt>
                <c:pt idx="261">
                  <c:v>0.105515587529976</c:v>
                </c:pt>
                <c:pt idx="262">
                  <c:v>0.11990407673860912</c:v>
                </c:pt>
                <c:pt idx="263">
                  <c:v>0.10311750599520388</c:v>
                </c:pt>
                <c:pt idx="264">
                  <c:v>0.12709832134292573</c:v>
                </c:pt>
                <c:pt idx="265">
                  <c:v>0.11990407673860912</c:v>
                </c:pt>
                <c:pt idx="266">
                  <c:v>0.11031175059952038</c:v>
                </c:pt>
                <c:pt idx="267">
                  <c:v>0.12470023980815348</c:v>
                </c:pt>
                <c:pt idx="268">
                  <c:v>0.10791366906474825</c:v>
                </c:pt>
                <c:pt idx="269">
                  <c:v>0.11270983213429261</c:v>
                </c:pt>
                <c:pt idx="270">
                  <c:v>0.11510791366906474</c:v>
                </c:pt>
                <c:pt idx="271">
                  <c:v>0.13189448441247009</c:v>
                </c:pt>
                <c:pt idx="272">
                  <c:v>0.10311750599520388</c:v>
                </c:pt>
                <c:pt idx="273">
                  <c:v>0.11990407673860912</c:v>
                </c:pt>
                <c:pt idx="274">
                  <c:v>9.1127098321343011E-2</c:v>
                </c:pt>
                <c:pt idx="275">
                  <c:v>0.49880095923261392</c:v>
                </c:pt>
                <c:pt idx="276">
                  <c:v>0.105515587529976</c:v>
                </c:pt>
                <c:pt idx="277">
                  <c:v>0.12230215827338135</c:v>
                </c:pt>
                <c:pt idx="278">
                  <c:v>7.6738609112709896E-2</c:v>
                </c:pt>
                <c:pt idx="279">
                  <c:v>0.12949640287769784</c:v>
                </c:pt>
                <c:pt idx="280">
                  <c:v>0.12709832134292573</c:v>
                </c:pt>
                <c:pt idx="281">
                  <c:v>0.12709832134292573</c:v>
                </c:pt>
                <c:pt idx="282">
                  <c:v>8.8729016786570775E-2</c:v>
                </c:pt>
              </c:numCache>
            </c:numRef>
          </c:val>
          <c:smooth val="0"/>
          <c:extLst>
            <c:ext xmlns:c16="http://schemas.microsoft.com/office/drawing/2014/chart" uri="{C3380CC4-5D6E-409C-BE32-E72D297353CC}">
              <c16:uniqueId val="{00000001-19DA-43BF-995F-872FC0DC9BE3}"/>
            </c:ext>
          </c:extLst>
        </c:ser>
        <c:ser>
          <c:idx val="3"/>
          <c:order val="2"/>
          <c:tx>
            <c:strRef>
              <c:f>[1]Sheet2!$D$287</c:f>
              <c:strCache>
                <c:ptCount val="1"/>
                <c:pt idx="0">
                  <c:v>Time:</c:v>
                </c:pt>
              </c:strCache>
            </c:strRef>
          </c:tx>
          <c:spPr>
            <a:ln w="28575" cap="rnd">
              <a:solidFill>
                <a:schemeClr val="accent4"/>
              </a:solidFill>
              <a:round/>
            </a:ln>
            <a:effectLst/>
          </c:spPr>
          <c:marker>
            <c:symbol val="none"/>
          </c:marker>
          <c:val>
            <c:numRef>
              <c:f>[1]Sheet2!$D$288:$D$570</c:f>
              <c:numCache>
                <c:formatCode>General</c:formatCode>
                <c:ptCount val="283"/>
                <c:pt idx="0">
                  <c:v>0</c:v>
                </c:pt>
                <c:pt idx="1">
                  <c:v>3.5265985711685427E-3</c:v>
                </c:pt>
                <c:pt idx="2">
                  <c:v>7.0530373256390607E-3</c:v>
                </c:pt>
                <c:pt idx="3">
                  <c:v>1.057946419795827E-2</c:v>
                </c:pt>
                <c:pt idx="4">
                  <c:v>1.4105903907937098E-2</c:v>
                </c:pt>
                <c:pt idx="5">
                  <c:v>1.7632342605993844E-2</c:v>
                </c:pt>
                <c:pt idx="6">
                  <c:v>2.1158773575363443E-2</c:v>
                </c:pt>
                <c:pt idx="7">
                  <c:v>2.4685201611216758E-2</c:v>
                </c:pt>
                <c:pt idx="8">
                  <c:v>2.821166397485201E-2</c:v>
                </c:pt>
                <c:pt idx="9">
                  <c:v>3.1738090385283441E-2</c:v>
                </c:pt>
                <c:pt idx="10">
                  <c:v>3.5264524626651979E-2</c:v>
                </c:pt>
                <c:pt idx="11">
                  <c:v>3.8790984712581071E-2</c:v>
                </c:pt>
                <c:pt idx="12">
                  <c:v>4.2317400756981399E-2</c:v>
                </c:pt>
                <c:pt idx="13">
                  <c:v>4.5843820983052765E-2</c:v>
                </c:pt>
                <c:pt idx="14">
                  <c:v>4.9370244333036911E-2</c:v>
                </c:pt>
                <c:pt idx="15">
                  <c:v>5.2896682741973067E-2</c:v>
                </c:pt>
                <c:pt idx="16">
                  <c:v>5.6423192017187887E-2</c:v>
                </c:pt>
                <c:pt idx="17">
                  <c:v>5.9949700936290762E-2</c:v>
                </c:pt>
                <c:pt idx="18">
                  <c:v>6.3476115214234755E-2</c:v>
                </c:pt>
                <c:pt idx="19">
                  <c:v>6.7002549000767242E-2</c:v>
                </c:pt>
                <c:pt idx="20">
                  <c:v>7.052898096090375E-2</c:v>
                </c:pt>
                <c:pt idx="21">
                  <c:v>7.4055408355050381E-2</c:v>
                </c:pt>
                <c:pt idx="22">
                  <c:v>7.7581849408382211E-2</c:v>
                </c:pt>
                <c:pt idx="23">
                  <c:v>8.1108260379068667E-2</c:v>
                </c:pt>
                <c:pt idx="24">
                  <c:v>8.4634691835007075E-2</c:v>
                </c:pt>
                <c:pt idx="25">
                  <c:v>8.8161294524381179E-2</c:v>
                </c:pt>
                <c:pt idx="26">
                  <c:v>9.1687756877438853E-2</c:v>
                </c:pt>
                <c:pt idx="27">
                  <c:v>9.5214180477759133E-2</c:v>
                </c:pt>
                <c:pt idx="28">
                  <c:v>9.8740646589384543E-2</c:v>
                </c:pt>
                <c:pt idx="29">
                  <c:v>0.10226710338215954</c:v>
                </c:pt>
                <c:pt idx="30">
                  <c:v>0.10579354531343076</c:v>
                </c:pt>
                <c:pt idx="31">
                  <c:v>0.10931997282393079</c:v>
                </c:pt>
                <c:pt idx="32">
                  <c:v>0.11284643654149663</c:v>
                </c:pt>
                <c:pt idx="33">
                  <c:v>0.11637289808008046</c:v>
                </c:pt>
                <c:pt idx="34">
                  <c:v>0.11989933405264669</c:v>
                </c:pt>
                <c:pt idx="35">
                  <c:v>0.12342582349489382</c:v>
                </c:pt>
                <c:pt idx="36">
                  <c:v>0.12695224759941223</c:v>
                </c:pt>
                <c:pt idx="37">
                  <c:v>0.13047864357461217</c:v>
                </c:pt>
                <c:pt idx="38">
                  <c:v>0.13400507138128451</c:v>
                </c:pt>
                <c:pt idx="39">
                  <c:v>0.1375314824119106</c:v>
                </c:pt>
                <c:pt idx="40">
                  <c:v>0.14105794447584769</c:v>
                </c:pt>
                <c:pt idx="41">
                  <c:v>0.14458419896177466</c:v>
                </c:pt>
                <c:pt idx="42">
                  <c:v>0.14811058084410852</c:v>
                </c:pt>
                <c:pt idx="43">
                  <c:v>0.15163697630100689</c:v>
                </c:pt>
                <c:pt idx="44">
                  <c:v>0.1551634387986249</c:v>
                </c:pt>
                <c:pt idx="45">
                  <c:v>0.15868992156289144</c:v>
                </c:pt>
                <c:pt idx="46">
                  <c:v>0.16221634557573744</c:v>
                </c:pt>
                <c:pt idx="47">
                  <c:v>0.16574278149894162</c:v>
                </c:pt>
                <c:pt idx="48">
                  <c:v>0.16926921132945816</c:v>
                </c:pt>
                <c:pt idx="49">
                  <c:v>0.172795616408431</c:v>
                </c:pt>
                <c:pt idx="50">
                  <c:v>0.17632200084348815</c:v>
                </c:pt>
                <c:pt idx="51">
                  <c:v>0.17984841771646579</c:v>
                </c:pt>
                <c:pt idx="52">
                  <c:v>0.18337485785659965</c:v>
                </c:pt>
                <c:pt idx="53">
                  <c:v>0.18690129437920019</c:v>
                </c:pt>
                <c:pt idx="54">
                  <c:v>0.19042778842622171</c:v>
                </c:pt>
                <c:pt idx="55">
                  <c:v>0.19395424714411677</c:v>
                </c:pt>
                <c:pt idx="56">
                  <c:v>0.19748066617844715</c:v>
                </c:pt>
                <c:pt idx="57">
                  <c:v>0.20100711013003666</c:v>
                </c:pt>
                <c:pt idx="58">
                  <c:v>0.20453352293417079</c:v>
                </c:pt>
                <c:pt idx="59">
                  <c:v>0.20805996283102027</c:v>
                </c:pt>
                <c:pt idx="60">
                  <c:v>0.21158640399365378</c:v>
                </c:pt>
                <c:pt idx="61">
                  <c:v>0.21511283731477263</c:v>
                </c:pt>
                <c:pt idx="62">
                  <c:v>0.21863928287062886</c:v>
                </c:pt>
                <c:pt idx="63">
                  <c:v>0.22216579135605086</c:v>
                </c:pt>
                <c:pt idx="64">
                  <c:v>0.22569231079279686</c:v>
                </c:pt>
                <c:pt idx="65">
                  <c:v>0.22921868542596063</c:v>
                </c:pt>
                <c:pt idx="66">
                  <c:v>0.23274523056270691</c:v>
                </c:pt>
                <c:pt idx="67">
                  <c:v>0.23627158978785845</c:v>
                </c:pt>
                <c:pt idx="68">
                  <c:v>0.23979800241569951</c:v>
                </c:pt>
                <c:pt idx="69">
                  <c:v>0.24332436384098829</c:v>
                </c:pt>
                <c:pt idx="70">
                  <c:v>0.24685083039334632</c:v>
                </c:pt>
                <c:pt idx="71">
                  <c:v>0.25037723639962062</c:v>
                </c:pt>
                <c:pt idx="72">
                  <c:v>0.25390366804595549</c:v>
                </c:pt>
                <c:pt idx="73">
                  <c:v>0.25743009283449086</c:v>
                </c:pt>
                <c:pt idx="74">
                  <c:v>0.26095653529464125</c:v>
                </c:pt>
                <c:pt idx="75">
                  <c:v>0.26448299832466421</c:v>
                </c:pt>
                <c:pt idx="76">
                  <c:v>0.26800943007677497</c:v>
                </c:pt>
                <c:pt idx="77">
                  <c:v>0.2715358720574082</c:v>
                </c:pt>
                <c:pt idx="78">
                  <c:v>0.2750622887258859</c:v>
                </c:pt>
                <c:pt idx="79">
                  <c:v>0.27858862458163125</c:v>
                </c:pt>
                <c:pt idx="80">
                  <c:v>0.28211507159014221</c:v>
                </c:pt>
                <c:pt idx="81">
                  <c:v>0.28564150723127751</c:v>
                </c:pt>
                <c:pt idx="82">
                  <c:v>0.28916791670699893</c:v>
                </c:pt>
                <c:pt idx="83">
                  <c:v>0.2926943880545278</c:v>
                </c:pt>
                <c:pt idx="84">
                  <c:v>0.29622087248652662</c:v>
                </c:pt>
                <c:pt idx="85">
                  <c:v>0.29974731408284105</c:v>
                </c:pt>
                <c:pt idx="86">
                  <c:v>0.30327374413901265</c:v>
                </c:pt>
                <c:pt idx="87">
                  <c:v>0.30680031915037853</c:v>
                </c:pt>
                <c:pt idx="88">
                  <c:v>0.31032677079187071</c:v>
                </c:pt>
                <c:pt idx="89">
                  <c:v>0.31385322889626599</c:v>
                </c:pt>
                <c:pt idx="90">
                  <c:v>0.31737997229217191</c:v>
                </c:pt>
                <c:pt idx="91">
                  <c:v>0.32090642348940562</c:v>
                </c:pt>
                <c:pt idx="92">
                  <c:v>0.32443288906510015</c:v>
                </c:pt>
                <c:pt idx="93">
                  <c:v>0.32795932197016742</c:v>
                </c:pt>
                <c:pt idx="94">
                  <c:v>0.33148577783211508</c:v>
                </c:pt>
                <c:pt idx="95">
                  <c:v>0.33501218217770889</c:v>
                </c:pt>
                <c:pt idx="96">
                  <c:v>0.33853874000402862</c:v>
                </c:pt>
                <c:pt idx="97">
                  <c:v>0.3420651740408972</c:v>
                </c:pt>
                <c:pt idx="98">
                  <c:v>0.34559158858680666</c:v>
                </c:pt>
                <c:pt idx="99">
                  <c:v>0.34911803876859238</c:v>
                </c:pt>
                <c:pt idx="100">
                  <c:v>0.35264446259809362</c:v>
                </c:pt>
                <c:pt idx="101">
                  <c:v>0.35617091027651815</c:v>
                </c:pt>
                <c:pt idx="102">
                  <c:v>0.35969741934018135</c:v>
                </c:pt>
                <c:pt idx="103">
                  <c:v>0.36322385332416202</c:v>
                </c:pt>
                <c:pt idx="104">
                  <c:v>0.36675028707543589</c:v>
                </c:pt>
                <c:pt idx="105">
                  <c:v>0.37027672769508685</c:v>
                </c:pt>
                <c:pt idx="106">
                  <c:v>0.37380317286309839</c:v>
                </c:pt>
                <c:pt idx="107">
                  <c:v>0.37732961546075733</c:v>
                </c:pt>
                <c:pt idx="108">
                  <c:v>0.38085612656941981</c:v>
                </c:pt>
                <c:pt idx="109">
                  <c:v>0.38438255956615941</c:v>
                </c:pt>
                <c:pt idx="110">
                  <c:v>0.38790900692725649</c:v>
                </c:pt>
                <c:pt idx="111">
                  <c:v>0.39143542790786207</c:v>
                </c:pt>
                <c:pt idx="112">
                  <c:v>0.39496184528151196</c:v>
                </c:pt>
                <c:pt idx="113">
                  <c:v>0.39848828127523334</c:v>
                </c:pt>
                <c:pt idx="114">
                  <c:v>0.40201470790074234</c:v>
                </c:pt>
                <c:pt idx="115">
                  <c:v>0.40554114742032465</c:v>
                </c:pt>
                <c:pt idx="116">
                  <c:v>0.40906760220688482</c:v>
                </c:pt>
                <c:pt idx="117">
                  <c:v>0.41259404435323355</c:v>
                </c:pt>
                <c:pt idx="118">
                  <c:v>0.41612047170506983</c:v>
                </c:pt>
                <c:pt idx="119">
                  <c:v>0.41964692944630139</c:v>
                </c:pt>
                <c:pt idx="120">
                  <c:v>0.42317333103819776</c:v>
                </c:pt>
                <c:pt idx="121">
                  <c:v>0.42669971838914195</c:v>
                </c:pt>
                <c:pt idx="122">
                  <c:v>0.43022617993477746</c:v>
                </c:pt>
                <c:pt idx="123">
                  <c:v>0.43375262290617767</c:v>
                </c:pt>
                <c:pt idx="124">
                  <c:v>0.43727900488370969</c:v>
                </c:pt>
                <c:pt idx="125">
                  <c:v>0.44080543171724446</c:v>
                </c:pt>
                <c:pt idx="126">
                  <c:v>0.44433187987166023</c:v>
                </c:pt>
                <c:pt idx="127">
                  <c:v>0.44785828094525504</c:v>
                </c:pt>
                <c:pt idx="128">
                  <c:v>0.4513847071511865</c:v>
                </c:pt>
                <c:pt idx="129">
                  <c:v>0.45491112172882869</c:v>
                </c:pt>
                <c:pt idx="130">
                  <c:v>0.458437568120314</c:v>
                </c:pt>
                <c:pt idx="131">
                  <c:v>0.46196397299478692</c:v>
                </c:pt>
                <c:pt idx="132">
                  <c:v>0.46549051159458704</c:v>
                </c:pt>
                <c:pt idx="133">
                  <c:v>0.46901688088254562</c:v>
                </c:pt>
                <c:pt idx="134">
                  <c:v>0.4725432974875578</c:v>
                </c:pt>
                <c:pt idx="135">
                  <c:v>0.47606969743992894</c:v>
                </c:pt>
                <c:pt idx="136">
                  <c:v>0.47959630028796674</c:v>
                </c:pt>
                <c:pt idx="137">
                  <c:v>0.48312278193453539</c:v>
                </c:pt>
                <c:pt idx="138">
                  <c:v>0.48664925766823525</c:v>
                </c:pt>
                <c:pt idx="139">
                  <c:v>0.49017570117204046</c:v>
                </c:pt>
                <c:pt idx="140">
                  <c:v>0.49370239577708291</c:v>
                </c:pt>
                <c:pt idx="141">
                  <c:v>0.49722876477239508</c:v>
                </c:pt>
                <c:pt idx="142">
                  <c:v>0.50075518018566634</c:v>
                </c:pt>
                <c:pt idx="143">
                  <c:v>0.50428162270575627</c:v>
                </c:pt>
                <c:pt idx="144">
                  <c:v>0.50780807489023105</c:v>
                </c:pt>
                <c:pt idx="145">
                  <c:v>0.51133455187561161</c:v>
                </c:pt>
                <c:pt idx="146">
                  <c:v>0.51486103502772274</c:v>
                </c:pt>
                <c:pt idx="147">
                  <c:v>0.51838747926138118</c:v>
                </c:pt>
                <c:pt idx="148">
                  <c:v>0.52191393609646652</c:v>
                </c:pt>
                <c:pt idx="149">
                  <c:v>0.52544037145905886</c:v>
                </c:pt>
                <c:pt idx="150">
                  <c:v>0.5289668886392539</c:v>
                </c:pt>
                <c:pt idx="151">
                  <c:v>0.53249331900922703</c:v>
                </c:pt>
                <c:pt idx="152">
                  <c:v>0.53601977560102798</c:v>
                </c:pt>
                <c:pt idx="153">
                  <c:v>0.53954622381185746</c:v>
                </c:pt>
                <c:pt idx="154">
                  <c:v>0.5430726907802671</c:v>
                </c:pt>
                <c:pt idx="155">
                  <c:v>0.54659914960746392</c:v>
                </c:pt>
                <c:pt idx="156">
                  <c:v>0.55012562480523286</c:v>
                </c:pt>
                <c:pt idx="157">
                  <c:v>0.55365208520848941</c:v>
                </c:pt>
                <c:pt idx="158">
                  <c:v>0.55717859021388672</c:v>
                </c:pt>
                <c:pt idx="159">
                  <c:v>0.56070504801153209</c:v>
                </c:pt>
                <c:pt idx="160">
                  <c:v>0.56423149076432899</c:v>
                </c:pt>
                <c:pt idx="161">
                  <c:v>0.56775800870610993</c:v>
                </c:pt>
                <c:pt idx="162">
                  <c:v>0.57128447022001261</c:v>
                </c:pt>
                <c:pt idx="163">
                  <c:v>0.57481094487479911</c:v>
                </c:pt>
                <c:pt idx="164">
                  <c:v>0.57833739573707599</c:v>
                </c:pt>
                <c:pt idx="165">
                  <c:v>0.58186386736667373</c:v>
                </c:pt>
                <c:pt idx="166">
                  <c:v>0.58539031382515039</c:v>
                </c:pt>
                <c:pt idx="167">
                  <c:v>0.58891678334980913</c:v>
                </c:pt>
                <c:pt idx="168">
                  <c:v>0.59244323552018052</c:v>
                </c:pt>
                <c:pt idx="169">
                  <c:v>0.59596969739724692</c:v>
                </c:pt>
                <c:pt idx="170">
                  <c:v>0.59949616894574986</c:v>
                </c:pt>
                <c:pt idx="171">
                  <c:v>0.60302260334225632</c:v>
                </c:pt>
                <c:pt idx="172">
                  <c:v>0.60654905371091272</c:v>
                </c:pt>
                <c:pt idx="173">
                  <c:v>0.61007547447291499</c:v>
                </c:pt>
                <c:pt idx="174">
                  <c:v>0.61360190299886297</c:v>
                </c:pt>
                <c:pt idx="175">
                  <c:v>0.61712833904547226</c:v>
                </c:pt>
                <c:pt idx="176">
                  <c:v>0.62065483276811451</c:v>
                </c:pt>
                <c:pt idx="177">
                  <c:v>0.62418126908621518</c:v>
                </c:pt>
                <c:pt idx="178">
                  <c:v>0.62770771283683058</c:v>
                </c:pt>
                <c:pt idx="179">
                  <c:v>0.63123415184163734</c:v>
                </c:pt>
                <c:pt idx="180">
                  <c:v>0.63476065283813066</c:v>
                </c:pt>
                <c:pt idx="181">
                  <c:v>0.63828711595982601</c:v>
                </c:pt>
                <c:pt idx="182">
                  <c:v>0.64181355400559847</c:v>
                </c:pt>
                <c:pt idx="183">
                  <c:v>0.64534001357322601</c:v>
                </c:pt>
                <c:pt idx="184">
                  <c:v>0.64886645008524901</c:v>
                </c:pt>
                <c:pt idx="185">
                  <c:v>0.65239285233648137</c:v>
                </c:pt>
                <c:pt idx="186">
                  <c:v>0.65591926713625281</c:v>
                </c:pt>
                <c:pt idx="187">
                  <c:v>0.65944571756132297</c:v>
                </c:pt>
                <c:pt idx="188">
                  <c:v>0.66297216205942089</c:v>
                </c:pt>
                <c:pt idx="189">
                  <c:v>0.6664986104641728</c:v>
                </c:pt>
                <c:pt idx="190">
                  <c:v>0.67002504809036778</c:v>
                </c:pt>
                <c:pt idx="191">
                  <c:v>0.67355160682283377</c:v>
                </c:pt>
                <c:pt idx="192">
                  <c:v>0.6770780587816535</c:v>
                </c:pt>
                <c:pt idx="193">
                  <c:v>0.68060449081935903</c:v>
                </c:pt>
                <c:pt idx="194">
                  <c:v>0.68413093884331777</c:v>
                </c:pt>
                <c:pt idx="195">
                  <c:v>0.68765736646311959</c:v>
                </c:pt>
                <c:pt idx="196">
                  <c:v>0.69118382666540201</c:v>
                </c:pt>
                <c:pt idx="197">
                  <c:v>0.6947102541723762</c:v>
                </c:pt>
                <c:pt idx="198">
                  <c:v>0.69823675360338733</c:v>
                </c:pt>
                <c:pt idx="199">
                  <c:v>0.70176324545027169</c:v>
                </c:pt>
                <c:pt idx="200">
                  <c:v>0.70528968704658601</c:v>
                </c:pt>
                <c:pt idx="201">
                  <c:v>0.70881615321462521</c:v>
                </c:pt>
                <c:pt idx="202">
                  <c:v>0.71234257841921222</c:v>
                </c:pt>
                <c:pt idx="203">
                  <c:v>0.71586902634797289</c:v>
                </c:pt>
                <c:pt idx="204">
                  <c:v>0.71939546148843603</c:v>
                </c:pt>
                <c:pt idx="205">
                  <c:v>0.72292192739203553</c:v>
                </c:pt>
                <c:pt idx="206">
                  <c:v>0.72644837232028858</c:v>
                </c:pt>
                <c:pt idx="207">
                  <c:v>0.72997482082729048</c:v>
                </c:pt>
                <c:pt idx="208">
                  <c:v>0.73350125304128888</c:v>
                </c:pt>
                <c:pt idx="209">
                  <c:v>0.73702770539500495</c:v>
                </c:pt>
                <c:pt idx="210">
                  <c:v>0.7405541374573914</c:v>
                </c:pt>
                <c:pt idx="211">
                  <c:v>0.74408060875555826</c:v>
                </c:pt>
                <c:pt idx="212">
                  <c:v>0.74760704794723565</c:v>
                </c:pt>
                <c:pt idx="213">
                  <c:v>0.75113347636388184</c:v>
                </c:pt>
                <c:pt idx="214">
                  <c:v>0.75465992673253823</c:v>
                </c:pt>
                <c:pt idx="215">
                  <c:v>0.75818637019050727</c:v>
                </c:pt>
                <c:pt idx="216">
                  <c:v>0.76171283741277895</c:v>
                </c:pt>
                <c:pt idx="217">
                  <c:v>0.76523927172819051</c:v>
                </c:pt>
                <c:pt idx="218">
                  <c:v>0.76876572113076103</c:v>
                </c:pt>
                <c:pt idx="219">
                  <c:v>0.77229214706167537</c:v>
                </c:pt>
                <c:pt idx="220">
                  <c:v>0.77581860841338846</c:v>
                </c:pt>
                <c:pt idx="221">
                  <c:v>0.77934505379295171</c:v>
                </c:pt>
                <c:pt idx="222">
                  <c:v>0.78287152102227497</c:v>
                </c:pt>
                <c:pt idx="223">
                  <c:v>0.78639796688840702</c:v>
                </c:pt>
                <c:pt idx="224">
                  <c:v>0.78992440720130808</c:v>
                </c:pt>
                <c:pt idx="225">
                  <c:v>0.79345083617504042</c:v>
                </c:pt>
                <c:pt idx="226">
                  <c:v>0.79697727956954389</c:v>
                </c:pt>
                <c:pt idx="227">
                  <c:v>0.80050373590395696</c:v>
                </c:pt>
                <c:pt idx="228">
                  <c:v>0.80403017119603204</c:v>
                </c:pt>
                <c:pt idx="229">
                  <c:v>0.80755661876162899</c:v>
                </c:pt>
                <c:pt idx="230">
                  <c:v>0.81108304592659464</c:v>
                </c:pt>
                <c:pt idx="231">
                  <c:v>0.81460950634748053</c:v>
                </c:pt>
                <c:pt idx="232">
                  <c:v>0.81813593641422977</c:v>
                </c:pt>
                <c:pt idx="233">
                  <c:v>0.82166237648737228</c:v>
                </c:pt>
                <c:pt idx="234">
                  <c:v>0.82518882287885753</c:v>
                </c:pt>
                <c:pt idx="235">
                  <c:v>0.82871525125319356</c:v>
                </c:pt>
                <c:pt idx="236">
                  <c:v>0.83224171019674376</c:v>
                </c:pt>
                <c:pt idx="237">
                  <c:v>0.83576815318577313</c:v>
                </c:pt>
                <c:pt idx="238">
                  <c:v>0.8392945808760921</c:v>
                </c:pt>
                <c:pt idx="239">
                  <c:v>0.84282100408856764</c:v>
                </c:pt>
                <c:pt idx="240">
                  <c:v>0.84634742942008567</c:v>
                </c:pt>
                <c:pt idx="241">
                  <c:v>0.84987386476857452</c:v>
                </c:pt>
                <c:pt idx="242">
                  <c:v>0.85340031110717196</c:v>
                </c:pt>
                <c:pt idx="243">
                  <c:v>0.85692675486836489</c:v>
                </c:pt>
                <c:pt idx="244">
                  <c:v>0.8604531886478457</c:v>
                </c:pt>
                <c:pt idx="245">
                  <c:v>0.86397965090570517</c:v>
                </c:pt>
                <c:pt idx="246">
                  <c:v>0.8675060930273728</c:v>
                </c:pt>
                <c:pt idx="247">
                  <c:v>0.87103253963040972</c:v>
                </c:pt>
                <c:pt idx="248">
                  <c:v>0.8745589669963495</c:v>
                </c:pt>
                <c:pt idx="249">
                  <c:v>0.87808541460778267</c:v>
                </c:pt>
                <c:pt idx="250">
                  <c:v>0.88161185298146016</c:v>
                </c:pt>
                <c:pt idx="251">
                  <c:v>0.88513828896107816</c:v>
                </c:pt>
                <c:pt idx="252">
                  <c:v>0.88866471055870944</c:v>
                </c:pt>
                <c:pt idx="253">
                  <c:v>0.89219114581552594</c:v>
                </c:pt>
                <c:pt idx="254">
                  <c:v>0.8957175720955004</c:v>
                </c:pt>
                <c:pt idx="255">
                  <c:v>0.89924398086604962</c:v>
                </c:pt>
                <c:pt idx="256">
                  <c:v>0.90277044170298704</c:v>
                </c:pt>
                <c:pt idx="257">
                  <c:v>0.90629686711912572</c:v>
                </c:pt>
                <c:pt idx="258">
                  <c:v>0.90982332522352105</c:v>
                </c:pt>
                <c:pt idx="259">
                  <c:v>0.9133498079701583</c:v>
                </c:pt>
                <c:pt idx="260">
                  <c:v>0.91687625839875442</c:v>
                </c:pt>
                <c:pt idx="261">
                  <c:v>0.92040270175094752</c:v>
                </c:pt>
                <c:pt idx="262">
                  <c:v>0.92392916892385701</c:v>
                </c:pt>
                <c:pt idx="263">
                  <c:v>0.92745566378535227</c:v>
                </c:pt>
                <c:pt idx="264">
                  <c:v>0.93098214085535358</c:v>
                </c:pt>
                <c:pt idx="265">
                  <c:v>0.93450859335363001</c:v>
                </c:pt>
                <c:pt idx="266">
                  <c:v>0.93803505217024907</c:v>
                </c:pt>
                <c:pt idx="267">
                  <c:v>0.94156152236834734</c:v>
                </c:pt>
                <c:pt idx="268">
                  <c:v>0.94508796632698855</c:v>
                </c:pt>
                <c:pt idx="269">
                  <c:v>0.94861443042182159</c:v>
                </c:pt>
                <c:pt idx="270">
                  <c:v>0.95214086126073427</c:v>
                </c:pt>
                <c:pt idx="271">
                  <c:v>0.95566732422024003</c:v>
                </c:pt>
                <c:pt idx="272">
                  <c:v>0.95919376885937235</c:v>
                </c:pt>
                <c:pt idx="273">
                  <c:v>0.96272024407829659</c:v>
                </c:pt>
                <c:pt idx="274">
                  <c:v>0.96624667720549318</c:v>
                </c:pt>
                <c:pt idx="275">
                  <c:v>0.97178697565985761</c:v>
                </c:pt>
                <c:pt idx="276">
                  <c:v>0.97531343549897642</c:v>
                </c:pt>
                <c:pt idx="277">
                  <c:v>0.97883987362584379</c:v>
                </c:pt>
                <c:pt idx="278">
                  <c:v>0.98236633953296915</c:v>
                </c:pt>
                <c:pt idx="279">
                  <c:v>0.98589277922179286</c:v>
                </c:pt>
                <c:pt idx="280">
                  <c:v>0.98941923802783449</c:v>
                </c:pt>
                <c:pt idx="281">
                  <c:v>0.99294569896349605</c:v>
                </c:pt>
                <c:pt idx="282">
                  <c:v>0.99647216426064755</c:v>
                </c:pt>
              </c:numCache>
            </c:numRef>
          </c:val>
          <c:smooth val="0"/>
          <c:extLst>
            <c:ext xmlns:c16="http://schemas.microsoft.com/office/drawing/2014/chart" uri="{C3380CC4-5D6E-409C-BE32-E72D297353CC}">
              <c16:uniqueId val="{00000002-19DA-43BF-995F-872FC0DC9BE3}"/>
            </c:ext>
          </c:extLst>
        </c:ser>
        <c:ser>
          <c:idx val="4"/>
          <c:order val="3"/>
          <c:tx>
            <c:strRef>
              <c:f>[1]Sheet2!$E$287</c:f>
              <c:strCache>
                <c:ptCount val="1"/>
                <c:pt idx="0">
                  <c:v>Instructions:</c:v>
                </c:pt>
              </c:strCache>
            </c:strRef>
          </c:tx>
          <c:spPr>
            <a:ln w="28575" cap="rnd">
              <a:solidFill>
                <a:schemeClr val="accent5"/>
              </a:solidFill>
              <a:round/>
            </a:ln>
            <a:effectLst/>
          </c:spPr>
          <c:marker>
            <c:symbol val="none"/>
          </c:marker>
          <c:val>
            <c:numRef>
              <c:f>[1]Sheet2!$E$288:$E$570</c:f>
              <c:numCache>
                <c:formatCode>General</c:formatCode>
                <c:ptCount val="283"/>
                <c:pt idx="0">
                  <c:v>0.11361343615637956</c:v>
                </c:pt>
                <c:pt idx="1">
                  <c:v>0.11729512041890655</c:v>
                </c:pt>
                <c:pt idx="2">
                  <c:v>0.12252181348785333</c:v>
                </c:pt>
                <c:pt idx="3">
                  <c:v>0.10027230496768394</c:v>
                </c:pt>
                <c:pt idx="4">
                  <c:v>0.1200244640892367</c:v>
                </c:pt>
                <c:pt idx="5">
                  <c:v>0.12730999120443282</c:v>
                </c:pt>
                <c:pt idx="6">
                  <c:v>0.13828598369468414</c:v>
                </c:pt>
                <c:pt idx="7">
                  <c:v>0.12893696489309844</c:v>
                </c:pt>
                <c:pt idx="8">
                  <c:v>8.3082401604605199E-2</c:v>
                </c:pt>
                <c:pt idx="9">
                  <c:v>0.13136153048408433</c:v>
                </c:pt>
                <c:pt idx="10">
                  <c:v>0.11968020173409068</c:v>
                </c:pt>
                <c:pt idx="11">
                  <c:v>0.15087545596519181</c:v>
                </c:pt>
                <c:pt idx="12">
                  <c:v>9.2904999942229838E-2</c:v>
                </c:pt>
                <c:pt idx="13">
                  <c:v>0.12433471565226216</c:v>
                </c:pt>
                <c:pt idx="14">
                  <c:v>0.10797790809452908</c:v>
                </c:pt>
                <c:pt idx="15">
                  <c:v>0.14050427112921773</c:v>
                </c:pt>
                <c:pt idx="16">
                  <c:v>0.13004368354983278</c:v>
                </c:pt>
                <c:pt idx="17">
                  <c:v>0.11126780951475845</c:v>
                </c:pt>
                <c:pt idx="18">
                  <c:v>0.11184640690878001</c:v>
                </c:pt>
                <c:pt idx="19">
                  <c:v>0.12229554286873899</c:v>
                </c:pt>
                <c:pt idx="20">
                  <c:v>0.12574653476070319</c:v>
                </c:pt>
                <c:pt idx="21">
                  <c:v>0.11988526029158074</c:v>
                </c:pt>
                <c:pt idx="22">
                  <c:v>0.12482186529260746</c:v>
                </c:pt>
                <c:pt idx="23">
                  <c:v>9.432533619884137E-2</c:v>
                </c:pt>
                <c:pt idx="24">
                  <c:v>0.11125645924649523</c:v>
                </c:pt>
                <c:pt idx="25">
                  <c:v>6.8623421516520705E-2</c:v>
                </c:pt>
                <c:pt idx="26">
                  <c:v>0.13002420620594876</c:v>
                </c:pt>
                <c:pt idx="27">
                  <c:v>8.4103335362839371E-2</c:v>
                </c:pt>
                <c:pt idx="28">
                  <c:v>0.11907982114108047</c:v>
                </c:pt>
                <c:pt idx="29">
                  <c:v>9.2831868341480078E-2</c:v>
                </c:pt>
                <c:pt idx="30">
                  <c:v>0.10434709242527894</c:v>
                </c:pt>
                <c:pt idx="31">
                  <c:v>0.11592710359713464</c:v>
                </c:pt>
                <c:pt idx="32">
                  <c:v>9.8712238776764799E-2</c:v>
                </c:pt>
                <c:pt idx="33">
                  <c:v>0.10112776008733756</c:v>
                </c:pt>
                <c:pt idx="34">
                  <c:v>7.9167921022263471E-2</c:v>
                </c:pt>
                <c:pt idx="35">
                  <c:v>0.11546622601005915</c:v>
                </c:pt>
                <c:pt idx="36">
                  <c:v>0.10593729913781705</c:v>
                </c:pt>
                <c:pt idx="37">
                  <c:v>0.1007976998376581</c:v>
                </c:pt>
                <c:pt idx="38">
                  <c:v>7.0602135510627925E-2</c:v>
                </c:pt>
                <c:pt idx="39">
                  <c:v>9.9233323268735879E-2</c:v>
                </c:pt>
                <c:pt idx="40">
                  <c:v>6.9087651457576352E-2</c:v>
                </c:pt>
                <c:pt idx="41">
                  <c:v>0.1127384219216353</c:v>
                </c:pt>
                <c:pt idx="42">
                  <c:v>0.10109622115861461</c:v>
                </c:pt>
                <c:pt idx="43">
                  <c:v>8.7112446141164118E-2</c:v>
                </c:pt>
                <c:pt idx="44">
                  <c:v>8.5876042930461707E-2</c:v>
                </c:pt>
                <c:pt idx="45">
                  <c:v>8.0119690808959615E-2</c:v>
                </c:pt>
                <c:pt idx="46">
                  <c:v>0.10789540599138525</c:v>
                </c:pt>
                <c:pt idx="47">
                  <c:v>0.11789618504929934</c:v>
                </c:pt>
                <c:pt idx="48">
                  <c:v>6.9655505097365539E-2</c:v>
                </c:pt>
                <c:pt idx="49">
                  <c:v>0.11501722350044387</c:v>
                </c:pt>
                <c:pt idx="50">
                  <c:v>8.9931672960744002E-2</c:v>
                </c:pt>
                <c:pt idx="51">
                  <c:v>0.10755119786276179</c:v>
                </c:pt>
                <c:pt idx="52">
                  <c:v>9.2437196758739792E-2</c:v>
                </c:pt>
                <c:pt idx="53">
                  <c:v>9.1638049278684644E-2</c:v>
                </c:pt>
                <c:pt idx="54">
                  <c:v>9.6919960213332684E-2</c:v>
                </c:pt>
                <c:pt idx="55">
                  <c:v>9.5903102006373517E-2</c:v>
                </c:pt>
                <c:pt idx="56">
                  <c:v>5.9782476425617667E-2</c:v>
                </c:pt>
                <c:pt idx="57">
                  <c:v>0.12445059885932334</c:v>
                </c:pt>
                <c:pt idx="58">
                  <c:v>9.5806978691919203E-2</c:v>
                </c:pt>
                <c:pt idx="59">
                  <c:v>9.3023974791177369E-2</c:v>
                </c:pt>
                <c:pt idx="60">
                  <c:v>0.10320610426560085</c:v>
                </c:pt>
                <c:pt idx="61">
                  <c:v>4.7465087490965126E-2</c:v>
                </c:pt>
                <c:pt idx="62">
                  <c:v>0.11694832654136492</c:v>
                </c:pt>
                <c:pt idx="63">
                  <c:v>7.403044000786671E-2</c:v>
                </c:pt>
                <c:pt idx="64">
                  <c:v>0.1034218850725579</c:v>
                </c:pt>
                <c:pt idx="65">
                  <c:v>6.4506548237495381E-2</c:v>
                </c:pt>
                <c:pt idx="66">
                  <c:v>8.3667319939446955E-2</c:v>
                </c:pt>
                <c:pt idx="67">
                  <c:v>9.7118639554743286E-2</c:v>
                </c:pt>
                <c:pt idx="68">
                  <c:v>0.1027329283421491</c:v>
                </c:pt>
                <c:pt idx="69">
                  <c:v>7.9463803894352092E-2</c:v>
                </c:pt>
                <c:pt idx="70">
                  <c:v>6.3848697220983602E-2</c:v>
                </c:pt>
                <c:pt idx="71">
                  <c:v>7.5545238734043729E-2</c:v>
                </c:pt>
                <c:pt idx="72">
                  <c:v>9.9903117394758836E-2</c:v>
                </c:pt>
                <c:pt idx="73">
                  <c:v>0.12026088668329921</c:v>
                </c:pt>
                <c:pt idx="74">
                  <c:v>9.7305394968362435E-2</c:v>
                </c:pt>
                <c:pt idx="75">
                  <c:v>8.9931804644245564E-2</c:v>
                </c:pt>
                <c:pt idx="76">
                  <c:v>0.10665602496803298</c:v>
                </c:pt>
                <c:pt idx="77">
                  <c:v>0.10916253473297212</c:v>
                </c:pt>
                <c:pt idx="78">
                  <c:v>0.15479436579910077</c:v>
                </c:pt>
                <c:pt idx="79">
                  <c:v>0.10392086472327795</c:v>
                </c:pt>
                <c:pt idx="80">
                  <c:v>0.11759267502101217</c:v>
                </c:pt>
                <c:pt idx="81">
                  <c:v>8.1198320127004481E-2</c:v>
                </c:pt>
                <c:pt idx="82">
                  <c:v>0.12094307412507883</c:v>
                </c:pt>
                <c:pt idx="83">
                  <c:v>0.10184571957798243</c:v>
                </c:pt>
                <c:pt idx="84">
                  <c:v>0.11397196818443397</c:v>
                </c:pt>
                <c:pt idx="85">
                  <c:v>8.7652110352182996E-2</c:v>
                </c:pt>
                <c:pt idx="86">
                  <c:v>0.1081361618620436</c:v>
                </c:pt>
                <c:pt idx="87">
                  <c:v>8.9355253189707634E-2</c:v>
                </c:pt>
                <c:pt idx="88">
                  <c:v>0.11997439143776967</c:v>
                </c:pt>
                <c:pt idx="89">
                  <c:v>0.11323302541897423</c:v>
                </c:pt>
                <c:pt idx="90">
                  <c:v>8.1077400092381471E-2</c:v>
                </c:pt>
                <c:pt idx="91">
                  <c:v>0.11257637847020525</c:v>
                </c:pt>
                <c:pt idx="92">
                  <c:v>7.789414617983921E-2</c:v>
                </c:pt>
                <c:pt idx="93">
                  <c:v>0.13423154790898023</c:v>
                </c:pt>
                <c:pt idx="94">
                  <c:v>0.1281451730383926</c:v>
                </c:pt>
                <c:pt idx="95">
                  <c:v>0.10679202136975686</c:v>
                </c:pt>
                <c:pt idx="96">
                  <c:v>0.11133331322920961</c:v>
                </c:pt>
                <c:pt idx="97">
                  <c:v>0.10782856446813502</c:v>
                </c:pt>
                <c:pt idx="98">
                  <c:v>0.12736652570603146</c:v>
                </c:pt>
                <c:pt idx="99">
                  <c:v>0.13651395525286217</c:v>
                </c:pt>
                <c:pt idx="100">
                  <c:v>0.12361852453033301</c:v>
                </c:pt>
                <c:pt idx="101">
                  <c:v>8.8911338349167382E-2</c:v>
                </c:pt>
                <c:pt idx="102">
                  <c:v>0.12945355707940626</c:v>
                </c:pt>
                <c:pt idx="103">
                  <c:v>0.11145451110009144</c:v>
                </c:pt>
                <c:pt idx="104">
                  <c:v>0.15801939875830309</c:v>
                </c:pt>
                <c:pt idx="105">
                  <c:v>8.6646465420166893E-2</c:v>
                </c:pt>
                <c:pt idx="106">
                  <c:v>0.12873302544625342</c:v>
                </c:pt>
                <c:pt idx="107">
                  <c:v>0.1041848336607042</c:v>
                </c:pt>
                <c:pt idx="108">
                  <c:v>0.13943940273708558</c:v>
                </c:pt>
                <c:pt idx="109">
                  <c:v>0.14490490284051494</c:v>
                </c:pt>
                <c:pt idx="110">
                  <c:v>9.4684054336038104E-2</c:v>
                </c:pt>
                <c:pt idx="111">
                  <c:v>0.12374542215963028</c:v>
                </c:pt>
                <c:pt idx="112">
                  <c:v>8.5408077465640372E-2</c:v>
                </c:pt>
                <c:pt idx="113">
                  <c:v>0.12316554350637784</c:v>
                </c:pt>
                <c:pt idx="114">
                  <c:v>9.882862435903933E-2</c:v>
                </c:pt>
                <c:pt idx="115">
                  <c:v>0.11533976146284236</c:v>
                </c:pt>
                <c:pt idx="116">
                  <c:v>0.1052354751239678</c:v>
                </c:pt>
                <c:pt idx="117">
                  <c:v>0.12513991499807939</c:v>
                </c:pt>
                <c:pt idx="118">
                  <c:v>0.10247981128013668</c:v>
                </c:pt>
                <c:pt idx="119">
                  <c:v>0.1291991407047797</c:v>
                </c:pt>
                <c:pt idx="120">
                  <c:v>9.5136145168903105E-2</c:v>
                </c:pt>
                <c:pt idx="121">
                  <c:v>9.7565436631198404E-2</c:v>
                </c:pt>
                <c:pt idx="122">
                  <c:v>9.4809347271778338E-2</c:v>
                </c:pt>
                <c:pt idx="123">
                  <c:v>7.6084834050166125E-2</c:v>
                </c:pt>
                <c:pt idx="124">
                  <c:v>0.1299591213698133</c:v>
                </c:pt>
                <c:pt idx="125">
                  <c:v>7.5481739144254628E-2</c:v>
                </c:pt>
                <c:pt idx="126">
                  <c:v>9.7813429718251049E-2</c:v>
                </c:pt>
                <c:pt idx="127">
                  <c:v>8.7817735541757216E-2</c:v>
                </c:pt>
                <c:pt idx="128">
                  <c:v>0.1143971326616308</c:v>
                </c:pt>
                <c:pt idx="129">
                  <c:v>0.12481107408187124</c:v>
                </c:pt>
                <c:pt idx="130">
                  <c:v>0.12724574166913763</c:v>
                </c:pt>
                <c:pt idx="131">
                  <c:v>0.10759310573889591</c:v>
                </c:pt>
                <c:pt idx="132">
                  <c:v>0.10084884049276605</c:v>
                </c:pt>
                <c:pt idx="133">
                  <c:v>8.2775042024197665E-2</c:v>
                </c:pt>
                <c:pt idx="134">
                  <c:v>0.10723717445999724</c:v>
                </c:pt>
                <c:pt idx="135">
                  <c:v>0.12603928517167487</c:v>
                </c:pt>
                <c:pt idx="136">
                  <c:v>8.6890423907920566E-2</c:v>
                </c:pt>
                <c:pt idx="137">
                  <c:v>0.11529153709286113</c:v>
                </c:pt>
                <c:pt idx="138">
                  <c:v>0.1043641796870606</c:v>
                </c:pt>
                <c:pt idx="139">
                  <c:v>0.14127688650763659</c:v>
                </c:pt>
                <c:pt idx="140">
                  <c:v>8.5284266699392708E-2</c:v>
                </c:pt>
                <c:pt idx="141">
                  <c:v>0</c:v>
                </c:pt>
                <c:pt idx="142">
                  <c:v>9.1434010670977062E-2</c:v>
                </c:pt>
                <c:pt idx="143">
                  <c:v>0.11153285807105383</c:v>
                </c:pt>
                <c:pt idx="144">
                  <c:v>0.1272014198167174</c:v>
                </c:pt>
                <c:pt idx="145">
                  <c:v>0.12264707629037294</c:v>
                </c:pt>
                <c:pt idx="146">
                  <c:v>0.12020892532935218</c:v>
                </c:pt>
                <c:pt idx="147">
                  <c:v>0.10755164999381654</c:v>
                </c:pt>
                <c:pt idx="148">
                  <c:v>0.12582466004673853</c:v>
                </c:pt>
                <c:pt idx="149">
                  <c:v>0.10156682354573099</c:v>
                </c:pt>
                <c:pt idx="150">
                  <c:v>0.14820019120447081</c:v>
                </c:pt>
                <c:pt idx="151">
                  <c:v>0.11128300176865054</c:v>
                </c:pt>
                <c:pt idx="152">
                  <c:v>0.12115129653798835</c:v>
                </c:pt>
                <c:pt idx="153">
                  <c:v>0.10043991324176396</c:v>
                </c:pt>
                <c:pt idx="154">
                  <c:v>0.12208073355946958</c:v>
                </c:pt>
                <c:pt idx="155">
                  <c:v>0.14059196006229915</c:v>
                </c:pt>
                <c:pt idx="156">
                  <c:v>0.11213065026023655</c:v>
                </c:pt>
                <c:pt idx="157">
                  <c:v>0.12387520248945154</c:v>
                </c:pt>
                <c:pt idx="158">
                  <c:v>8.911259998811405E-2</c:v>
                </c:pt>
                <c:pt idx="159">
                  <c:v>0.13184366559810598</c:v>
                </c:pt>
                <c:pt idx="160">
                  <c:v>0.13448638926821388</c:v>
                </c:pt>
                <c:pt idx="161">
                  <c:v>0.13431480168332119</c:v>
                </c:pt>
                <c:pt idx="162">
                  <c:v>9.2437599773972381E-2</c:v>
                </c:pt>
                <c:pt idx="163">
                  <c:v>0.12705975013929841</c:v>
                </c:pt>
                <c:pt idx="164">
                  <c:v>0.10640766795928727</c:v>
                </c:pt>
                <c:pt idx="165">
                  <c:v>0.15748580287348399</c:v>
                </c:pt>
                <c:pt idx="166">
                  <c:v>0.11791698128575365</c:v>
                </c:pt>
                <c:pt idx="167">
                  <c:v>0.10872204718122717</c:v>
                </c:pt>
                <c:pt idx="168">
                  <c:v>0.11500403384464099</c:v>
                </c:pt>
                <c:pt idx="169">
                  <c:v>0.12063044216028133</c:v>
                </c:pt>
                <c:pt idx="170">
                  <c:v>0.15548637348491082</c:v>
                </c:pt>
                <c:pt idx="171">
                  <c:v>9.7877126435056083E-2</c:v>
                </c:pt>
                <c:pt idx="172">
                  <c:v>0.12668027943890545</c:v>
                </c:pt>
                <c:pt idx="173">
                  <c:v>0.11157440965835913</c:v>
                </c:pt>
                <c:pt idx="174">
                  <c:v>0.128201131159181</c:v>
                </c:pt>
                <c:pt idx="175">
                  <c:v>0.11811190897482451</c:v>
                </c:pt>
                <c:pt idx="176">
                  <c:v>0.12772977424683996</c:v>
                </c:pt>
                <c:pt idx="177">
                  <c:v>0.10610315178674602</c:v>
                </c:pt>
                <c:pt idx="178">
                  <c:v>0.13115144565229694</c:v>
                </c:pt>
                <c:pt idx="179">
                  <c:v>9.2700243778909688E-2</c:v>
                </c:pt>
                <c:pt idx="180">
                  <c:v>0.1510189433926396</c:v>
                </c:pt>
                <c:pt idx="181">
                  <c:v>0.12558035768185707</c:v>
                </c:pt>
                <c:pt idx="182">
                  <c:v>0.1160883454650726</c:v>
                </c:pt>
                <c:pt idx="183">
                  <c:v>0.11343015037735914</c:v>
                </c:pt>
                <c:pt idx="184">
                  <c:v>0.10769426037197524</c:v>
                </c:pt>
                <c:pt idx="185">
                  <c:v>0.14795405628844116</c:v>
                </c:pt>
                <c:pt idx="186">
                  <c:v>0.11128384284391854</c:v>
                </c:pt>
                <c:pt idx="187">
                  <c:v>0.12589701946711679</c:v>
                </c:pt>
                <c:pt idx="188">
                  <c:v>9.7344210273391948E-2</c:v>
                </c:pt>
                <c:pt idx="189">
                  <c:v>0.12566030947912193</c:v>
                </c:pt>
                <c:pt idx="190">
                  <c:v>0.13301670289370282</c:v>
                </c:pt>
                <c:pt idx="191">
                  <c:v>0.13779944116572429</c:v>
                </c:pt>
                <c:pt idx="192">
                  <c:v>9.2669437140545943E-2</c:v>
                </c:pt>
                <c:pt idx="193">
                  <c:v>0.12395536886976104</c:v>
                </c:pt>
                <c:pt idx="194">
                  <c:v>0.10629059369353887</c:v>
                </c:pt>
                <c:pt idx="195">
                  <c:v>0.15179448706964979</c:v>
                </c:pt>
                <c:pt idx="196">
                  <c:v>0.13443330475488513</c:v>
                </c:pt>
                <c:pt idx="197">
                  <c:v>9.3037890830166253E-2</c:v>
                </c:pt>
                <c:pt idx="198">
                  <c:v>0.12523893349113144</c:v>
                </c:pt>
                <c:pt idx="199">
                  <c:v>0.11320087373718354</c:v>
                </c:pt>
                <c:pt idx="200">
                  <c:v>0.15772194046303253</c:v>
                </c:pt>
                <c:pt idx="201">
                  <c:v>0.10513315525119425</c:v>
                </c:pt>
                <c:pt idx="202">
                  <c:v>0.12446623700523329</c:v>
                </c:pt>
                <c:pt idx="203">
                  <c:v>0.11002072912167452</c:v>
                </c:pt>
                <c:pt idx="204">
                  <c:v>0.12416339110250892</c:v>
                </c:pt>
                <c:pt idx="205">
                  <c:v>0.12473898532949672</c:v>
                </c:pt>
                <c:pt idx="206">
                  <c:v>0.12789364958569088</c:v>
                </c:pt>
                <c:pt idx="207">
                  <c:v>0.11145697306386325</c:v>
                </c:pt>
                <c:pt idx="208">
                  <c:v>0.12946241100282219</c:v>
                </c:pt>
                <c:pt idx="209">
                  <c:v>9.0507597458449426E-2</c:v>
                </c:pt>
                <c:pt idx="210">
                  <c:v>0.14600469523710741</c:v>
                </c:pt>
                <c:pt idx="211">
                  <c:v>0.12916937518910016</c:v>
                </c:pt>
                <c:pt idx="212">
                  <c:v>0.11096183639436304</c:v>
                </c:pt>
                <c:pt idx="213">
                  <c:v>0.12767616366323231</c:v>
                </c:pt>
                <c:pt idx="214">
                  <c:v>9.0660888072135362E-2</c:v>
                </c:pt>
                <c:pt idx="215">
                  <c:v>0.15503691200784933</c:v>
                </c:pt>
                <c:pt idx="216">
                  <c:v>0.1070466028133695</c:v>
                </c:pt>
                <c:pt idx="217">
                  <c:v>0.130135350267154</c:v>
                </c:pt>
                <c:pt idx="218">
                  <c:v>9.5680937602736646E-2</c:v>
                </c:pt>
                <c:pt idx="219">
                  <c:v>0.12520640381662837</c:v>
                </c:pt>
                <c:pt idx="220">
                  <c:v>0.13486788015547019</c:v>
                </c:pt>
                <c:pt idx="221">
                  <c:v>0.13273701556573286</c:v>
                </c:pt>
                <c:pt idx="222">
                  <c:v>0.1054993217364478</c:v>
                </c:pt>
                <c:pt idx="223">
                  <c:v>0.11764880053383228</c:v>
                </c:pt>
                <c:pt idx="224">
                  <c:v>0.11129665749378201</c:v>
                </c:pt>
                <c:pt idx="225">
                  <c:v>0.14506159724704881</c:v>
                </c:pt>
                <c:pt idx="226">
                  <c:v>0.14204567662635526</c:v>
                </c:pt>
                <c:pt idx="227">
                  <c:v>8.8639252623893897E-2</c:v>
                </c:pt>
                <c:pt idx="228">
                  <c:v>0.13043317434255414</c:v>
                </c:pt>
                <c:pt idx="229">
                  <c:v>0.11034122386587143</c:v>
                </c:pt>
                <c:pt idx="230">
                  <c:v>0.15281086294596086</c:v>
                </c:pt>
                <c:pt idx="231">
                  <c:v>0.10479837702856057</c:v>
                </c:pt>
                <c:pt idx="232">
                  <c:v>0.12619426994936145</c:v>
                </c:pt>
                <c:pt idx="233">
                  <c:v>0.10449908684586916</c:v>
                </c:pt>
                <c:pt idx="234">
                  <c:v>0.1299593721259972</c:v>
                </c:pt>
                <c:pt idx="235">
                  <c:v>0.12465365508421512</c:v>
                </c:pt>
                <c:pt idx="236">
                  <c:v>0.12629295637963209</c:v>
                </c:pt>
                <c:pt idx="237">
                  <c:v>0.11485443939569029</c:v>
                </c:pt>
                <c:pt idx="238">
                  <c:v>0.11914501887723415</c:v>
                </c:pt>
                <c:pt idx="239">
                  <c:v>0.10584282266360498</c:v>
                </c:pt>
                <c:pt idx="240">
                  <c:v>0.13180150789500622</c:v>
                </c:pt>
                <c:pt idx="241">
                  <c:v>0.13632311944275852</c:v>
                </c:pt>
                <c:pt idx="242">
                  <c:v>0.10913346566637615</c:v>
                </c:pt>
                <c:pt idx="243">
                  <c:v>0.12978240177886016</c:v>
                </c:pt>
                <c:pt idx="244">
                  <c:v>8.8773161868667197E-2</c:v>
                </c:pt>
                <c:pt idx="245">
                  <c:v>0.1497284215814339</c:v>
                </c:pt>
                <c:pt idx="246">
                  <c:v>0.11274126811715636</c:v>
                </c:pt>
                <c:pt idx="247">
                  <c:v>0.1303722976704135</c:v>
                </c:pt>
                <c:pt idx="248">
                  <c:v>8.8268861049598704E-2</c:v>
                </c:pt>
                <c:pt idx="249">
                  <c:v>0.1281575792304594</c:v>
                </c:pt>
                <c:pt idx="250">
                  <c:v>0.13240403465032632</c:v>
                </c:pt>
                <c:pt idx="251">
                  <c:v>0.13515349085159184</c:v>
                </c:pt>
                <c:pt idx="252">
                  <c:v>0.11862933407255424</c:v>
                </c:pt>
                <c:pt idx="253">
                  <c:v>0.10246178968939765</c:v>
                </c:pt>
                <c:pt idx="254">
                  <c:v>0.11994429598323615</c:v>
                </c:pt>
                <c:pt idx="255">
                  <c:v>0.13152696810431611</c:v>
                </c:pt>
                <c:pt idx="256">
                  <c:v>0.13745328247523403</c:v>
                </c:pt>
                <c:pt idx="257">
                  <c:v>9.7967260008626073E-2</c:v>
                </c:pt>
                <c:pt idx="258">
                  <c:v>0.1272970471277407</c:v>
                </c:pt>
                <c:pt idx="259">
                  <c:v>0.11142096751572458</c:v>
                </c:pt>
                <c:pt idx="260">
                  <c:v>0.14542020600198216</c:v>
                </c:pt>
                <c:pt idx="261">
                  <c:v>0.11017319970024869</c:v>
                </c:pt>
                <c:pt idx="262">
                  <c:v>0.12402830752497701</c:v>
                </c:pt>
                <c:pt idx="263">
                  <c:v>0.10676433332060893</c:v>
                </c:pt>
                <c:pt idx="264">
                  <c:v>0.13148087901151664</c:v>
                </c:pt>
                <c:pt idx="265">
                  <c:v>0.12575804830588871</c:v>
                </c:pt>
                <c:pt idx="266">
                  <c:v>0.11495924638750131</c:v>
                </c:pt>
                <c:pt idx="267">
                  <c:v>0.12975679882910812</c:v>
                </c:pt>
                <c:pt idx="268">
                  <c:v>0.11191938472390824</c:v>
                </c:pt>
                <c:pt idx="269">
                  <c:v>0.1175256298662182</c:v>
                </c:pt>
                <c:pt idx="270">
                  <c:v>0.11912717775395516</c:v>
                </c:pt>
                <c:pt idx="271">
                  <c:v>0.13707233272486694</c:v>
                </c:pt>
                <c:pt idx="272">
                  <c:v>0.10779419474236498</c:v>
                </c:pt>
                <c:pt idx="273">
                  <c:v>0.12559523439977818</c:v>
                </c:pt>
                <c:pt idx="274">
                  <c:v>9.7234405945795022E-2</c:v>
                </c:pt>
                <c:pt idx="275">
                  <c:v>0.50543806373968359</c:v>
                </c:pt>
                <c:pt idx="276">
                  <c:v>0.11085962185511618</c:v>
                </c:pt>
                <c:pt idx="277">
                  <c:v>0.1283228003428373</c:v>
                </c:pt>
                <c:pt idx="278">
                  <c:v>8.3498694967848355E-2</c:v>
                </c:pt>
                <c:pt idx="279">
                  <c:v>0.13691123309369502</c:v>
                </c:pt>
                <c:pt idx="280">
                  <c:v>0.1334077647953785</c:v>
                </c:pt>
                <c:pt idx="281">
                  <c:v>0.13235933168567529</c:v>
                </c:pt>
                <c:pt idx="282">
                  <c:v>9.4381111330005873E-2</c:v>
                </c:pt>
              </c:numCache>
            </c:numRef>
          </c:val>
          <c:smooth val="0"/>
          <c:extLst>
            <c:ext xmlns:c16="http://schemas.microsoft.com/office/drawing/2014/chart" uri="{C3380CC4-5D6E-409C-BE32-E72D297353CC}">
              <c16:uniqueId val="{00000003-19DA-43BF-995F-872FC0DC9BE3}"/>
            </c:ext>
          </c:extLst>
        </c:ser>
        <c:ser>
          <c:idx val="5"/>
          <c:order val="4"/>
          <c:tx>
            <c:strRef>
              <c:f>[1]Sheet2!$F$287</c:f>
              <c:strCache>
                <c:ptCount val="1"/>
                <c:pt idx="0">
                  <c:v>Cycles:</c:v>
                </c:pt>
              </c:strCache>
            </c:strRef>
          </c:tx>
          <c:spPr>
            <a:ln w="28575" cap="rnd">
              <a:solidFill>
                <a:schemeClr val="accent6"/>
              </a:solidFill>
              <a:round/>
            </a:ln>
            <a:effectLst/>
          </c:spPr>
          <c:marker>
            <c:symbol val="none"/>
          </c:marker>
          <c:val>
            <c:numRef>
              <c:f>[1]Sheet2!$F$288:$F$570</c:f>
              <c:numCache>
                <c:formatCode>General</c:formatCode>
                <c:ptCount val="283"/>
                <c:pt idx="0">
                  <c:v>1.7116561764432936E-2</c:v>
                </c:pt>
                <c:pt idx="1">
                  <c:v>4.7265933572259285E-2</c:v>
                </c:pt>
                <c:pt idx="2">
                  <c:v>5.1710628617042162E-2</c:v>
                </c:pt>
                <c:pt idx="3">
                  <c:v>8.1258401660608437E-2</c:v>
                </c:pt>
                <c:pt idx="4">
                  <c:v>5.5395076857828643E-2</c:v>
                </c:pt>
                <c:pt idx="5">
                  <c:v>3.890768921551245E-2</c:v>
                </c:pt>
                <c:pt idx="6">
                  <c:v>2.8405025536776395E-2</c:v>
                </c:pt>
                <c:pt idx="7">
                  <c:v>4.0360173262819404E-2</c:v>
                </c:pt>
                <c:pt idx="8">
                  <c:v>0.11023012947382754</c:v>
                </c:pt>
                <c:pt idx="9">
                  <c:v>3.8555612780934313E-2</c:v>
                </c:pt>
                <c:pt idx="10">
                  <c:v>5.0688689102436318E-2</c:v>
                </c:pt>
                <c:pt idx="11">
                  <c:v>1.0917325409658634E-2</c:v>
                </c:pt>
                <c:pt idx="12">
                  <c:v>9.280663956037695E-2</c:v>
                </c:pt>
                <c:pt idx="13">
                  <c:v>4.9119581259443212E-2</c:v>
                </c:pt>
                <c:pt idx="14">
                  <c:v>6.8936500230778949E-2</c:v>
                </c:pt>
                <c:pt idx="15">
                  <c:v>2.4328822453695168E-2</c:v>
                </c:pt>
                <c:pt idx="16">
                  <c:v>3.4964792142086427E-2</c:v>
                </c:pt>
                <c:pt idx="17">
                  <c:v>6.8386346099717568E-2</c:v>
                </c:pt>
                <c:pt idx="18">
                  <c:v>6.3174021229079821E-2</c:v>
                </c:pt>
                <c:pt idx="19">
                  <c:v>5.1533415758414879E-2</c:v>
                </c:pt>
                <c:pt idx="20">
                  <c:v>4.3842536907106294E-2</c:v>
                </c:pt>
                <c:pt idx="21">
                  <c:v>5.1415292910474419E-2</c:v>
                </c:pt>
                <c:pt idx="22">
                  <c:v>4.7419339622419662E-2</c:v>
                </c:pt>
                <c:pt idx="23">
                  <c:v>7.3567092214009186E-2</c:v>
                </c:pt>
                <c:pt idx="24">
                  <c:v>5.1164165064815505E-2</c:v>
                </c:pt>
                <c:pt idx="25">
                  <c:v>9.7639923218064473E-2</c:v>
                </c:pt>
                <c:pt idx="26">
                  <c:v>2.4434374089039843E-2</c:v>
                </c:pt>
                <c:pt idx="27">
                  <c:v>7.6021572787716749E-2</c:v>
                </c:pt>
                <c:pt idx="28">
                  <c:v>4.8748176312060888E-2</c:v>
                </c:pt>
                <c:pt idx="29">
                  <c:v>9.1869362028374493E-2</c:v>
                </c:pt>
                <c:pt idx="30">
                  <c:v>5.0149120550805268E-2</c:v>
                </c:pt>
                <c:pt idx="31">
                  <c:v>2.4066859475527242E-2</c:v>
                </c:pt>
                <c:pt idx="32">
                  <c:v>7.3241029608147157E-2</c:v>
                </c:pt>
                <c:pt idx="33">
                  <c:v>5.9848497252550807E-2</c:v>
                </c:pt>
                <c:pt idx="34">
                  <c:v>0.10571236677177202</c:v>
                </c:pt>
                <c:pt idx="35">
                  <c:v>4.4747437020601147E-2</c:v>
                </c:pt>
                <c:pt idx="36">
                  <c:v>4.0096804147460585E-2</c:v>
                </c:pt>
                <c:pt idx="37">
                  <c:v>4.4772226928147862E-2</c:v>
                </c:pt>
                <c:pt idx="38">
                  <c:v>8.8396350060289786E-2</c:v>
                </c:pt>
                <c:pt idx="39">
                  <c:v>6.910965595333371E-2</c:v>
                </c:pt>
                <c:pt idx="40">
                  <c:v>8.4464326878083584E-2</c:v>
                </c:pt>
                <c:pt idx="41">
                  <c:v>3.7902821936672292E-2</c:v>
                </c:pt>
                <c:pt idx="42">
                  <c:v>3.4334917922575571E-2</c:v>
                </c:pt>
                <c:pt idx="43">
                  <c:v>9.0121648442895511E-2</c:v>
                </c:pt>
                <c:pt idx="44">
                  <c:v>6.7124166136511246E-2</c:v>
                </c:pt>
                <c:pt idx="45">
                  <c:v>7.9896582957581674E-2</c:v>
                </c:pt>
                <c:pt idx="46">
                  <c:v>3.8123071762434201E-2</c:v>
                </c:pt>
                <c:pt idx="47">
                  <c:v>2.5939336559736927E-2</c:v>
                </c:pt>
                <c:pt idx="48">
                  <c:v>9.5231145095849387E-2</c:v>
                </c:pt>
                <c:pt idx="49">
                  <c:v>4.9746398987041716E-2</c:v>
                </c:pt>
                <c:pt idx="50">
                  <c:v>6.9756852732723224E-2</c:v>
                </c:pt>
                <c:pt idx="51">
                  <c:v>4.6368488229847113E-2</c:v>
                </c:pt>
                <c:pt idx="52">
                  <c:v>6.5901072813267902E-2</c:v>
                </c:pt>
                <c:pt idx="53">
                  <c:v>6.0100487102681469E-2</c:v>
                </c:pt>
                <c:pt idx="54">
                  <c:v>7.6883915002226119E-2</c:v>
                </c:pt>
                <c:pt idx="55">
                  <c:v>5.1079162954750228E-2</c:v>
                </c:pt>
                <c:pt idx="56">
                  <c:v>0.11071937145503631</c:v>
                </c:pt>
                <c:pt idx="57">
                  <c:v>1.906078602457981E-2</c:v>
                </c:pt>
                <c:pt idx="58">
                  <c:v>4.6567478803962711E-2</c:v>
                </c:pt>
                <c:pt idx="59">
                  <c:v>7.8765988972371984E-2</c:v>
                </c:pt>
                <c:pt idx="60">
                  <c:v>4.5416630268825343E-2</c:v>
                </c:pt>
                <c:pt idx="61">
                  <c:v>0.1300210177579702</c:v>
                </c:pt>
                <c:pt idx="62">
                  <c:v>2.6025087229248452E-2</c:v>
                </c:pt>
                <c:pt idx="63">
                  <c:v>7.105208342173791E-2</c:v>
                </c:pt>
                <c:pt idx="64">
                  <c:v>5.3289906608930487E-2</c:v>
                </c:pt>
                <c:pt idx="65">
                  <c:v>9.9815490003592966E-2</c:v>
                </c:pt>
                <c:pt idx="66">
                  <c:v>7.0520226264970287E-2</c:v>
                </c:pt>
                <c:pt idx="67">
                  <c:v>4.7779947797358058E-2</c:v>
                </c:pt>
                <c:pt idx="68">
                  <c:v>3.9378935472260554E-2</c:v>
                </c:pt>
                <c:pt idx="69">
                  <c:v>6.5821716601363656E-2</c:v>
                </c:pt>
                <c:pt idx="70">
                  <c:v>0.10214996637079625</c:v>
                </c:pt>
                <c:pt idx="71">
                  <c:v>7.1944916426438896E-2</c:v>
                </c:pt>
                <c:pt idx="72">
                  <c:v>7.2437601031755644E-2</c:v>
                </c:pt>
                <c:pt idx="73">
                  <c:v>1.2065105549203004E-2</c:v>
                </c:pt>
                <c:pt idx="74">
                  <c:v>4.7292409966255528E-2</c:v>
                </c:pt>
                <c:pt idx="75">
                  <c:v>9.3704348399192602E-2</c:v>
                </c:pt>
                <c:pt idx="76">
                  <c:v>5.3223386053300258E-2</c:v>
                </c:pt>
                <c:pt idx="77">
                  <c:v>6.4660616608674615E-2</c:v>
                </c:pt>
                <c:pt idx="78">
                  <c:v>4.4318903975652168E-3</c:v>
                </c:pt>
                <c:pt idx="79">
                  <c:v>7.4728304084147684E-2</c:v>
                </c:pt>
                <c:pt idx="80">
                  <c:v>5.3720236044502871E-2</c:v>
                </c:pt>
                <c:pt idx="81">
                  <c:v>8.6872772094615497E-2</c:v>
                </c:pt>
                <c:pt idx="82">
                  <c:v>4.8724145356533223E-2</c:v>
                </c:pt>
                <c:pt idx="83">
                  <c:v>5.5648365079082586E-2</c:v>
                </c:pt>
                <c:pt idx="84">
                  <c:v>5.2801695298596373E-2</c:v>
                </c:pt>
                <c:pt idx="85">
                  <c:v>6.9902634608975278E-2</c:v>
                </c:pt>
                <c:pt idx="86">
                  <c:v>6.2519304215832683E-2</c:v>
                </c:pt>
                <c:pt idx="87">
                  <c:v>7.7573595352176047E-2</c:v>
                </c:pt>
                <c:pt idx="88">
                  <c:v>4.9598813408341227E-2</c:v>
                </c:pt>
                <c:pt idx="89">
                  <c:v>3.6139784490275169E-2</c:v>
                </c:pt>
                <c:pt idx="90">
                  <c:v>7.619535170901505E-2</c:v>
                </c:pt>
                <c:pt idx="91">
                  <c:v>4.9491239163296584E-2</c:v>
                </c:pt>
                <c:pt idx="92">
                  <c:v>8.7838758726423313E-2</c:v>
                </c:pt>
                <c:pt idx="93">
                  <c:v>3.0857488088527858E-2</c:v>
                </c:pt>
                <c:pt idx="94">
                  <c:v>3.7993784413216776E-2</c:v>
                </c:pt>
                <c:pt idx="95">
                  <c:v>6.1251333834423528E-2</c:v>
                </c:pt>
                <c:pt idx="96">
                  <c:v>6.6550379134064142E-2</c:v>
                </c:pt>
                <c:pt idx="97">
                  <c:v>6.7537881515719947E-2</c:v>
                </c:pt>
                <c:pt idx="98">
                  <c:v>4.1490376395018708E-2</c:v>
                </c:pt>
                <c:pt idx="99">
                  <c:v>2.4663790931263158E-2</c:v>
                </c:pt>
                <c:pt idx="100">
                  <c:v>4.8828498357191268E-2</c:v>
                </c:pt>
                <c:pt idx="101">
                  <c:v>9.7841745137377117E-2</c:v>
                </c:pt>
                <c:pt idx="102">
                  <c:v>4.0886241429852123E-2</c:v>
                </c:pt>
                <c:pt idx="103">
                  <c:v>6.2073871209288756E-2</c:v>
                </c:pt>
                <c:pt idx="104">
                  <c:v>1.8012076747208515E-4</c:v>
                </c:pt>
                <c:pt idx="105">
                  <c:v>0.10229378286701121</c:v>
                </c:pt>
                <c:pt idx="106">
                  <c:v>4.2438696609660466E-2</c:v>
                </c:pt>
                <c:pt idx="107">
                  <c:v>7.5917786944912732E-2</c:v>
                </c:pt>
                <c:pt idx="108">
                  <c:v>2.5772012467188601E-2</c:v>
                </c:pt>
                <c:pt idx="109">
                  <c:v>1.8775057589023099E-2</c:v>
                </c:pt>
                <c:pt idx="110">
                  <c:v>9.0098528741859016E-2</c:v>
                </c:pt>
                <c:pt idx="111">
                  <c:v>4.9734453203290778E-2</c:v>
                </c:pt>
                <c:pt idx="112">
                  <c:v>7.3977716754442299E-2</c:v>
                </c:pt>
                <c:pt idx="113">
                  <c:v>4.0026129636054023E-2</c:v>
                </c:pt>
                <c:pt idx="114">
                  <c:v>6.2049326104777244E-2</c:v>
                </c:pt>
                <c:pt idx="115">
                  <c:v>5.3287592588082591E-2</c:v>
                </c:pt>
                <c:pt idx="116">
                  <c:v>7.2106561956897408E-2</c:v>
                </c:pt>
                <c:pt idx="117">
                  <c:v>4.6506993354948581E-2</c:v>
                </c:pt>
                <c:pt idx="118">
                  <c:v>7.6222464354654185E-2</c:v>
                </c:pt>
                <c:pt idx="119">
                  <c:v>2.0013793468169363E-2</c:v>
                </c:pt>
                <c:pt idx="120">
                  <c:v>6.3611803847945084E-2</c:v>
                </c:pt>
                <c:pt idx="121">
                  <c:v>6.829333957149919E-2</c:v>
                </c:pt>
                <c:pt idx="122">
                  <c:v>7.3165673646665097E-2</c:v>
                </c:pt>
                <c:pt idx="123">
                  <c:v>8.2573406648083714E-2</c:v>
                </c:pt>
                <c:pt idx="124">
                  <c:v>1.8886145685876925E-2</c:v>
                </c:pt>
                <c:pt idx="125">
                  <c:v>8.5906387537054416E-2</c:v>
                </c:pt>
                <c:pt idx="126">
                  <c:v>5.2521121939272795E-2</c:v>
                </c:pt>
                <c:pt idx="127">
                  <c:v>8.7011374521071258E-2</c:v>
                </c:pt>
                <c:pt idx="128">
                  <c:v>5.6402135014465567E-2</c:v>
                </c:pt>
                <c:pt idx="129">
                  <c:v>3.346419221317689E-2</c:v>
                </c:pt>
                <c:pt idx="130">
                  <c:v>3.8309704982992167E-2</c:v>
                </c:pt>
                <c:pt idx="131">
                  <c:v>6.4033439075397131E-2</c:v>
                </c:pt>
                <c:pt idx="132">
                  <c:v>7.4937312395460365E-2</c:v>
                </c:pt>
                <c:pt idx="133">
                  <c:v>6.8172587902535969E-2</c:v>
                </c:pt>
                <c:pt idx="134">
                  <c:v>4.4472555725281748E-2</c:v>
                </c:pt>
                <c:pt idx="135">
                  <c:v>2.5647784229870293E-2</c:v>
                </c:pt>
                <c:pt idx="136">
                  <c:v>8.8577932720135449E-2</c:v>
                </c:pt>
                <c:pt idx="137">
                  <c:v>5.4484334616439971E-2</c:v>
                </c:pt>
                <c:pt idx="138">
                  <c:v>7.0603133911887064E-2</c:v>
                </c:pt>
                <c:pt idx="139">
                  <c:v>2.3167287562122576E-2</c:v>
                </c:pt>
                <c:pt idx="140">
                  <c:v>4.1030335554298615E-2</c:v>
                </c:pt>
                <c:pt idx="141">
                  <c:v>9.6246508485915233E-2</c:v>
                </c:pt>
                <c:pt idx="142">
                  <c:v>4.8865730297092964E-2</c:v>
                </c:pt>
                <c:pt idx="143">
                  <c:v>6.5790976869629217E-2</c:v>
                </c:pt>
                <c:pt idx="144">
                  <c:v>3.9191740541796173E-2</c:v>
                </c:pt>
                <c:pt idx="145">
                  <c:v>4.9861615739679808E-2</c:v>
                </c:pt>
                <c:pt idx="146">
                  <c:v>5.1641713741917429E-2</c:v>
                </c:pt>
                <c:pt idx="147">
                  <c:v>7.0282622210730353E-2</c:v>
                </c:pt>
                <c:pt idx="148">
                  <c:v>4.7310992343900411E-2</c:v>
                </c:pt>
                <c:pt idx="149">
                  <c:v>7.9358510763096829E-2</c:v>
                </c:pt>
                <c:pt idx="150">
                  <c:v>1.486423890019834E-2</c:v>
                </c:pt>
                <c:pt idx="151">
                  <c:v>6.3990786463044041E-2</c:v>
                </c:pt>
                <c:pt idx="152">
                  <c:v>5.4272943640701087E-2</c:v>
                </c:pt>
                <c:pt idx="153">
                  <c:v>8.0310788606474171E-2</c:v>
                </c:pt>
                <c:pt idx="154">
                  <c:v>5.1933690854031378E-2</c:v>
                </c:pt>
                <c:pt idx="155">
                  <c:v>1.6161750674238196E-2</c:v>
                </c:pt>
                <c:pt idx="156">
                  <c:v>6.6799432365968484E-2</c:v>
                </c:pt>
                <c:pt idx="157">
                  <c:v>4.3978704554325121E-2</c:v>
                </c:pt>
                <c:pt idx="158">
                  <c:v>0.10374116548347075</c:v>
                </c:pt>
                <c:pt idx="159">
                  <c:v>3.5832496694785249E-2</c:v>
                </c:pt>
                <c:pt idx="160">
                  <c:v>2.9697158455756212E-2</c:v>
                </c:pt>
                <c:pt idx="161">
                  <c:v>3.4979712038292796E-2</c:v>
                </c:pt>
                <c:pt idx="162">
                  <c:v>9.4182087824097871E-2</c:v>
                </c:pt>
                <c:pt idx="163">
                  <c:v>4.559452416159987E-2</c:v>
                </c:pt>
                <c:pt idx="164">
                  <c:v>7.2165442159362936E-2</c:v>
                </c:pt>
                <c:pt idx="165">
                  <c:v>2.1718773102535603E-3</c:v>
                </c:pt>
                <c:pt idx="166">
                  <c:v>5.3958287324033113E-2</c:v>
                </c:pt>
                <c:pt idx="167">
                  <c:v>7.308507844672113E-2</c:v>
                </c:pt>
                <c:pt idx="168">
                  <c:v>5.8709176121262925E-2</c:v>
                </c:pt>
                <c:pt idx="169">
                  <c:v>5.4985134744926084E-2</c:v>
                </c:pt>
                <c:pt idx="170">
                  <c:v>0</c:v>
                </c:pt>
                <c:pt idx="171">
                  <c:v>8.6999886323470194E-2</c:v>
                </c:pt>
                <c:pt idx="172">
                  <c:v>4.288382866199688E-2</c:v>
                </c:pt>
                <c:pt idx="173">
                  <c:v>6.6316597393558482E-2</c:v>
                </c:pt>
                <c:pt idx="174">
                  <c:v>4.3498573587383807E-2</c:v>
                </c:pt>
                <c:pt idx="175">
                  <c:v>5.2845021817094967E-2</c:v>
                </c:pt>
                <c:pt idx="176">
                  <c:v>4.4760704990652093E-2</c:v>
                </c:pt>
                <c:pt idx="177">
                  <c:v>7.2106006737042816E-2</c:v>
                </c:pt>
                <c:pt idx="178">
                  <c:v>3.9571321974797305E-2</c:v>
                </c:pt>
                <c:pt idx="179">
                  <c:v>9.3699499915705989E-2</c:v>
                </c:pt>
                <c:pt idx="180">
                  <c:v>1.1113561603594582E-2</c:v>
                </c:pt>
                <c:pt idx="181">
                  <c:v>4.2328000335879065E-2</c:v>
                </c:pt>
                <c:pt idx="182">
                  <c:v>6.2034554499523775E-2</c:v>
                </c:pt>
                <c:pt idx="183">
                  <c:v>6.0305733030874345E-2</c:v>
                </c:pt>
                <c:pt idx="184">
                  <c:v>7.491944229808141E-2</c:v>
                </c:pt>
                <c:pt idx="185">
                  <c:v>1.1872926336804018E-2</c:v>
                </c:pt>
                <c:pt idx="186">
                  <c:v>6.7485883308245231E-2</c:v>
                </c:pt>
                <c:pt idx="187">
                  <c:v>4.7167611865542775E-2</c:v>
                </c:pt>
                <c:pt idx="188">
                  <c:v>8.6330006788164146E-2</c:v>
                </c:pt>
                <c:pt idx="189">
                  <c:v>4.7543941139266091E-2</c:v>
                </c:pt>
                <c:pt idx="190">
                  <c:v>3.1777669515243377E-2</c:v>
                </c:pt>
                <c:pt idx="191">
                  <c:v>2.9922656281569808E-2</c:v>
                </c:pt>
                <c:pt idx="192">
                  <c:v>9.4336231376052668E-2</c:v>
                </c:pt>
                <c:pt idx="193">
                  <c:v>5.011193402735676E-2</c:v>
                </c:pt>
                <c:pt idx="194">
                  <c:v>7.220548500413411E-2</c:v>
                </c:pt>
                <c:pt idx="195">
                  <c:v>9.908814851366873E-3</c:v>
                </c:pt>
                <c:pt idx="196">
                  <c:v>2.979670630268353E-2</c:v>
                </c:pt>
                <c:pt idx="197">
                  <c:v>9.8523499271816445E-2</c:v>
                </c:pt>
                <c:pt idx="198">
                  <c:v>4.4783627803801018E-2</c:v>
                </c:pt>
                <c:pt idx="199">
                  <c:v>6.4780124956426335E-2</c:v>
                </c:pt>
                <c:pt idx="200">
                  <c:v>2.1990335764309008E-3</c:v>
                </c:pt>
                <c:pt idx="201">
                  <c:v>7.4579188799628923E-2</c:v>
                </c:pt>
                <c:pt idx="202">
                  <c:v>4.9413709556576875E-2</c:v>
                </c:pt>
                <c:pt idx="203">
                  <c:v>6.5925800885564767E-2</c:v>
                </c:pt>
                <c:pt idx="204">
                  <c:v>4.9812691284017156E-2</c:v>
                </c:pt>
                <c:pt idx="205">
                  <c:v>4.4031914989865834E-2</c:v>
                </c:pt>
                <c:pt idx="206">
                  <c:v>4.4211222011676599E-2</c:v>
                </c:pt>
                <c:pt idx="207">
                  <c:v>6.3669919282140691E-2</c:v>
                </c:pt>
                <c:pt idx="208">
                  <c:v>4.2063368661359658E-2</c:v>
                </c:pt>
                <c:pt idx="209">
                  <c:v>9.7601664446278574E-2</c:v>
                </c:pt>
                <c:pt idx="210">
                  <c:v>1.8168469452023807E-2</c:v>
                </c:pt>
                <c:pt idx="211">
                  <c:v>3.8937843739155174E-2</c:v>
                </c:pt>
                <c:pt idx="212">
                  <c:v>6.9059472380461215E-2</c:v>
                </c:pt>
                <c:pt idx="213">
                  <c:v>4.3795423534303553E-2</c:v>
                </c:pt>
                <c:pt idx="214">
                  <c:v>9.7477548928506283E-2</c:v>
                </c:pt>
                <c:pt idx="215">
                  <c:v>5.5860266834118263E-3</c:v>
                </c:pt>
                <c:pt idx="216">
                  <c:v>7.0614579148452497E-2</c:v>
                </c:pt>
                <c:pt idx="217">
                  <c:v>4.0833536131121437E-2</c:v>
                </c:pt>
                <c:pt idx="218">
                  <c:v>8.7706250213469131E-2</c:v>
                </c:pt>
                <c:pt idx="219">
                  <c:v>4.830514515790197E-2</c:v>
                </c:pt>
                <c:pt idx="220">
                  <c:v>2.9325532406785579E-2</c:v>
                </c:pt>
                <c:pt idx="221">
                  <c:v>3.7123916945747425E-2</c:v>
                </c:pt>
                <c:pt idx="222">
                  <c:v>7.2974739988233298E-2</c:v>
                </c:pt>
                <c:pt idx="223">
                  <c:v>5.9393063135574062E-2</c:v>
                </c:pt>
                <c:pt idx="224">
                  <c:v>6.513944978157496E-2</c:v>
                </c:pt>
                <c:pt idx="225">
                  <c:v>1.8730432154346017E-2</c:v>
                </c:pt>
                <c:pt idx="226">
                  <c:v>2.3888905218658101E-2</c:v>
                </c:pt>
                <c:pt idx="227">
                  <c:v>0.10050691858503955</c:v>
                </c:pt>
                <c:pt idx="228">
                  <c:v>4.0747942778292238E-2</c:v>
                </c:pt>
                <c:pt idx="229">
                  <c:v>6.599239902933339E-2</c:v>
                </c:pt>
                <c:pt idx="230">
                  <c:v>9.0384722278454739E-3</c:v>
                </c:pt>
                <c:pt idx="231">
                  <c:v>7.4674441806911324E-2</c:v>
                </c:pt>
                <c:pt idx="232">
                  <c:v>4.6668727175532505E-2</c:v>
                </c:pt>
                <c:pt idx="233">
                  <c:v>7.4391774977839817E-2</c:v>
                </c:pt>
                <c:pt idx="234">
                  <c:v>4.1144360343872054E-2</c:v>
                </c:pt>
                <c:pt idx="235">
                  <c:v>4.35325770732259E-2</c:v>
                </c:pt>
                <c:pt idx="236">
                  <c:v>4.645136061048092E-2</c:v>
                </c:pt>
                <c:pt idx="237">
                  <c:v>5.9492125084707602E-2</c:v>
                </c:pt>
                <c:pt idx="238">
                  <c:v>5.6491529270900336E-2</c:v>
                </c:pt>
                <c:pt idx="239">
                  <c:v>7.7277636536058777E-2</c:v>
                </c:pt>
                <c:pt idx="240">
                  <c:v>3.3016530271656346E-2</c:v>
                </c:pt>
                <c:pt idx="241">
                  <c:v>3.1986431181869175E-2</c:v>
                </c:pt>
                <c:pt idx="242">
                  <c:v>6.7255829366367051E-2</c:v>
                </c:pt>
                <c:pt idx="243">
                  <c:v>4.1203832731826012E-2</c:v>
                </c:pt>
                <c:pt idx="244">
                  <c:v>0.1006312953901454</c:v>
                </c:pt>
                <c:pt idx="245">
                  <c:v>1.2457730085878721E-2</c:v>
                </c:pt>
                <c:pt idx="246">
                  <c:v>6.1636223250595118E-2</c:v>
                </c:pt>
                <c:pt idx="247">
                  <c:v>4.0406766830024116E-2</c:v>
                </c:pt>
                <c:pt idx="248">
                  <c:v>0.10095813179281368</c:v>
                </c:pt>
                <c:pt idx="249">
                  <c:v>4.3733456773030671E-2</c:v>
                </c:pt>
                <c:pt idx="250">
                  <c:v>3.288641139621612E-2</c:v>
                </c:pt>
                <c:pt idx="251">
                  <c:v>3.2647580303941666E-2</c:v>
                </c:pt>
                <c:pt idx="252">
                  <c:v>5.7933321715448655E-2</c:v>
                </c:pt>
                <c:pt idx="253">
                  <c:v>7.7777303937099432E-2</c:v>
                </c:pt>
                <c:pt idx="254">
                  <c:v>5.5749636866144626E-2</c:v>
                </c:pt>
                <c:pt idx="255">
                  <c:v>3.3627790115926814E-2</c:v>
                </c:pt>
                <c:pt idx="256">
                  <c:v>3.0222165937189831E-2</c:v>
                </c:pt>
                <c:pt idx="257">
                  <c:v>8.5068175398038126E-2</c:v>
                </c:pt>
                <c:pt idx="258">
                  <c:v>4.5088987633387458E-2</c:v>
                </c:pt>
                <c:pt idx="259">
                  <c:v>6.4105677749028159E-2</c:v>
                </c:pt>
                <c:pt idx="260">
                  <c:v>1.9127231549073843E-2</c:v>
                </c:pt>
                <c:pt idx="261">
                  <c:v>6.5515613121596233E-2</c:v>
                </c:pt>
                <c:pt idx="262">
                  <c:v>5.0093198932771171E-2</c:v>
                </c:pt>
                <c:pt idx="263">
                  <c:v>7.1686892557323786E-2</c:v>
                </c:pt>
                <c:pt idx="264">
                  <c:v>3.8008196253778485E-2</c:v>
                </c:pt>
                <c:pt idx="265">
                  <c:v>4.6818706523606805E-2</c:v>
                </c:pt>
                <c:pt idx="266">
                  <c:v>5.830366904235082E-2</c:v>
                </c:pt>
                <c:pt idx="267">
                  <c:v>4.1544046988898874E-2</c:v>
                </c:pt>
                <c:pt idx="268">
                  <c:v>6.3105693864756868E-2</c:v>
                </c:pt>
                <c:pt idx="269">
                  <c:v>5.9570267799203519E-2</c:v>
                </c:pt>
                <c:pt idx="270">
                  <c:v>5.1556093299922084E-2</c:v>
                </c:pt>
                <c:pt idx="271">
                  <c:v>3.0884278539701455E-2</c:v>
                </c:pt>
                <c:pt idx="272">
                  <c:v>6.9114160101012539E-2</c:v>
                </c:pt>
                <c:pt idx="273">
                  <c:v>4.6906934557188952E-2</c:v>
                </c:pt>
                <c:pt idx="274">
                  <c:v>8.6159131062477398E-2</c:v>
                </c:pt>
                <c:pt idx="275">
                  <c:v>2.3493324324343725E-2</c:v>
                </c:pt>
                <c:pt idx="276">
                  <c:v>6.5322100300131122E-2</c:v>
                </c:pt>
                <c:pt idx="277">
                  <c:v>4.2106634748851159E-2</c:v>
                </c:pt>
                <c:pt idx="278">
                  <c:v>0.10874069693315623</c:v>
                </c:pt>
                <c:pt idx="279">
                  <c:v>3.1049767027251072E-2</c:v>
                </c:pt>
                <c:pt idx="280">
                  <c:v>3.0879755517398983E-2</c:v>
                </c:pt>
                <c:pt idx="281">
                  <c:v>3.7494929393059137E-2</c:v>
                </c:pt>
                <c:pt idx="282">
                  <c:v>9.1023737800240062E-2</c:v>
                </c:pt>
              </c:numCache>
            </c:numRef>
          </c:val>
          <c:smooth val="0"/>
          <c:extLst>
            <c:ext xmlns:c16="http://schemas.microsoft.com/office/drawing/2014/chart" uri="{C3380CC4-5D6E-409C-BE32-E72D297353CC}">
              <c16:uniqueId val="{00000004-19DA-43BF-995F-872FC0DC9BE3}"/>
            </c:ext>
          </c:extLst>
        </c:ser>
        <c:ser>
          <c:idx val="6"/>
          <c:order val="5"/>
          <c:tx>
            <c:strRef>
              <c:f>[1]Sheet2!$G$287</c:f>
              <c:strCache>
                <c:ptCount val="1"/>
                <c:pt idx="0">
                  <c:v>Cache-References:</c:v>
                </c:pt>
              </c:strCache>
            </c:strRef>
          </c:tx>
          <c:spPr>
            <a:ln w="28575" cap="rnd">
              <a:solidFill>
                <a:schemeClr val="accent1">
                  <a:lumMod val="60000"/>
                </a:schemeClr>
              </a:solidFill>
              <a:round/>
            </a:ln>
            <a:effectLst/>
          </c:spPr>
          <c:marker>
            <c:symbol val="none"/>
          </c:marker>
          <c:val>
            <c:numRef>
              <c:f>[1]Sheet2!$G$288:$G$570</c:f>
              <c:numCache>
                <c:formatCode>General</c:formatCode>
                <c:ptCount val="283"/>
                <c:pt idx="0">
                  <c:v>0.70938408991274859</c:v>
                </c:pt>
                <c:pt idx="1">
                  <c:v>0.3553593036681798</c:v>
                </c:pt>
                <c:pt idx="2">
                  <c:v>0.17568020608021465</c:v>
                </c:pt>
                <c:pt idx="3">
                  <c:v>0.28195974324134521</c:v>
                </c:pt>
                <c:pt idx="4">
                  <c:v>0.14921377901680827</c:v>
                </c:pt>
                <c:pt idx="5">
                  <c:v>0.20690624299871152</c:v>
                </c:pt>
                <c:pt idx="6">
                  <c:v>0.16134884368866259</c:v>
                </c:pt>
                <c:pt idx="7">
                  <c:v>0.24398828569209197</c:v>
                </c:pt>
                <c:pt idx="8">
                  <c:v>0.29455850242393877</c:v>
                </c:pt>
                <c:pt idx="9">
                  <c:v>0.1958609842815115</c:v>
                </c:pt>
                <c:pt idx="10">
                  <c:v>0.10897526018208847</c:v>
                </c:pt>
                <c:pt idx="11">
                  <c:v>8.1642476361383012E-2</c:v>
                </c:pt>
                <c:pt idx="12">
                  <c:v>0.33665143996640812</c:v>
                </c:pt>
                <c:pt idx="13">
                  <c:v>0.25841875793661795</c:v>
                </c:pt>
                <c:pt idx="14">
                  <c:v>0.15348535280677283</c:v>
                </c:pt>
                <c:pt idx="15">
                  <c:v>0.19324764799366981</c:v>
                </c:pt>
                <c:pt idx="16">
                  <c:v>0.28579231297273272</c:v>
                </c:pt>
                <c:pt idx="17">
                  <c:v>0.18577752724503629</c:v>
                </c:pt>
                <c:pt idx="18">
                  <c:v>0.21423830817289213</c:v>
                </c:pt>
                <c:pt idx="19">
                  <c:v>0.16850424620989482</c:v>
                </c:pt>
                <c:pt idx="20">
                  <c:v>0.25194156816375191</c:v>
                </c:pt>
                <c:pt idx="21">
                  <c:v>0.20181430517840035</c:v>
                </c:pt>
                <c:pt idx="22">
                  <c:v>0.26784307353847769</c:v>
                </c:pt>
                <c:pt idx="23">
                  <c:v>0.19831050620643548</c:v>
                </c:pt>
                <c:pt idx="24">
                  <c:v>0.23315236343367921</c:v>
                </c:pt>
                <c:pt idx="25">
                  <c:v>0.26922790858061335</c:v>
                </c:pt>
                <c:pt idx="26">
                  <c:v>0.11108035381043513</c:v>
                </c:pt>
                <c:pt idx="27">
                  <c:v>0.3020312907453625</c:v>
                </c:pt>
                <c:pt idx="28">
                  <c:v>0.17286438444831767</c:v>
                </c:pt>
                <c:pt idx="29">
                  <c:v>0.32150786964169492</c:v>
                </c:pt>
                <c:pt idx="30">
                  <c:v>0.29513496630972491</c:v>
                </c:pt>
                <c:pt idx="31">
                  <c:v>0.26351784969949876</c:v>
                </c:pt>
                <c:pt idx="32">
                  <c:v>0.24545450678120748</c:v>
                </c:pt>
                <c:pt idx="33">
                  <c:v>0.36221720275651098</c:v>
                </c:pt>
                <c:pt idx="34">
                  <c:v>0.32461714380546958</c:v>
                </c:pt>
                <c:pt idx="35">
                  <c:v>0.25260291059055023</c:v>
                </c:pt>
                <c:pt idx="36">
                  <c:v>0.26797235287806298</c:v>
                </c:pt>
                <c:pt idx="37">
                  <c:v>0.19997881890755478</c:v>
                </c:pt>
                <c:pt idx="38">
                  <c:v>0.40685835229858153</c:v>
                </c:pt>
                <c:pt idx="39">
                  <c:v>0.2762417378541579</c:v>
                </c:pt>
                <c:pt idx="40">
                  <c:v>0.3375358638939433</c:v>
                </c:pt>
                <c:pt idx="41">
                  <c:v>0.1578465840239332</c:v>
                </c:pt>
                <c:pt idx="42">
                  <c:v>0.20041275324256605</c:v>
                </c:pt>
                <c:pt idx="43">
                  <c:v>0.26645134929723763</c:v>
                </c:pt>
                <c:pt idx="44">
                  <c:v>0.21299604480150613</c:v>
                </c:pt>
                <c:pt idx="45">
                  <c:v>0.28316509371491505</c:v>
                </c:pt>
                <c:pt idx="46">
                  <c:v>0.22404326895466814</c:v>
                </c:pt>
                <c:pt idx="47">
                  <c:v>0.30256762090451211</c:v>
                </c:pt>
                <c:pt idx="48">
                  <c:v>0.26726565716335737</c:v>
                </c:pt>
                <c:pt idx="49">
                  <c:v>0.16233266232816743</c:v>
                </c:pt>
                <c:pt idx="50">
                  <c:v>0.24782122022430986</c:v>
                </c:pt>
                <c:pt idx="51">
                  <c:v>0.40733033322192497</c:v>
                </c:pt>
                <c:pt idx="52">
                  <c:v>0.32543887061700877</c:v>
                </c:pt>
                <c:pt idx="53">
                  <c:v>0.23147603282032339</c:v>
                </c:pt>
                <c:pt idx="54">
                  <c:v>0.28868739166836177</c:v>
                </c:pt>
                <c:pt idx="55">
                  <c:v>0.30753041211841736</c:v>
                </c:pt>
                <c:pt idx="56">
                  <c:v>0.41527631171096502</c:v>
                </c:pt>
                <c:pt idx="57">
                  <c:v>7.0406394344414439E-2</c:v>
                </c:pt>
                <c:pt idx="58">
                  <c:v>0.18326951242331788</c:v>
                </c:pt>
                <c:pt idx="59">
                  <c:v>0.2583065335942149</c:v>
                </c:pt>
                <c:pt idx="60">
                  <c:v>0.28131669877436022</c:v>
                </c:pt>
                <c:pt idx="61">
                  <c:v>0.40560414110510157</c:v>
                </c:pt>
                <c:pt idx="62">
                  <c:v>0.21118217437012782</c:v>
                </c:pt>
                <c:pt idx="63">
                  <c:v>0.32661248842353974</c:v>
                </c:pt>
                <c:pt idx="64">
                  <c:v>0.14383594447129744</c:v>
                </c:pt>
                <c:pt idx="65">
                  <c:v>0.43959018173457942</c:v>
                </c:pt>
                <c:pt idx="66">
                  <c:v>0.27027337981102778</c:v>
                </c:pt>
                <c:pt idx="67">
                  <c:v>0.22751325257771432</c:v>
                </c:pt>
                <c:pt idx="68">
                  <c:v>0.24963452985597998</c:v>
                </c:pt>
                <c:pt idx="69">
                  <c:v>0.23143390553638504</c:v>
                </c:pt>
                <c:pt idx="70">
                  <c:v>0.38329314863924624</c:v>
                </c:pt>
                <c:pt idx="71">
                  <c:v>0.24474003894308247</c:v>
                </c:pt>
                <c:pt idx="72">
                  <c:v>0.20176710255411964</c:v>
                </c:pt>
                <c:pt idx="73">
                  <c:v>6.0658244186517225E-2</c:v>
                </c:pt>
                <c:pt idx="74">
                  <c:v>0.2612781921996436</c:v>
                </c:pt>
                <c:pt idx="75">
                  <c:v>0.21769597210389946</c:v>
                </c:pt>
                <c:pt idx="76">
                  <c:v>0.26489516625119713</c:v>
                </c:pt>
                <c:pt idx="77">
                  <c:v>0.14935249901785702</c:v>
                </c:pt>
                <c:pt idx="78">
                  <c:v>0.21196000693939038</c:v>
                </c:pt>
                <c:pt idx="79">
                  <c:v>0.31190709424898544</c:v>
                </c:pt>
                <c:pt idx="80">
                  <c:v>0.17436410586465481</c:v>
                </c:pt>
                <c:pt idx="81">
                  <c:v>0.2650248775129373</c:v>
                </c:pt>
                <c:pt idx="82">
                  <c:v>0.16710728485253609</c:v>
                </c:pt>
                <c:pt idx="83">
                  <c:v>0.36906115800011413</c:v>
                </c:pt>
                <c:pt idx="84">
                  <c:v>0.22797546261413246</c:v>
                </c:pt>
                <c:pt idx="85">
                  <c:v>0.22396317633129006</c:v>
                </c:pt>
                <c:pt idx="86">
                  <c:v>0.14554470939084818</c:v>
                </c:pt>
                <c:pt idx="87">
                  <c:v>0.37128067837262385</c:v>
                </c:pt>
                <c:pt idx="88">
                  <c:v>0.10495074500216235</c:v>
                </c:pt>
                <c:pt idx="89">
                  <c:v>0.16337766043093874</c:v>
                </c:pt>
                <c:pt idx="90">
                  <c:v>0.28626416541582567</c:v>
                </c:pt>
                <c:pt idx="91">
                  <c:v>0.22602377435776</c:v>
                </c:pt>
                <c:pt idx="92">
                  <c:v>0.33392015937607855</c:v>
                </c:pt>
                <c:pt idx="93">
                  <c:v>0.17551991923816632</c:v>
                </c:pt>
                <c:pt idx="94">
                  <c:v>0.2107655221006221</c:v>
                </c:pt>
                <c:pt idx="95">
                  <c:v>0.12381108693901578</c:v>
                </c:pt>
                <c:pt idx="96">
                  <c:v>0.33344192422280622</c:v>
                </c:pt>
                <c:pt idx="97">
                  <c:v>0.25842897744883397</c:v>
                </c:pt>
                <c:pt idx="98">
                  <c:v>0.2632545463629074</c:v>
                </c:pt>
                <c:pt idx="99">
                  <c:v>0.14765841602348551</c:v>
                </c:pt>
                <c:pt idx="100">
                  <c:v>0.30309737639912132</c:v>
                </c:pt>
                <c:pt idx="101">
                  <c:v>0.3106655268207264</c:v>
                </c:pt>
                <c:pt idx="102">
                  <c:v>0.14857578244695993</c:v>
                </c:pt>
                <c:pt idx="103">
                  <c:v>0.19923604664711336</c:v>
                </c:pt>
                <c:pt idx="104">
                  <c:v>4.5693818701473668E-2</c:v>
                </c:pt>
                <c:pt idx="105">
                  <c:v>0.30745973694549839</c:v>
                </c:pt>
                <c:pt idx="106">
                  <c:v>0.17373569968281791</c:v>
                </c:pt>
                <c:pt idx="107">
                  <c:v>0.26330946008506245</c:v>
                </c:pt>
                <c:pt idx="108">
                  <c:v>0.16669853509190169</c:v>
                </c:pt>
                <c:pt idx="109">
                  <c:v>0.2499928009222955</c:v>
                </c:pt>
                <c:pt idx="110">
                  <c:v>0.26135641638874424</c:v>
                </c:pt>
                <c:pt idx="111">
                  <c:v>0.15378065310305691</c:v>
                </c:pt>
                <c:pt idx="112">
                  <c:v>0.18558580202452418</c:v>
                </c:pt>
                <c:pt idx="113">
                  <c:v>0.2385684721880649</c:v>
                </c:pt>
                <c:pt idx="114">
                  <c:v>0.27201957547563327</c:v>
                </c:pt>
                <c:pt idx="115">
                  <c:v>0.22898077511541878</c:v>
                </c:pt>
                <c:pt idx="116">
                  <c:v>0.18735162052673032</c:v>
                </c:pt>
                <c:pt idx="117">
                  <c:v>0.21563768509211567</c:v>
                </c:pt>
                <c:pt idx="118">
                  <c:v>0.28673307055551811</c:v>
                </c:pt>
                <c:pt idx="119">
                  <c:v>0.1404461911617032</c:v>
                </c:pt>
                <c:pt idx="120">
                  <c:v>0.21183469962535822</c:v>
                </c:pt>
                <c:pt idx="121">
                  <c:v>0.21802814961231648</c:v>
                </c:pt>
                <c:pt idx="122">
                  <c:v>0.35126268498057839</c:v>
                </c:pt>
                <c:pt idx="123">
                  <c:v>0.23859099413187104</c:v>
                </c:pt>
                <c:pt idx="124">
                  <c:v>0.18434632581843458</c:v>
                </c:pt>
                <c:pt idx="125">
                  <c:v>0.36810252804725685</c:v>
                </c:pt>
                <c:pt idx="126">
                  <c:v>0.17987936579566399</c:v>
                </c:pt>
                <c:pt idx="127">
                  <c:v>0.26322333941941473</c:v>
                </c:pt>
                <c:pt idx="128">
                  <c:v>0.2192479621303533</c:v>
                </c:pt>
                <c:pt idx="129">
                  <c:v>0.21505285361522236</c:v>
                </c:pt>
                <c:pt idx="130">
                  <c:v>0.18724229573024453</c:v>
                </c:pt>
                <c:pt idx="131">
                  <c:v>0.33442872328404033</c:v>
                </c:pt>
                <c:pt idx="132">
                  <c:v>0.25030596484384893</c:v>
                </c:pt>
                <c:pt idx="133">
                  <c:v>0.28279832396099985</c:v>
                </c:pt>
                <c:pt idx="134">
                  <c:v>0.13041886354980955</c:v>
                </c:pt>
                <c:pt idx="135">
                  <c:v>0.14473038326037521</c:v>
                </c:pt>
                <c:pt idx="136">
                  <c:v>0.33773448267616146</c:v>
                </c:pt>
                <c:pt idx="137">
                  <c:v>0.26505505348426334</c:v>
                </c:pt>
                <c:pt idx="138">
                  <c:v>0.23297279413537167</c:v>
                </c:pt>
                <c:pt idx="139">
                  <c:v>0.13866666910613856</c:v>
                </c:pt>
                <c:pt idx="140">
                  <c:v>0.26631806929158053</c:v>
                </c:pt>
                <c:pt idx="141">
                  <c:v>0.32287312197496909</c:v>
                </c:pt>
                <c:pt idx="142">
                  <c:v>0.17952957865774796</c:v>
                </c:pt>
                <c:pt idx="143">
                  <c:v>0.1522610920775837</c:v>
                </c:pt>
                <c:pt idx="144">
                  <c:v>0.29187683599905406</c:v>
                </c:pt>
                <c:pt idx="145">
                  <c:v>0.23307599714093333</c:v>
                </c:pt>
                <c:pt idx="146">
                  <c:v>0.22487812906090643</c:v>
                </c:pt>
                <c:pt idx="147">
                  <c:v>0.24563378918105605</c:v>
                </c:pt>
                <c:pt idx="148">
                  <c:v>0.19761407566394393</c:v>
                </c:pt>
                <c:pt idx="149">
                  <c:v>0.29314501033470958</c:v>
                </c:pt>
                <c:pt idx="150">
                  <c:v>7.1742507310657649E-2</c:v>
                </c:pt>
                <c:pt idx="151">
                  <c:v>0.27362251677857652</c:v>
                </c:pt>
                <c:pt idx="152">
                  <c:v>0.18228044524236514</c:v>
                </c:pt>
                <c:pt idx="153">
                  <c:v>0.27227755781104601</c:v>
                </c:pt>
                <c:pt idx="154">
                  <c:v>0.20834659679496695</c:v>
                </c:pt>
                <c:pt idx="155">
                  <c:v>0.19781579328693752</c:v>
                </c:pt>
                <c:pt idx="156">
                  <c:v>0.20169887305141806</c:v>
                </c:pt>
                <c:pt idx="157">
                  <c:v>0.21430840574578525</c:v>
                </c:pt>
                <c:pt idx="158">
                  <c:v>0.19222354529717162</c:v>
                </c:pt>
                <c:pt idx="159">
                  <c:v>0.19978978586705123</c:v>
                </c:pt>
                <c:pt idx="160">
                  <c:v>0.10380090318428585</c:v>
                </c:pt>
                <c:pt idx="161">
                  <c:v>0.14472802356474618</c:v>
                </c:pt>
                <c:pt idx="162">
                  <c:v>0.269530587039646</c:v>
                </c:pt>
                <c:pt idx="163">
                  <c:v>0.1147978751858582</c:v>
                </c:pt>
                <c:pt idx="164">
                  <c:v>0.10619342845160459</c:v>
                </c:pt>
                <c:pt idx="165">
                  <c:v>0</c:v>
                </c:pt>
                <c:pt idx="166">
                  <c:v>0.17434882415278735</c:v>
                </c:pt>
                <c:pt idx="167">
                  <c:v>0.14407299531901244</c:v>
                </c:pt>
                <c:pt idx="168">
                  <c:v>0.12277519807250821</c:v>
                </c:pt>
                <c:pt idx="169">
                  <c:v>0.157439977962537</c:v>
                </c:pt>
                <c:pt idx="170">
                  <c:v>9.8068299483528562E-2</c:v>
                </c:pt>
                <c:pt idx="171">
                  <c:v>0.17106310016681714</c:v>
                </c:pt>
                <c:pt idx="172">
                  <c:v>0.10183782115592686</c:v>
                </c:pt>
                <c:pt idx="173">
                  <c:v>0.11769091197124831</c:v>
                </c:pt>
                <c:pt idx="174">
                  <c:v>0.21470055572238644</c:v>
                </c:pt>
                <c:pt idx="175">
                  <c:v>0.13993983685652356</c:v>
                </c:pt>
                <c:pt idx="176">
                  <c:v>0.12534778833281388</c:v>
                </c:pt>
                <c:pt idx="177">
                  <c:v>0.13012748825951687</c:v>
                </c:pt>
                <c:pt idx="178">
                  <c:v>0.14386879200146199</c:v>
                </c:pt>
                <c:pt idx="179">
                  <c:v>0.20057281767829774</c:v>
                </c:pt>
                <c:pt idx="180">
                  <c:v>8.4665641762790539E-2</c:v>
                </c:pt>
                <c:pt idx="181">
                  <c:v>0.13588109408470528</c:v>
                </c:pt>
                <c:pt idx="182">
                  <c:v>0.1071376411100754</c:v>
                </c:pt>
                <c:pt idx="183">
                  <c:v>0.29642961211661861</c:v>
                </c:pt>
                <c:pt idx="184">
                  <c:v>0.20671967556172333</c:v>
                </c:pt>
                <c:pt idx="185">
                  <c:v>0.12103788097694893</c:v>
                </c:pt>
                <c:pt idx="186">
                  <c:v>0.15567921378860025</c:v>
                </c:pt>
                <c:pt idx="187">
                  <c:v>0.12304206771369863</c:v>
                </c:pt>
                <c:pt idx="188">
                  <c:v>0.17205911357886028</c:v>
                </c:pt>
                <c:pt idx="189">
                  <c:v>0.19546001461696327</c:v>
                </c:pt>
                <c:pt idx="190">
                  <c:v>9.5904327670867096E-2</c:v>
                </c:pt>
                <c:pt idx="191">
                  <c:v>0.1307467393295077</c:v>
                </c:pt>
                <c:pt idx="192">
                  <c:v>0.21247195391095211</c:v>
                </c:pt>
                <c:pt idx="193">
                  <c:v>0.11529540787633881</c:v>
                </c:pt>
                <c:pt idx="194">
                  <c:v>0.13120258745995059</c:v>
                </c:pt>
                <c:pt idx="195">
                  <c:v>6.4362869178353571E-2</c:v>
                </c:pt>
                <c:pt idx="196">
                  <c:v>0.18325716708845094</c:v>
                </c:pt>
                <c:pt idx="197">
                  <c:v>0.25166134066486467</c:v>
                </c:pt>
                <c:pt idx="198">
                  <c:v>9.5148890512005369E-2</c:v>
                </c:pt>
                <c:pt idx="199">
                  <c:v>0.17049861925233353</c:v>
                </c:pt>
                <c:pt idx="200">
                  <c:v>9.5443317854543436E-2</c:v>
                </c:pt>
                <c:pt idx="201">
                  <c:v>0.21394548586414838</c:v>
                </c:pt>
                <c:pt idx="202">
                  <c:v>0.11110830490568079</c:v>
                </c:pt>
                <c:pt idx="203">
                  <c:v>8.0464988987056105E-2</c:v>
                </c:pt>
                <c:pt idx="204">
                  <c:v>0.22858546119856757</c:v>
                </c:pt>
                <c:pt idx="205">
                  <c:v>0.11961816396273812</c:v>
                </c:pt>
                <c:pt idx="206">
                  <c:v>0.15163706615340544</c:v>
                </c:pt>
                <c:pt idx="207">
                  <c:v>0.11198670935908191</c:v>
                </c:pt>
                <c:pt idx="208">
                  <c:v>0.18539382243709376</c:v>
                </c:pt>
                <c:pt idx="209">
                  <c:v>0.20418516211986321</c:v>
                </c:pt>
                <c:pt idx="210">
                  <c:v>8.0423059211217562E-2</c:v>
                </c:pt>
                <c:pt idx="211">
                  <c:v>0.12752149835651247</c:v>
                </c:pt>
                <c:pt idx="212">
                  <c:v>0.1549809483371965</c:v>
                </c:pt>
                <c:pt idx="213">
                  <c:v>0.12215467707585999</c:v>
                </c:pt>
                <c:pt idx="214">
                  <c:v>0.17093268231955483</c:v>
                </c:pt>
                <c:pt idx="215">
                  <c:v>4.1111437054712749E-2</c:v>
                </c:pt>
                <c:pt idx="216">
                  <c:v>0.15997050025988976</c:v>
                </c:pt>
                <c:pt idx="217">
                  <c:v>8.6392251277809307E-2</c:v>
                </c:pt>
                <c:pt idx="218">
                  <c:v>0.23314519113014676</c:v>
                </c:pt>
                <c:pt idx="219">
                  <c:v>0.20577571778447196</c:v>
                </c:pt>
                <c:pt idx="220">
                  <c:v>8.3168791451121632E-2</c:v>
                </c:pt>
                <c:pt idx="221">
                  <c:v>7.527002201019134E-2</c:v>
                </c:pt>
                <c:pt idx="222">
                  <c:v>0.24085412277023197</c:v>
                </c:pt>
                <c:pt idx="223">
                  <c:v>0.14426469575161269</c:v>
                </c:pt>
                <c:pt idx="224">
                  <c:v>0.16598738205778954</c:v>
                </c:pt>
                <c:pt idx="225">
                  <c:v>7.5136775382606035E-3</c:v>
                </c:pt>
                <c:pt idx="226">
                  <c:v>0.15915440374513332</c:v>
                </c:pt>
                <c:pt idx="227">
                  <c:v>0.17485568734075865</c:v>
                </c:pt>
                <c:pt idx="228">
                  <c:v>0.18035327355401051</c:v>
                </c:pt>
                <c:pt idx="229">
                  <c:v>9.569586212550274E-2</c:v>
                </c:pt>
                <c:pt idx="230">
                  <c:v>7.1151697626140195E-2</c:v>
                </c:pt>
                <c:pt idx="231">
                  <c:v>0.22666716621139535</c:v>
                </c:pt>
                <c:pt idx="232">
                  <c:v>0.10416245795568896</c:v>
                </c:pt>
                <c:pt idx="233">
                  <c:v>0.18558314794802014</c:v>
                </c:pt>
                <c:pt idx="234">
                  <c:v>8.4390173993723575E-2</c:v>
                </c:pt>
                <c:pt idx="235">
                  <c:v>0.14620808136827179</c:v>
                </c:pt>
                <c:pt idx="236">
                  <c:v>0.13656359318464001</c:v>
                </c:pt>
                <c:pt idx="237">
                  <c:v>0.16727998717328782</c:v>
                </c:pt>
                <c:pt idx="238">
                  <c:v>8.1552910709446508E-2</c:v>
                </c:pt>
                <c:pt idx="239">
                  <c:v>0.25601764385711939</c:v>
                </c:pt>
                <c:pt idx="240">
                  <c:v>5.0709933556238741E-2</c:v>
                </c:pt>
                <c:pt idx="241">
                  <c:v>8.1761363460090386E-2</c:v>
                </c:pt>
                <c:pt idx="242">
                  <c:v>0.15407230926174398</c:v>
                </c:pt>
                <c:pt idx="243">
                  <c:v>0.17956957184635711</c:v>
                </c:pt>
                <c:pt idx="244">
                  <c:v>0.22624279942145439</c:v>
                </c:pt>
                <c:pt idx="245">
                  <c:v>5.2695875168894325E-2</c:v>
                </c:pt>
                <c:pt idx="246">
                  <c:v>0.16497535967889929</c:v>
                </c:pt>
                <c:pt idx="247">
                  <c:v>7.925683985143761E-2</c:v>
                </c:pt>
                <c:pt idx="248">
                  <c:v>0.28233705371125339</c:v>
                </c:pt>
                <c:pt idx="249">
                  <c:v>0.1099195766797985</c:v>
                </c:pt>
                <c:pt idx="250">
                  <c:v>0.14731335400574538</c:v>
                </c:pt>
                <c:pt idx="251">
                  <c:v>6.702462411639637E-2</c:v>
                </c:pt>
                <c:pt idx="252">
                  <c:v>0.28758932942109333</c:v>
                </c:pt>
                <c:pt idx="253">
                  <c:v>0.1847495933170453</c:v>
                </c:pt>
                <c:pt idx="254">
                  <c:v>0.10866772073701178</c:v>
                </c:pt>
                <c:pt idx="255">
                  <c:v>3.1211418143354919E-2</c:v>
                </c:pt>
                <c:pt idx="256">
                  <c:v>0.15685065456589825</c:v>
                </c:pt>
                <c:pt idx="257">
                  <c:v>0.16955566492408627</c:v>
                </c:pt>
                <c:pt idx="258">
                  <c:v>0.19964100134312721</c:v>
                </c:pt>
                <c:pt idx="259">
                  <c:v>7.7586630397073461E-2</c:v>
                </c:pt>
                <c:pt idx="260">
                  <c:v>8.7580454251864184E-2</c:v>
                </c:pt>
                <c:pt idx="261">
                  <c:v>0.16447383228618079</c:v>
                </c:pt>
                <c:pt idx="262">
                  <c:v>0.1486076679434572</c:v>
                </c:pt>
                <c:pt idx="263">
                  <c:v>0.18356549455707608</c:v>
                </c:pt>
                <c:pt idx="264">
                  <c:v>9.5527228913622045E-2</c:v>
                </c:pt>
                <c:pt idx="265">
                  <c:v>0.21983944574769457</c:v>
                </c:pt>
                <c:pt idx="266">
                  <c:v>0.14532084002069906</c:v>
                </c:pt>
                <c:pt idx="267">
                  <c:v>0.11713256137508565</c:v>
                </c:pt>
                <c:pt idx="268">
                  <c:v>9.2953798756568687E-2</c:v>
                </c:pt>
                <c:pt idx="269">
                  <c:v>0.27646070676606582</c:v>
                </c:pt>
                <c:pt idx="270">
                  <c:v>7.4686591723642934E-2</c:v>
                </c:pt>
                <c:pt idx="271">
                  <c:v>7.6647017219099486E-2</c:v>
                </c:pt>
                <c:pt idx="272">
                  <c:v>0.16588799671539398</c:v>
                </c:pt>
                <c:pt idx="273">
                  <c:v>0.10659662865220369</c:v>
                </c:pt>
                <c:pt idx="274">
                  <c:v>0.23514449865982665</c:v>
                </c:pt>
                <c:pt idx="275">
                  <c:v>0.10465655756383997</c:v>
                </c:pt>
                <c:pt idx="276">
                  <c:v>7.8073875765305167E-2</c:v>
                </c:pt>
                <c:pt idx="277">
                  <c:v>0.24898949218779878</c:v>
                </c:pt>
                <c:pt idx="278">
                  <c:v>0.18601863790170345</c:v>
                </c:pt>
                <c:pt idx="279">
                  <c:v>8.6583872327882269E-2</c:v>
                </c:pt>
                <c:pt idx="280">
                  <c:v>9.2129665676677533E-2</c:v>
                </c:pt>
                <c:pt idx="281">
                  <c:v>0.13425827829762149</c:v>
                </c:pt>
                <c:pt idx="282">
                  <c:v>0.26479682313553193</c:v>
                </c:pt>
              </c:numCache>
            </c:numRef>
          </c:val>
          <c:smooth val="0"/>
          <c:extLst>
            <c:ext xmlns:c16="http://schemas.microsoft.com/office/drawing/2014/chart" uri="{C3380CC4-5D6E-409C-BE32-E72D297353CC}">
              <c16:uniqueId val="{00000005-19DA-43BF-995F-872FC0DC9BE3}"/>
            </c:ext>
          </c:extLst>
        </c:ser>
        <c:ser>
          <c:idx val="7"/>
          <c:order val="6"/>
          <c:tx>
            <c:strRef>
              <c:f>[1]Sheet2!$H$287</c:f>
              <c:strCache>
                <c:ptCount val="1"/>
                <c:pt idx="0">
                  <c:v>Cache Misses</c:v>
                </c:pt>
              </c:strCache>
            </c:strRef>
          </c:tx>
          <c:spPr>
            <a:ln w="28575" cap="rnd">
              <a:solidFill>
                <a:schemeClr val="accent2">
                  <a:lumMod val="60000"/>
                </a:schemeClr>
              </a:solidFill>
              <a:round/>
            </a:ln>
            <a:effectLst/>
          </c:spPr>
          <c:marker>
            <c:symbol val="none"/>
          </c:marker>
          <c:val>
            <c:numRef>
              <c:f>[1]Sheet2!$H$288:$H$570</c:f>
              <c:numCache>
                <c:formatCode>General</c:formatCode>
                <c:ptCount val="283"/>
                <c:pt idx="0">
                  <c:v>1.0079411747170475E-2</c:v>
                </c:pt>
                <c:pt idx="1">
                  <c:v>5.4188421616957291E-2</c:v>
                </c:pt>
                <c:pt idx="2">
                  <c:v>0.31876721532758451</c:v>
                </c:pt>
                <c:pt idx="3">
                  <c:v>0.21845743126586653</c:v>
                </c:pt>
                <c:pt idx="4">
                  <c:v>0.25617367634452565</c:v>
                </c:pt>
                <c:pt idx="5">
                  <c:v>8.4157444304244128E-2</c:v>
                </c:pt>
                <c:pt idx="6">
                  <c:v>0.1284537081131582</c:v>
                </c:pt>
                <c:pt idx="7">
                  <c:v>0.2732038600103831</c:v>
                </c:pt>
                <c:pt idx="8">
                  <c:v>0.31864408289953439</c:v>
                </c:pt>
                <c:pt idx="9">
                  <c:v>0.20112629378072161</c:v>
                </c:pt>
                <c:pt idx="10">
                  <c:v>0.11279481288434218</c:v>
                </c:pt>
                <c:pt idx="11">
                  <c:v>6.2013288000305845E-2</c:v>
                </c:pt>
                <c:pt idx="12">
                  <c:v>0.31195698501606423</c:v>
                </c:pt>
                <c:pt idx="13">
                  <c:v>0.34549756810213728</c:v>
                </c:pt>
                <c:pt idx="14">
                  <c:v>0.13298641730889835</c:v>
                </c:pt>
                <c:pt idx="15">
                  <c:v>0.20384678809572584</c:v>
                </c:pt>
                <c:pt idx="16">
                  <c:v>0.18882579585995535</c:v>
                </c:pt>
                <c:pt idx="17">
                  <c:v>0.24904920360295868</c:v>
                </c:pt>
                <c:pt idx="18">
                  <c:v>0.22773252142334457</c:v>
                </c:pt>
                <c:pt idx="19">
                  <c:v>0.23930144128546599</c:v>
                </c:pt>
                <c:pt idx="20">
                  <c:v>0.15453682427042054</c:v>
                </c:pt>
                <c:pt idx="21">
                  <c:v>0.15790116735052268</c:v>
                </c:pt>
                <c:pt idx="22">
                  <c:v>0.23889656247114541</c:v>
                </c:pt>
                <c:pt idx="23">
                  <c:v>0.36966464478368583</c:v>
                </c:pt>
                <c:pt idx="24">
                  <c:v>0.39841127096533308</c:v>
                </c:pt>
                <c:pt idx="25">
                  <c:v>0.56259233298727573</c:v>
                </c:pt>
                <c:pt idx="26">
                  <c:v>0.21848412155857772</c:v>
                </c:pt>
                <c:pt idx="27">
                  <c:v>0.5284223466708452</c:v>
                </c:pt>
                <c:pt idx="28">
                  <c:v>0.34009413446757264</c:v>
                </c:pt>
                <c:pt idx="29">
                  <c:v>0.22682508054105513</c:v>
                </c:pt>
                <c:pt idx="30">
                  <c:v>0.46614305395319394</c:v>
                </c:pt>
                <c:pt idx="31">
                  <c:v>0.45341177472794614</c:v>
                </c:pt>
                <c:pt idx="32">
                  <c:v>0.38489554584936803</c:v>
                </c:pt>
                <c:pt idx="33">
                  <c:v>0.71535176304192183</c:v>
                </c:pt>
                <c:pt idx="34">
                  <c:v>0.39025537234650426</c:v>
                </c:pt>
                <c:pt idx="35">
                  <c:v>0.34450304221545985</c:v>
                </c:pt>
                <c:pt idx="36">
                  <c:v>0.31359094903249762</c:v>
                </c:pt>
                <c:pt idx="37">
                  <c:v>0.5268217929881257</c:v>
                </c:pt>
                <c:pt idx="38">
                  <c:v>0.67723440523693279</c:v>
                </c:pt>
                <c:pt idx="39">
                  <c:v>0.48288547455564562</c:v>
                </c:pt>
                <c:pt idx="40">
                  <c:v>0.85901095724509224</c:v>
                </c:pt>
                <c:pt idx="41">
                  <c:v>0.36174893124143248</c:v>
                </c:pt>
                <c:pt idx="42">
                  <c:v>0.5648522419398524</c:v>
                </c:pt>
                <c:pt idx="43">
                  <c:v>0.27246287807934466</c:v>
                </c:pt>
                <c:pt idx="44">
                  <c:v>0.55735227255119246</c:v>
                </c:pt>
                <c:pt idx="45">
                  <c:v>0.38144477524437348</c:v>
                </c:pt>
                <c:pt idx="46">
                  <c:v>0.4528638424020891</c:v>
                </c:pt>
                <c:pt idx="47">
                  <c:v>0.38322821370355492</c:v>
                </c:pt>
                <c:pt idx="48">
                  <c:v>0.65849338123429413</c:v>
                </c:pt>
                <c:pt idx="49">
                  <c:v>0.21572921595539443</c:v>
                </c:pt>
                <c:pt idx="50">
                  <c:v>0.55991252979764428</c:v>
                </c:pt>
                <c:pt idx="51">
                  <c:v>0.67009216569103858</c:v>
                </c:pt>
                <c:pt idx="52">
                  <c:v>0.34892904026583343</c:v>
                </c:pt>
                <c:pt idx="53">
                  <c:v>0.53636818642310491</c:v>
                </c:pt>
                <c:pt idx="54">
                  <c:v>0.35134432927151427</c:v>
                </c:pt>
                <c:pt idx="55">
                  <c:v>0.79470889361164732</c:v>
                </c:pt>
                <c:pt idx="56">
                  <c:v>0.81199474067396726</c:v>
                </c:pt>
                <c:pt idx="57">
                  <c:v>0.24407004420419059</c:v>
                </c:pt>
                <c:pt idx="58">
                  <c:v>0.55597396281514921</c:v>
                </c:pt>
                <c:pt idx="59">
                  <c:v>0.4574712856971751</c:v>
                </c:pt>
                <c:pt idx="60">
                  <c:v>0.54393537766715283</c:v>
                </c:pt>
                <c:pt idx="61">
                  <c:v>0.83495832245448909</c:v>
                </c:pt>
                <c:pt idx="62">
                  <c:v>0.38838096865179456</c:v>
                </c:pt>
                <c:pt idx="63">
                  <c:v>0.77662029982328784</c:v>
                </c:pt>
                <c:pt idx="64">
                  <c:v>0.30940869627707174</c:v>
                </c:pt>
                <c:pt idx="65">
                  <c:v>0.80245231824702568</c:v>
                </c:pt>
                <c:pt idx="66">
                  <c:v>0.71045978203412108</c:v>
                </c:pt>
                <c:pt idx="67">
                  <c:v>0.28799157806988468</c:v>
                </c:pt>
                <c:pt idx="68">
                  <c:v>0.41439962033459421</c:v>
                </c:pt>
                <c:pt idx="69">
                  <c:v>0.76977647374271985</c:v>
                </c:pt>
                <c:pt idx="70">
                  <c:v>0.69681368680499089</c:v>
                </c:pt>
                <c:pt idx="71">
                  <c:v>0.72349527159571336</c:v>
                </c:pt>
                <c:pt idx="72">
                  <c:v>0.15852094477798542</c:v>
                </c:pt>
                <c:pt idx="73">
                  <c:v>0.33228878039749871</c:v>
                </c:pt>
                <c:pt idx="74">
                  <c:v>0.45249961029980595</c:v>
                </c:pt>
                <c:pt idx="75">
                  <c:v>0.25297676202352548</c:v>
                </c:pt>
                <c:pt idx="76">
                  <c:v>0.48647829382745006</c:v>
                </c:pt>
                <c:pt idx="77">
                  <c:v>0.18254776947869503</c:v>
                </c:pt>
                <c:pt idx="78">
                  <c:v>0.14970993516005482</c:v>
                </c:pt>
                <c:pt idx="79">
                  <c:v>0.38290347817966169</c:v>
                </c:pt>
                <c:pt idx="80">
                  <c:v>0.17232980532105222</c:v>
                </c:pt>
                <c:pt idx="81">
                  <c:v>0.42005967252616183</c:v>
                </c:pt>
                <c:pt idx="82">
                  <c:v>0.21488384338518099</c:v>
                </c:pt>
                <c:pt idx="83">
                  <c:v>0.46866222265766794</c:v>
                </c:pt>
                <c:pt idx="84">
                  <c:v>0.37703664342737447</c:v>
                </c:pt>
                <c:pt idx="85">
                  <c:v>0.38235149296848225</c:v>
                </c:pt>
                <c:pt idx="86">
                  <c:v>0.23632712333112418</c:v>
                </c:pt>
                <c:pt idx="87">
                  <c:v>0.58953516745328349</c:v>
                </c:pt>
                <c:pt idx="88">
                  <c:v>0.11696577201802162</c:v>
                </c:pt>
                <c:pt idx="89">
                  <c:v>0.31651772658863458</c:v>
                </c:pt>
                <c:pt idx="90">
                  <c:v>0.50415284297485974</c:v>
                </c:pt>
                <c:pt idx="91">
                  <c:v>0.38989203049914317</c:v>
                </c:pt>
                <c:pt idx="92">
                  <c:v>0.60467779548623479</c:v>
                </c:pt>
                <c:pt idx="93">
                  <c:v>0.17769211273367203</c:v>
                </c:pt>
                <c:pt idx="94">
                  <c:v>0.19730449342413653</c:v>
                </c:pt>
                <c:pt idx="95">
                  <c:v>0.16789677704307293</c:v>
                </c:pt>
                <c:pt idx="96">
                  <c:v>0.27879370388108876</c:v>
                </c:pt>
                <c:pt idx="97">
                  <c:v>0.35262321960995063</c:v>
                </c:pt>
                <c:pt idx="98">
                  <c:v>0.15852331011871582</c:v>
                </c:pt>
                <c:pt idx="99">
                  <c:v>5.8347002000950797E-2</c:v>
                </c:pt>
                <c:pt idx="100">
                  <c:v>0.32643012695048257</c:v>
                </c:pt>
                <c:pt idx="101">
                  <c:v>0.34047887661449783</c:v>
                </c:pt>
                <c:pt idx="102">
                  <c:v>0.14295626301780617</c:v>
                </c:pt>
                <c:pt idx="103">
                  <c:v>0.22564352792067305</c:v>
                </c:pt>
                <c:pt idx="104">
                  <c:v>3.3288409927299888E-2</c:v>
                </c:pt>
                <c:pt idx="105">
                  <c:v>0.22637405993561588</c:v>
                </c:pt>
                <c:pt idx="106">
                  <c:v>0.24791732874636907</c:v>
                </c:pt>
                <c:pt idx="107">
                  <c:v>0.23911613237267657</c:v>
                </c:pt>
                <c:pt idx="108">
                  <c:v>0.22426610818539147</c:v>
                </c:pt>
                <c:pt idx="109">
                  <c:v>0.15536130671048853</c:v>
                </c:pt>
                <c:pt idx="110">
                  <c:v>0.2582552668461624</c:v>
                </c:pt>
                <c:pt idx="111">
                  <c:v>0.10727076078049198</c:v>
                </c:pt>
                <c:pt idx="112">
                  <c:v>0.55336513898685569</c:v>
                </c:pt>
                <c:pt idx="113">
                  <c:v>0.2276456314411813</c:v>
                </c:pt>
                <c:pt idx="114">
                  <c:v>0.31264919959846676</c:v>
                </c:pt>
                <c:pt idx="115">
                  <c:v>0.41690711205271724</c:v>
                </c:pt>
                <c:pt idx="116">
                  <c:v>0.22781307241782264</c:v>
                </c:pt>
                <c:pt idx="117">
                  <c:v>0.2844872340134415</c:v>
                </c:pt>
                <c:pt idx="118">
                  <c:v>0.27338642567539684</c:v>
                </c:pt>
                <c:pt idx="119">
                  <c:v>0.32282114543855489</c:v>
                </c:pt>
                <c:pt idx="120">
                  <c:v>0.34489517729649305</c:v>
                </c:pt>
                <c:pt idx="121">
                  <c:v>0.46969349715352193</c:v>
                </c:pt>
                <c:pt idx="122">
                  <c:v>0.45509218007259217</c:v>
                </c:pt>
                <c:pt idx="123">
                  <c:v>0.56014611497308009</c:v>
                </c:pt>
                <c:pt idx="124">
                  <c:v>0.28486859802852804</c:v>
                </c:pt>
                <c:pt idx="125">
                  <c:v>0.69202397041923092</c:v>
                </c:pt>
                <c:pt idx="126">
                  <c:v>0.52385719888749771</c:v>
                </c:pt>
                <c:pt idx="127">
                  <c:v>0.27379715120475107</c:v>
                </c:pt>
                <c:pt idx="128">
                  <c:v>0.22153905104916183</c:v>
                </c:pt>
                <c:pt idx="129">
                  <c:v>7.2896511187988927E-2</c:v>
                </c:pt>
                <c:pt idx="130">
                  <c:v>0.20013059845105474</c:v>
                </c:pt>
                <c:pt idx="131">
                  <c:v>0.3261741154802355</c:v>
                </c:pt>
                <c:pt idx="132">
                  <c:v>0.32649874769873216</c:v>
                </c:pt>
                <c:pt idx="133">
                  <c:v>0.52575850777218835</c:v>
                </c:pt>
                <c:pt idx="134">
                  <c:v>0.25081518709807793</c:v>
                </c:pt>
                <c:pt idx="135">
                  <c:v>0.21803629917550163</c:v>
                </c:pt>
                <c:pt idx="136">
                  <c:v>0.38943372303967205</c:v>
                </c:pt>
                <c:pt idx="137">
                  <c:v>0.37196585291055717</c:v>
                </c:pt>
                <c:pt idx="138">
                  <c:v>0.26779905372802704</c:v>
                </c:pt>
                <c:pt idx="139">
                  <c:v>0.17256954001236935</c:v>
                </c:pt>
                <c:pt idx="140">
                  <c:v>0.30725965070103883</c:v>
                </c:pt>
                <c:pt idx="141">
                  <c:v>0.73072630439547281</c:v>
                </c:pt>
                <c:pt idx="142">
                  <c:v>0.23028580358717521</c:v>
                </c:pt>
                <c:pt idx="143">
                  <c:v>0.14290702843295464</c:v>
                </c:pt>
                <c:pt idx="144">
                  <c:v>0.30703584555718916</c:v>
                </c:pt>
                <c:pt idx="145">
                  <c:v>3.8467218563211857E-2</c:v>
                </c:pt>
                <c:pt idx="146">
                  <c:v>0.29316646530877838</c:v>
                </c:pt>
                <c:pt idx="147">
                  <c:v>0.23140141677384862</c:v>
                </c:pt>
                <c:pt idx="148">
                  <c:v>0.22778596848798907</c:v>
                </c:pt>
                <c:pt idx="149">
                  <c:v>0.26793257800197545</c:v>
                </c:pt>
                <c:pt idx="150">
                  <c:v>7.9069094636508339E-2</c:v>
                </c:pt>
                <c:pt idx="151">
                  <c:v>0.28636699966916784</c:v>
                </c:pt>
                <c:pt idx="152">
                  <c:v>0.2833849252394533</c:v>
                </c:pt>
                <c:pt idx="153">
                  <c:v>0.20215988242374808</c:v>
                </c:pt>
                <c:pt idx="154">
                  <c:v>0.25765258225224819</c:v>
                </c:pt>
                <c:pt idx="155">
                  <c:v>0.15883706881621498</c:v>
                </c:pt>
                <c:pt idx="156">
                  <c:v>0.22405803187546711</c:v>
                </c:pt>
                <c:pt idx="157">
                  <c:v>0.35996044621253021</c:v>
                </c:pt>
                <c:pt idx="158">
                  <c:v>0.24494918476192881</c:v>
                </c:pt>
                <c:pt idx="159">
                  <c:v>0.3172601535656932</c:v>
                </c:pt>
                <c:pt idx="160">
                  <c:v>1.9515478724806662E-2</c:v>
                </c:pt>
                <c:pt idx="161">
                  <c:v>0.23773913084750889</c:v>
                </c:pt>
                <c:pt idx="162">
                  <c:v>0.31749157194470562</c:v>
                </c:pt>
                <c:pt idx="163">
                  <c:v>0.1857296997332199</c:v>
                </c:pt>
                <c:pt idx="164">
                  <c:v>0.11741053052771026</c:v>
                </c:pt>
                <c:pt idx="165">
                  <c:v>1.7001382853207687E-2</c:v>
                </c:pt>
                <c:pt idx="166">
                  <c:v>0.23682539402893632</c:v>
                </c:pt>
                <c:pt idx="167">
                  <c:v>0.27682044267914091</c:v>
                </c:pt>
                <c:pt idx="168">
                  <c:v>0.20662213823269104</c:v>
                </c:pt>
                <c:pt idx="169">
                  <c:v>0.25445272769173133</c:v>
                </c:pt>
                <c:pt idx="170">
                  <c:v>0.14542565106547625</c:v>
                </c:pt>
                <c:pt idx="171">
                  <c:v>0.19655326515061358</c:v>
                </c:pt>
                <c:pt idx="172">
                  <c:v>0.16087337784822969</c:v>
                </c:pt>
                <c:pt idx="173">
                  <c:v>0.14601249090669155</c:v>
                </c:pt>
                <c:pt idx="174">
                  <c:v>0.2821604092577869</c:v>
                </c:pt>
                <c:pt idx="175">
                  <c:v>6.1220555239412326E-2</c:v>
                </c:pt>
                <c:pt idx="176">
                  <c:v>0.28486364122469365</c:v>
                </c:pt>
                <c:pt idx="177">
                  <c:v>0.11946122803692533</c:v>
                </c:pt>
                <c:pt idx="178">
                  <c:v>0.27984457189584239</c:v>
                </c:pt>
                <c:pt idx="179">
                  <c:v>0.21245437879473958</c:v>
                </c:pt>
                <c:pt idx="180">
                  <c:v>0.12017298810663925</c:v>
                </c:pt>
                <c:pt idx="181">
                  <c:v>0.2418337550678738</c:v>
                </c:pt>
                <c:pt idx="182">
                  <c:v>0.15002935375258319</c:v>
                </c:pt>
                <c:pt idx="183">
                  <c:v>0.42746334456644047</c:v>
                </c:pt>
                <c:pt idx="184">
                  <c:v>0.28555313073991367</c:v>
                </c:pt>
                <c:pt idx="185">
                  <c:v>6.6964028133539494E-2</c:v>
                </c:pt>
                <c:pt idx="186">
                  <c:v>0.21812030016349662</c:v>
                </c:pt>
                <c:pt idx="187">
                  <c:v>0.20050085135068194</c:v>
                </c:pt>
                <c:pt idx="188">
                  <c:v>0.19959843836733152</c:v>
                </c:pt>
                <c:pt idx="189">
                  <c:v>0.21423783098562454</c:v>
                </c:pt>
                <c:pt idx="190">
                  <c:v>3.9792452313989153E-2</c:v>
                </c:pt>
                <c:pt idx="191">
                  <c:v>0.24465735548132589</c:v>
                </c:pt>
                <c:pt idx="192">
                  <c:v>0.20255132266869369</c:v>
                </c:pt>
                <c:pt idx="193">
                  <c:v>0.29878896664841775</c:v>
                </c:pt>
                <c:pt idx="194">
                  <c:v>0.15659611014469735</c:v>
                </c:pt>
                <c:pt idx="195">
                  <c:v>0.12075319194647337</c:v>
                </c:pt>
                <c:pt idx="196">
                  <c:v>0.27243156802795909</c:v>
                </c:pt>
                <c:pt idx="197">
                  <c:v>0.34316414556962277</c:v>
                </c:pt>
                <c:pt idx="198">
                  <c:v>0.15834167768993726</c:v>
                </c:pt>
                <c:pt idx="199">
                  <c:v>0.26829413835683197</c:v>
                </c:pt>
                <c:pt idx="200">
                  <c:v>0.1286240862689115</c:v>
                </c:pt>
                <c:pt idx="201">
                  <c:v>0.29348897619097275</c:v>
                </c:pt>
                <c:pt idx="202">
                  <c:v>0.17164981461954276</c:v>
                </c:pt>
                <c:pt idx="203">
                  <c:v>0.12518360210769258</c:v>
                </c:pt>
                <c:pt idx="204">
                  <c:v>0.36096955704282824</c:v>
                </c:pt>
                <c:pt idx="205">
                  <c:v>3.094233708524052E-2</c:v>
                </c:pt>
                <c:pt idx="206">
                  <c:v>0.26108474209471688</c:v>
                </c:pt>
                <c:pt idx="207">
                  <c:v>0.13156627423438796</c:v>
                </c:pt>
                <c:pt idx="208">
                  <c:v>0.35482243871837033</c:v>
                </c:pt>
                <c:pt idx="209">
                  <c:v>0.21802897890390649</c:v>
                </c:pt>
                <c:pt idx="210">
                  <c:v>0.12459005975418516</c:v>
                </c:pt>
                <c:pt idx="211">
                  <c:v>0.13723302321850414</c:v>
                </c:pt>
                <c:pt idx="212">
                  <c:v>0.22201722347829364</c:v>
                </c:pt>
                <c:pt idx="213">
                  <c:v>0.15312424069598427</c:v>
                </c:pt>
                <c:pt idx="214">
                  <c:v>0.29281412495619003</c:v>
                </c:pt>
                <c:pt idx="215">
                  <c:v>0</c:v>
                </c:pt>
                <c:pt idx="216">
                  <c:v>0.19670164713391763</c:v>
                </c:pt>
                <c:pt idx="217">
                  <c:v>0.16468947595053335</c:v>
                </c:pt>
                <c:pt idx="218">
                  <c:v>0.31648294589845988</c:v>
                </c:pt>
                <c:pt idx="219">
                  <c:v>0.31257074724021711</c:v>
                </c:pt>
                <c:pt idx="220">
                  <c:v>2.2870713203052419E-2</c:v>
                </c:pt>
                <c:pt idx="221">
                  <c:v>9.5747828901487073E-2</c:v>
                </c:pt>
                <c:pt idx="222">
                  <c:v>0.31213619990966895</c:v>
                </c:pt>
                <c:pt idx="223">
                  <c:v>0.24023156656321776</c:v>
                </c:pt>
                <c:pt idx="224">
                  <c:v>0.22278662996671988</c:v>
                </c:pt>
                <c:pt idx="225">
                  <c:v>4.5129501358238608E-2</c:v>
                </c:pt>
                <c:pt idx="226">
                  <c:v>0.20772953394246604</c:v>
                </c:pt>
                <c:pt idx="227">
                  <c:v>0.20601759986350687</c:v>
                </c:pt>
                <c:pt idx="228">
                  <c:v>0.28053032618769902</c:v>
                </c:pt>
                <c:pt idx="229">
                  <c:v>0.15420806189097597</c:v>
                </c:pt>
                <c:pt idx="230">
                  <c:v>5.4293093812567653E-2</c:v>
                </c:pt>
                <c:pt idx="231">
                  <c:v>0.25217839314220736</c:v>
                </c:pt>
                <c:pt idx="232">
                  <c:v>0.17879086975209382</c:v>
                </c:pt>
                <c:pt idx="233">
                  <c:v>0.23583496737350737</c:v>
                </c:pt>
                <c:pt idx="234">
                  <c:v>0.15931546926589257</c:v>
                </c:pt>
                <c:pt idx="235">
                  <c:v>9.4693861618164274E-2</c:v>
                </c:pt>
                <c:pt idx="236">
                  <c:v>0.19848999675216603</c:v>
                </c:pt>
                <c:pt idx="237">
                  <c:v>0.23432681399878091</c:v>
                </c:pt>
                <c:pt idx="238">
                  <c:v>0.14244786179827099</c:v>
                </c:pt>
                <c:pt idx="239">
                  <c:v>0.28020452323516565</c:v>
                </c:pt>
                <c:pt idx="240">
                  <c:v>7.9066001886728077E-2</c:v>
                </c:pt>
                <c:pt idx="241">
                  <c:v>0.10796407405619138</c:v>
                </c:pt>
                <c:pt idx="242">
                  <c:v>0.23848664697520155</c:v>
                </c:pt>
                <c:pt idx="243">
                  <c:v>0.25670044512364931</c:v>
                </c:pt>
                <c:pt idx="244">
                  <c:v>0.31327538218357881</c:v>
                </c:pt>
                <c:pt idx="245">
                  <c:v>3.6574293063255353E-2</c:v>
                </c:pt>
                <c:pt idx="246">
                  <c:v>0.19385992569073823</c:v>
                </c:pt>
                <c:pt idx="247">
                  <c:v>0.15046852422055271</c:v>
                </c:pt>
                <c:pt idx="248">
                  <c:v>0.31353167568004603</c:v>
                </c:pt>
                <c:pt idx="249">
                  <c:v>0.22711385406871015</c:v>
                </c:pt>
                <c:pt idx="250">
                  <c:v>0.10872941709649064</c:v>
                </c:pt>
                <c:pt idx="251">
                  <c:v>6.8019161652906446E-2</c:v>
                </c:pt>
                <c:pt idx="252">
                  <c:v>0.37292142046148097</c:v>
                </c:pt>
                <c:pt idx="253">
                  <c:v>0.23839261398849126</c:v>
                </c:pt>
                <c:pt idx="254">
                  <c:v>0.1031088803958647</c:v>
                </c:pt>
                <c:pt idx="255">
                  <c:v>7.5736873492939782E-2</c:v>
                </c:pt>
                <c:pt idx="256">
                  <c:v>0.19409966530432932</c:v>
                </c:pt>
                <c:pt idx="257">
                  <c:v>0.20842565071870672</c:v>
                </c:pt>
                <c:pt idx="258">
                  <c:v>0.28894129925306233</c:v>
                </c:pt>
                <c:pt idx="259">
                  <c:v>0.14071437279843016</c:v>
                </c:pt>
                <c:pt idx="260">
                  <c:v>7.8320338953124721E-2</c:v>
                </c:pt>
                <c:pt idx="261">
                  <c:v>0.11918168845683021</c:v>
                </c:pt>
                <c:pt idx="262">
                  <c:v>0.2300591799283718</c:v>
                </c:pt>
                <c:pt idx="263">
                  <c:v>0.1680031157614631</c:v>
                </c:pt>
                <c:pt idx="264">
                  <c:v>0.23853636524580313</c:v>
                </c:pt>
                <c:pt idx="265">
                  <c:v>0.11338459943080033</c:v>
                </c:pt>
                <c:pt idx="266">
                  <c:v>0.25599310634513189</c:v>
                </c:pt>
                <c:pt idx="267">
                  <c:v>0.17729071906913579</c:v>
                </c:pt>
                <c:pt idx="268">
                  <c:v>0.15958707522473622</c:v>
                </c:pt>
                <c:pt idx="269">
                  <c:v>0.38117279692316075</c:v>
                </c:pt>
                <c:pt idx="270">
                  <c:v>7.7501642782180857E-2</c:v>
                </c:pt>
                <c:pt idx="271">
                  <c:v>0.11145040221601615</c:v>
                </c:pt>
                <c:pt idx="272">
                  <c:v>0.22842430416580101</c:v>
                </c:pt>
                <c:pt idx="273">
                  <c:v>0.20679736286810912</c:v>
                </c:pt>
                <c:pt idx="274">
                  <c:v>0.27068536050997616</c:v>
                </c:pt>
                <c:pt idx="275">
                  <c:v>0.10981970996810833</c:v>
                </c:pt>
                <c:pt idx="276">
                  <c:v>0.13792394221855794</c:v>
                </c:pt>
                <c:pt idx="277">
                  <c:v>0.29523474301043146</c:v>
                </c:pt>
                <c:pt idx="278">
                  <c:v>0.20759364344554507</c:v>
                </c:pt>
                <c:pt idx="279">
                  <c:v>0.10464816432988677</c:v>
                </c:pt>
                <c:pt idx="280">
                  <c:v>1.654469042370689E-2</c:v>
                </c:pt>
                <c:pt idx="281">
                  <c:v>0.24226070746481226</c:v>
                </c:pt>
                <c:pt idx="282">
                  <c:v>0.31149042637802227</c:v>
                </c:pt>
              </c:numCache>
            </c:numRef>
          </c:val>
          <c:smooth val="0"/>
          <c:extLst>
            <c:ext xmlns:c16="http://schemas.microsoft.com/office/drawing/2014/chart" uri="{C3380CC4-5D6E-409C-BE32-E72D297353CC}">
              <c16:uniqueId val="{00000006-19DA-43BF-995F-872FC0DC9BE3}"/>
            </c:ext>
          </c:extLst>
        </c:ser>
        <c:ser>
          <c:idx val="8"/>
          <c:order val="7"/>
          <c:tx>
            <c:strRef>
              <c:f>[1]Sheet2!$I$287</c:f>
              <c:strCache>
                <c:ptCount val="1"/>
                <c:pt idx="0">
                  <c:v>Branch-Instructions:</c:v>
                </c:pt>
              </c:strCache>
            </c:strRef>
          </c:tx>
          <c:spPr>
            <a:ln w="28575" cap="rnd">
              <a:solidFill>
                <a:schemeClr val="accent3">
                  <a:lumMod val="60000"/>
                </a:schemeClr>
              </a:solidFill>
              <a:round/>
            </a:ln>
            <a:effectLst/>
          </c:spPr>
          <c:marker>
            <c:symbol val="none"/>
          </c:marker>
          <c:val>
            <c:numRef>
              <c:f>[1]Sheet2!$I$288:$I$570</c:f>
              <c:numCache>
                <c:formatCode>General</c:formatCode>
                <c:ptCount val="283"/>
                <c:pt idx="0">
                  <c:v>0.88211856745489692</c:v>
                </c:pt>
                <c:pt idx="1">
                  <c:v>0.16254821882863221</c:v>
                </c:pt>
                <c:pt idx="2">
                  <c:v>3.1201342738762544E-2</c:v>
                </c:pt>
                <c:pt idx="3">
                  <c:v>5.1042946517178896E-2</c:v>
                </c:pt>
                <c:pt idx="4">
                  <c:v>7.3792056080086516E-2</c:v>
                </c:pt>
                <c:pt idx="5">
                  <c:v>0.25646106452513889</c:v>
                </c:pt>
                <c:pt idx="6">
                  <c:v>0.23760484724604752</c:v>
                </c:pt>
                <c:pt idx="7">
                  <c:v>5.9803850930927882E-2</c:v>
                </c:pt>
                <c:pt idx="8">
                  <c:v>7.0959295010161128E-2</c:v>
                </c:pt>
                <c:pt idx="9">
                  <c:v>2.2078414232209399E-2</c:v>
                </c:pt>
                <c:pt idx="10">
                  <c:v>0.20693602382796678</c:v>
                </c:pt>
                <c:pt idx="11">
                  <c:v>0.30883883340681989</c:v>
                </c:pt>
                <c:pt idx="12">
                  <c:v>4.9048063609442291E-2</c:v>
                </c:pt>
                <c:pt idx="13">
                  <c:v>5.9323861074341559E-2</c:v>
                </c:pt>
                <c:pt idx="14">
                  <c:v>6.4165831370655956E-4</c:v>
                </c:pt>
                <c:pt idx="15">
                  <c:v>0.26219670520504323</c:v>
                </c:pt>
                <c:pt idx="16">
                  <c:v>0.28221986812107402</c:v>
                </c:pt>
                <c:pt idx="17">
                  <c:v>6.2116821601330655E-2</c:v>
                </c:pt>
                <c:pt idx="18">
                  <c:v>1.2488862293807513E-2</c:v>
                </c:pt>
                <c:pt idx="19">
                  <c:v>3.171541351993841E-2</c:v>
                </c:pt>
                <c:pt idx="20">
                  <c:v>0.27753544576151534</c:v>
                </c:pt>
                <c:pt idx="21">
                  <c:v>0.2846389820410159</c:v>
                </c:pt>
                <c:pt idx="22">
                  <c:v>5.1872203249564659E-2</c:v>
                </c:pt>
                <c:pt idx="23">
                  <c:v>9.1740187525635487E-3</c:v>
                </c:pt>
                <c:pt idx="24">
                  <c:v>5.8851552792936877E-2</c:v>
                </c:pt>
                <c:pt idx="25">
                  <c:v>0.24767351577196089</c:v>
                </c:pt>
                <c:pt idx="26">
                  <c:v>0.32089501991394193</c:v>
                </c:pt>
                <c:pt idx="27">
                  <c:v>8.997676432508742E-3</c:v>
                </c:pt>
                <c:pt idx="28">
                  <c:v>3.5686129436497259E-2</c:v>
                </c:pt>
                <c:pt idx="29">
                  <c:v>4.8493066922905913E-2</c:v>
                </c:pt>
                <c:pt idx="30">
                  <c:v>0.23046567240661706</c:v>
                </c:pt>
                <c:pt idx="31">
                  <c:v>0.33716426215351603</c:v>
                </c:pt>
                <c:pt idx="32">
                  <c:v>9.0070280698716781E-3</c:v>
                </c:pt>
                <c:pt idx="33">
                  <c:v>6.1254984721446054E-2</c:v>
                </c:pt>
                <c:pt idx="34">
                  <c:v>5.279546138633958E-2</c:v>
                </c:pt>
                <c:pt idx="35">
                  <c:v>0.10918888557522108</c:v>
                </c:pt>
                <c:pt idx="36">
                  <c:v>0.32588243932591893</c:v>
                </c:pt>
                <c:pt idx="37">
                  <c:v>0.12105741599108166</c:v>
                </c:pt>
                <c:pt idx="38">
                  <c:v>5.458277145570925E-2</c:v>
                </c:pt>
                <c:pt idx="39">
                  <c:v>7.910644168422111E-2</c:v>
                </c:pt>
                <c:pt idx="40">
                  <c:v>1.1722693436938238E-2</c:v>
                </c:pt>
                <c:pt idx="41">
                  <c:v>0.29079684891096846</c:v>
                </c:pt>
                <c:pt idx="42">
                  <c:v>0.26353148726225284</c:v>
                </c:pt>
                <c:pt idx="43">
                  <c:v>4.9257515876291687E-2</c:v>
                </c:pt>
                <c:pt idx="44">
                  <c:v>4.7104637242333908E-2</c:v>
                </c:pt>
                <c:pt idx="45">
                  <c:v>1.0964490577553289E-3</c:v>
                </c:pt>
                <c:pt idx="46">
                  <c:v>0.24717813049846502</c:v>
                </c:pt>
                <c:pt idx="47">
                  <c:v>0.31570691245243127</c:v>
                </c:pt>
                <c:pt idx="48">
                  <c:v>6.0125372044185117E-2</c:v>
                </c:pt>
                <c:pt idx="49">
                  <c:v>1.8483354162970284E-2</c:v>
                </c:pt>
                <c:pt idx="50">
                  <c:v>1.8774226044539474E-2</c:v>
                </c:pt>
                <c:pt idx="51">
                  <c:v>0.20711901667511198</c:v>
                </c:pt>
                <c:pt idx="52">
                  <c:v>0.36913561598184802</c:v>
                </c:pt>
                <c:pt idx="53">
                  <c:v>7.4933116504439692E-2</c:v>
                </c:pt>
                <c:pt idx="54">
                  <c:v>0</c:v>
                </c:pt>
                <c:pt idx="55">
                  <c:v>5.4114903932830104E-2</c:v>
                </c:pt>
                <c:pt idx="56">
                  <c:v>7.3573305294762845E-2</c:v>
                </c:pt>
                <c:pt idx="57">
                  <c:v>0.47836720937191551</c:v>
                </c:pt>
                <c:pt idx="58">
                  <c:v>3.2373004511801619E-2</c:v>
                </c:pt>
                <c:pt idx="59">
                  <c:v>1.3096644765226303E-2</c:v>
                </c:pt>
                <c:pt idx="60">
                  <c:v>6.0392961798003152E-2</c:v>
                </c:pt>
                <c:pt idx="61">
                  <c:v>5.6757164614241344E-2</c:v>
                </c:pt>
                <c:pt idx="62">
                  <c:v>0.41040598056380678</c:v>
                </c:pt>
                <c:pt idx="63">
                  <c:v>0.11948133296597598</c:v>
                </c:pt>
                <c:pt idx="64">
                  <c:v>3.2734505868346447E-2</c:v>
                </c:pt>
                <c:pt idx="65">
                  <c:v>5.3173776581479648E-2</c:v>
                </c:pt>
                <c:pt idx="66">
                  <c:v>6.0770308960091085E-2</c:v>
                </c:pt>
                <c:pt idx="67">
                  <c:v>0.21909079335491863</c:v>
                </c:pt>
                <c:pt idx="68">
                  <c:v>0.29286128399602807</c:v>
                </c:pt>
                <c:pt idx="69">
                  <c:v>5.6629929203781196E-2</c:v>
                </c:pt>
                <c:pt idx="70">
                  <c:v>4.7436296964775339E-2</c:v>
                </c:pt>
                <c:pt idx="71">
                  <c:v>5.0685086619987905E-2</c:v>
                </c:pt>
                <c:pt idx="72">
                  <c:v>2.2788227999624953E-2</c:v>
                </c:pt>
                <c:pt idx="73">
                  <c:v>0.41212038303657944</c:v>
                </c:pt>
                <c:pt idx="74">
                  <c:v>0.12193479532594485</c:v>
                </c:pt>
                <c:pt idx="75">
                  <c:v>5.6780004098240161E-2</c:v>
                </c:pt>
                <c:pt idx="76">
                  <c:v>1.8844923353275572E-2</c:v>
                </c:pt>
                <c:pt idx="77">
                  <c:v>1.8556308611220821E-2</c:v>
                </c:pt>
                <c:pt idx="78">
                  <c:v>0.44079292557366406</c:v>
                </c:pt>
                <c:pt idx="79">
                  <c:v>0.10004889602809688</c:v>
                </c:pt>
                <c:pt idx="80">
                  <c:v>4.7555270889801333E-2</c:v>
                </c:pt>
                <c:pt idx="81">
                  <c:v>2.5447839813681158E-3</c:v>
                </c:pt>
                <c:pt idx="82">
                  <c:v>5.7720513438510972E-2</c:v>
                </c:pt>
                <c:pt idx="83">
                  <c:v>0.39901673670825738</c:v>
                </c:pt>
                <c:pt idx="84">
                  <c:v>0.17883515000754555</c:v>
                </c:pt>
                <c:pt idx="85">
                  <c:v>1.5819087863861301E-2</c:v>
                </c:pt>
                <c:pt idx="86">
                  <c:v>2.1226507312392937E-2</c:v>
                </c:pt>
                <c:pt idx="87">
                  <c:v>5.9788371368041951E-2</c:v>
                </c:pt>
                <c:pt idx="88">
                  <c:v>0.3814843445944005</c:v>
                </c:pt>
                <c:pt idx="89">
                  <c:v>0.17580657339162536</c:v>
                </c:pt>
                <c:pt idx="90">
                  <c:v>3.9961314621587014E-4</c:v>
                </c:pt>
                <c:pt idx="91">
                  <c:v>5.6999584967936626E-2</c:v>
                </c:pt>
                <c:pt idx="92">
                  <c:v>4.7699005876178993E-2</c:v>
                </c:pt>
                <c:pt idx="93">
                  <c:v>0.32048925673519824</c:v>
                </c:pt>
                <c:pt idx="94">
                  <c:v>0.19839783028956956</c:v>
                </c:pt>
                <c:pt idx="95">
                  <c:v>2.1973889279135489E-2</c:v>
                </c:pt>
                <c:pt idx="96">
                  <c:v>5.7377326256783642E-2</c:v>
                </c:pt>
                <c:pt idx="97">
                  <c:v>7.4735208779635839E-2</c:v>
                </c:pt>
                <c:pt idx="98">
                  <c:v>0.2237356948709355</c:v>
                </c:pt>
                <c:pt idx="99">
                  <c:v>0.27075272904766035</c:v>
                </c:pt>
                <c:pt idx="100">
                  <c:v>5.8730009384593926E-2</c:v>
                </c:pt>
                <c:pt idx="101">
                  <c:v>5.284713352522101E-2</c:v>
                </c:pt>
                <c:pt idx="102">
                  <c:v>3.1155001946244626E-2</c:v>
                </c:pt>
                <c:pt idx="103">
                  <c:v>0.15537570100218107</c:v>
                </c:pt>
                <c:pt idx="104">
                  <c:v>0.34799652243801332</c:v>
                </c:pt>
                <c:pt idx="105">
                  <c:v>4.5543122017812875E-2</c:v>
                </c:pt>
                <c:pt idx="106">
                  <c:v>7.8541175535235361E-2</c:v>
                </c:pt>
                <c:pt idx="107">
                  <c:v>1.2077888393347111E-3</c:v>
                </c:pt>
                <c:pt idx="108">
                  <c:v>0.2042576960236113</c:v>
                </c:pt>
                <c:pt idx="109">
                  <c:v>0.3369420271501366</c:v>
                </c:pt>
                <c:pt idx="110">
                  <c:v>5.7031085628035688E-2</c:v>
                </c:pt>
                <c:pt idx="111">
                  <c:v>1.7721826478257031E-2</c:v>
                </c:pt>
                <c:pt idx="112">
                  <c:v>2.0184887623490307E-2</c:v>
                </c:pt>
                <c:pt idx="113">
                  <c:v>0.2166398227366608</c:v>
                </c:pt>
                <c:pt idx="114">
                  <c:v>0.35216831119096725</c:v>
                </c:pt>
                <c:pt idx="115">
                  <c:v>5.8168237640531611E-2</c:v>
                </c:pt>
                <c:pt idx="116">
                  <c:v>1.1628940159172188E-3</c:v>
                </c:pt>
                <c:pt idx="117">
                  <c:v>5.7134630152924464E-2</c:v>
                </c:pt>
                <c:pt idx="118">
                  <c:v>0.17156004569293529</c:v>
                </c:pt>
                <c:pt idx="119">
                  <c:v>0.39879268882091867</c:v>
                </c:pt>
                <c:pt idx="120">
                  <c:v>1.5193840642509376E-2</c:v>
                </c:pt>
                <c:pt idx="121">
                  <c:v>2.2794418736739836E-2</c:v>
                </c:pt>
                <c:pt idx="122">
                  <c:v>5.8153964833428315E-2</c:v>
                </c:pt>
                <c:pt idx="123">
                  <c:v>0.14209961591384718</c:v>
                </c:pt>
                <c:pt idx="124">
                  <c:v>0.41410370745374148</c:v>
                </c:pt>
                <c:pt idx="125">
                  <c:v>1.7634469792910197E-3</c:v>
                </c:pt>
                <c:pt idx="126">
                  <c:v>5.3652332506589039E-2</c:v>
                </c:pt>
                <c:pt idx="127">
                  <c:v>4.7896464746269858E-2</c:v>
                </c:pt>
                <c:pt idx="128">
                  <c:v>5.9336943783835285E-2</c:v>
                </c:pt>
                <c:pt idx="129">
                  <c:v>0.32080535091091705</c:v>
                </c:pt>
                <c:pt idx="130">
                  <c:v>0.16864404540966868</c:v>
                </c:pt>
                <c:pt idx="131">
                  <c:v>5.8208914911876131E-2</c:v>
                </c:pt>
                <c:pt idx="132">
                  <c:v>6.6504113911664609E-2</c:v>
                </c:pt>
                <c:pt idx="133">
                  <c:v>1.4593244255072959E-2</c:v>
                </c:pt>
                <c:pt idx="134">
                  <c:v>0.26833337973017968</c:v>
                </c:pt>
                <c:pt idx="135">
                  <c:v>0.27314294047728177</c:v>
                </c:pt>
                <c:pt idx="136">
                  <c:v>4.8973582608212912E-2</c:v>
                </c:pt>
                <c:pt idx="137">
                  <c:v>6.5768555691541913E-2</c:v>
                </c:pt>
                <c:pt idx="138">
                  <c:v>4.9194862855787775E-3</c:v>
                </c:pt>
                <c:pt idx="139">
                  <c:v>0.28426249126632991</c:v>
                </c:pt>
                <c:pt idx="140">
                  <c:v>0.27450157393821861</c:v>
                </c:pt>
                <c:pt idx="141">
                  <c:v>7.8947126851577898E-2</c:v>
                </c:pt>
                <c:pt idx="142">
                  <c:v>2.2445117172741707E-2</c:v>
                </c:pt>
                <c:pt idx="143">
                  <c:v>1.6310017664784435E-2</c:v>
                </c:pt>
                <c:pt idx="144">
                  <c:v>0.19604920794571093</c:v>
                </c:pt>
                <c:pt idx="145">
                  <c:v>0.35889099829448012</c:v>
                </c:pt>
                <c:pt idx="146">
                  <c:v>7.3015943378247281E-2</c:v>
                </c:pt>
                <c:pt idx="147">
                  <c:v>6.4105012353600586E-4</c:v>
                </c:pt>
                <c:pt idx="148">
                  <c:v>5.7427297534634457E-2</c:v>
                </c:pt>
                <c:pt idx="149">
                  <c:v>0.17486491997855358</c:v>
                </c:pt>
                <c:pt idx="150">
                  <c:v>0.37211103802680218</c:v>
                </c:pt>
                <c:pt idx="151">
                  <c:v>1.3972854484541183E-2</c:v>
                </c:pt>
                <c:pt idx="152">
                  <c:v>2.9131063680970046E-2</c:v>
                </c:pt>
                <c:pt idx="153">
                  <c:v>5.3111418737859836E-2</c:v>
                </c:pt>
                <c:pt idx="154">
                  <c:v>0.21973263873366689</c:v>
                </c:pt>
                <c:pt idx="155">
                  <c:v>0.33506138888798259</c:v>
                </c:pt>
                <c:pt idx="156">
                  <c:v>9.7120860297305184E-3</c:v>
                </c:pt>
                <c:pt idx="157">
                  <c:v>5.9295931701050818E-2</c:v>
                </c:pt>
                <c:pt idx="158">
                  <c:v>5.4903874218514753E-2</c:v>
                </c:pt>
                <c:pt idx="159">
                  <c:v>0.14772922249692361</c:v>
                </c:pt>
                <c:pt idx="160">
                  <c:v>0.32869142325048112</c:v>
                </c:pt>
                <c:pt idx="161">
                  <c:v>8.1468843724443726E-2</c:v>
                </c:pt>
                <c:pt idx="162">
                  <c:v>4.7715898673812887E-2</c:v>
                </c:pt>
                <c:pt idx="163">
                  <c:v>5.5124796402134302E-2</c:v>
                </c:pt>
                <c:pt idx="164">
                  <c:v>2.4345061677985072E-2</c:v>
                </c:pt>
                <c:pt idx="165">
                  <c:v>0.41261293039419877</c:v>
                </c:pt>
                <c:pt idx="166">
                  <c:v>9.8702292996282054E-2</c:v>
                </c:pt>
                <c:pt idx="167">
                  <c:v>5.9129341411042133E-2</c:v>
                </c:pt>
                <c:pt idx="168">
                  <c:v>1.4263517761350769E-2</c:v>
                </c:pt>
                <c:pt idx="169">
                  <c:v>5.3118997909456948E-2</c:v>
                </c:pt>
                <c:pt idx="170">
                  <c:v>0.46935894961443914</c:v>
                </c:pt>
                <c:pt idx="171">
                  <c:v>5.0328085575292315E-2</c:v>
                </c:pt>
                <c:pt idx="172">
                  <c:v>3.6237403116869064E-2</c:v>
                </c:pt>
                <c:pt idx="173">
                  <c:v>9.4405967359149651E-3</c:v>
                </c:pt>
                <c:pt idx="174">
                  <c:v>0.12937921442095365</c:v>
                </c:pt>
                <c:pt idx="175">
                  <c:v>0.39574607532715278</c:v>
                </c:pt>
                <c:pt idx="176">
                  <c:v>9.943581209390219E-2</c:v>
                </c:pt>
                <c:pt idx="177">
                  <c:v>3.682479465794245E-3</c:v>
                </c:pt>
                <c:pt idx="178">
                  <c:v>4.7352677704745667E-2</c:v>
                </c:pt>
                <c:pt idx="179">
                  <c:v>8.6201052736448777E-2</c:v>
                </c:pt>
                <c:pt idx="180">
                  <c:v>0.46389638086795704</c:v>
                </c:pt>
                <c:pt idx="181">
                  <c:v>2.0563798997547608E-2</c:v>
                </c:pt>
                <c:pt idx="182">
                  <c:v>1.7521363647786913E-2</c:v>
                </c:pt>
                <c:pt idx="183">
                  <c:v>5.8628320136571002E-2</c:v>
                </c:pt>
                <c:pt idx="184">
                  <c:v>0.13990555476434147</c:v>
                </c:pt>
                <c:pt idx="185">
                  <c:v>0.3993530586547287</c:v>
                </c:pt>
                <c:pt idx="186">
                  <c:v>3.2156043955154125E-3</c:v>
                </c:pt>
                <c:pt idx="187">
                  <c:v>5.7630993689740666E-2</c:v>
                </c:pt>
                <c:pt idx="188">
                  <c:v>5.0081261433876624E-2</c:v>
                </c:pt>
                <c:pt idx="189">
                  <c:v>0.11673813647074525</c:v>
                </c:pt>
                <c:pt idx="190">
                  <c:v>0.32571149676798777</c:v>
                </c:pt>
                <c:pt idx="191">
                  <c:v>0.11600119107126977</c:v>
                </c:pt>
                <c:pt idx="192">
                  <c:v>4.9376707048661678E-2</c:v>
                </c:pt>
                <c:pt idx="193">
                  <c:v>7.3493402072076219E-2</c:v>
                </c:pt>
                <c:pt idx="194">
                  <c:v>3.1618989687035325E-3</c:v>
                </c:pt>
                <c:pt idx="195">
                  <c:v>0.38045984007789313</c:v>
                </c:pt>
                <c:pt idx="196">
                  <c:v>0.15468353360192327</c:v>
                </c:pt>
                <c:pt idx="197">
                  <c:v>5.8203392330118564E-2</c:v>
                </c:pt>
                <c:pt idx="198">
                  <c:v>1.9622320055218117E-2</c:v>
                </c:pt>
                <c:pt idx="199">
                  <c:v>1.9481609968693272E-2</c:v>
                </c:pt>
                <c:pt idx="200">
                  <c:v>0.44363514959076439</c:v>
                </c:pt>
                <c:pt idx="201">
                  <c:v>9.5995817570105363E-2</c:v>
                </c:pt>
                <c:pt idx="202">
                  <c:v>4.621360400795646E-2</c:v>
                </c:pt>
                <c:pt idx="203">
                  <c:v>4.1583272993142659E-3</c:v>
                </c:pt>
                <c:pt idx="204">
                  <c:v>7.8867713399452297E-2</c:v>
                </c:pt>
                <c:pt idx="205">
                  <c:v>0.3991056903104872</c:v>
                </c:pt>
                <c:pt idx="206">
                  <c:v>0.13056074047000418</c:v>
                </c:pt>
                <c:pt idx="207">
                  <c:v>9.0506295913576115E-3</c:v>
                </c:pt>
                <c:pt idx="208">
                  <c:v>3.8435065574456299E-2</c:v>
                </c:pt>
                <c:pt idx="209">
                  <c:v>4.6887207576085582E-2</c:v>
                </c:pt>
                <c:pt idx="210">
                  <c:v>0.47004823251489475</c:v>
                </c:pt>
                <c:pt idx="211">
                  <c:v>7.4178747364772077E-2</c:v>
                </c:pt>
                <c:pt idx="212">
                  <c:v>1.3738489814881799E-2</c:v>
                </c:pt>
                <c:pt idx="213">
                  <c:v>5.809009120181062E-2</c:v>
                </c:pt>
                <c:pt idx="214">
                  <c:v>0.10593551794061534</c:v>
                </c:pt>
                <c:pt idx="215">
                  <c:v>0.41195162542554492</c:v>
                </c:pt>
                <c:pt idx="216">
                  <c:v>3.1569197518499577E-2</c:v>
                </c:pt>
                <c:pt idx="217">
                  <c:v>5.5322482627897074E-2</c:v>
                </c:pt>
                <c:pt idx="218">
                  <c:v>5.021218612475313E-2</c:v>
                </c:pt>
                <c:pt idx="219">
                  <c:v>7.5381747423555245E-2</c:v>
                </c:pt>
                <c:pt idx="220">
                  <c:v>0.32133841462015855</c:v>
                </c:pt>
                <c:pt idx="221">
                  <c:v>0.14815034583423656</c:v>
                </c:pt>
                <c:pt idx="222">
                  <c:v>5.7074077781764543E-2</c:v>
                </c:pt>
                <c:pt idx="223">
                  <c:v>6.5191203151079888E-2</c:v>
                </c:pt>
                <c:pt idx="224">
                  <c:v>8.859429407095179E-3</c:v>
                </c:pt>
                <c:pt idx="225">
                  <c:v>0.33410797776653567</c:v>
                </c:pt>
                <c:pt idx="226">
                  <c:v>0.19864901235331353</c:v>
                </c:pt>
                <c:pt idx="227">
                  <c:v>5.4364384775782523E-2</c:v>
                </c:pt>
                <c:pt idx="228">
                  <c:v>4.5977882052208735E-2</c:v>
                </c:pt>
                <c:pt idx="229">
                  <c:v>1.3144616493106966E-2</c:v>
                </c:pt>
                <c:pt idx="230">
                  <c:v>0.39820242444614889</c:v>
                </c:pt>
                <c:pt idx="231">
                  <c:v>0.14317066899218461</c:v>
                </c:pt>
                <c:pt idx="232">
                  <c:v>6.2762097655325519E-2</c:v>
                </c:pt>
                <c:pt idx="233">
                  <c:v>8.3198779418743745E-4</c:v>
                </c:pt>
                <c:pt idx="234">
                  <c:v>5.5478042482179482E-2</c:v>
                </c:pt>
                <c:pt idx="235">
                  <c:v>0.38036717634631551</c:v>
                </c:pt>
                <c:pt idx="236">
                  <c:v>0.19159077430512225</c:v>
                </c:pt>
                <c:pt idx="237">
                  <c:v>1.4805743852029058E-2</c:v>
                </c:pt>
                <c:pt idx="238">
                  <c:v>2.5812019763807554E-2</c:v>
                </c:pt>
                <c:pt idx="239">
                  <c:v>5.5130142627071006E-2</c:v>
                </c:pt>
                <c:pt idx="240">
                  <c:v>0.42280797679958676</c:v>
                </c:pt>
                <c:pt idx="241">
                  <c:v>0.11892740711264263</c:v>
                </c:pt>
                <c:pt idx="242">
                  <c:v>9.2200858863320228E-3</c:v>
                </c:pt>
                <c:pt idx="243">
                  <c:v>5.8322466570771926E-2</c:v>
                </c:pt>
                <c:pt idx="244">
                  <c:v>5.4246131490637409E-2</c:v>
                </c:pt>
                <c:pt idx="245">
                  <c:v>0.40614698356579665</c:v>
                </c:pt>
                <c:pt idx="246">
                  <c:v>9.0819761799793175E-2</c:v>
                </c:pt>
                <c:pt idx="247">
                  <c:v>4.5041221391012187E-2</c:v>
                </c:pt>
                <c:pt idx="248">
                  <c:v>4.7955222284399031E-2</c:v>
                </c:pt>
                <c:pt idx="249">
                  <c:v>5.9437667431642693E-2</c:v>
                </c:pt>
                <c:pt idx="250">
                  <c:v>0.30426154319323057</c:v>
                </c:pt>
                <c:pt idx="251">
                  <c:v>0.18616700792903226</c:v>
                </c:pt>
                <c:pt idx="252">
                  <c:v>5.8584319086901294E-2</c:v>
                </c:pt>
                <c:pt idx="253">
                  <c:v>5.7545153980288852E-2</c:v>
                </c:pt>
                <c:pt idx="254">
                  <c:v>1.4576881501611776E-2</c:v>
                </c:pt>
                <c:pt idx="255">
                  <c:v>0.28155114697580957</c:v>
                </c:pt>
                <c:pt idx="256">
                  <c:v>0.25260180193663306</c:v>
                </c:pt>
                <c:pt idx="257">
                  <c:v>5.0118605182220388E-2</c:v>
                </c:pt>
                <c:pt idx="258">
                  <c:v>4.8095446105764827E-2</c:v>
                </c:pt>
                <c:pt idx="259">
                  <c:v>8.3829236026833221E-3</c:v>
                </c:pt>
                <c:pt idx="260">
                  <c:v>0.3414808285883445</c:v>
                </c:pt>
                <c:pt idx="261">
                  <c:v>0.20315590421181245</c:v>
                </c:pt>
                <c:pt idx="262">
                  <c:v>7.8315184565092247E-2</c:v>
                </c:pt>
                <c:pt idx="263">
                  <c:v>3.7484753550747472E-3</c:v>
                </c:pt>
                <c:pt idx="264">
                  <c:v>4.681635051378822E-2</c:v>
                </c:pt>
                <c:pt idx="265">
                  <c:v>0.34002708512317403</c:v>
                </c:pt>
                <c:pt idx="266">
                  <c:v>0.22634009791606466</c:v>
                </c:pt>
                <c:pt idx="267">
                  <c:v>2.0594324644417007E-2</c:v>
                </c:pt>
                <c:pt idx="268">
                  <c:v>1.7660847608524443E-2</c:v>
                </c:pt>
                <c:pt idx="269">
                  <c:v>5.858118075139062E-2</c:v>
                </c:pt>
                <c:pt idx="270">
                  <c:v>0.363437526346021</c:v>
                </c:pt>
                <c:pt idx="271">
                  <c:v>0.18869978518136182</c:v>
                </c:pt>
                <c:pt idx="272">
                  <c:v>3.3801008764341544E-3</c:v>
                </c:pt>
                <c:pt idx="273">
                  <c:v>5.7468135732639571E-2</c:v>
                </c:pt>
                <c:pt idx="274">
                  <c:v>5.0815306509791394E-2</c:v>
                </c:pt>
                <c:pt idx="275">
                  <c:v>0.32724584958284125</c:v>
                </c:pt>
                <c:pt idx="276">
                  <c:v>9.527324302289664E-3</c:v>
                </c:pt>
                <c:pt idx="277">
                  <c:v>6.0191565498468574E-2</c:v>
                </c:pt>
                <c:pt idx="278">
                  <c:v>5.6048566414934296E-2</c:v>
                </c:pt>
                <c:pt idx="279">
                  <c:v>0.13701409158892033</c:v>
                </c:pt>
                <c:pt idx="280">
                  <c:v>0.33135659384706312</c:v>
                </c:pt>
                <c:pt idx="281">
                  <c:v>7.1257676409341705E-2</c:v>
                </c:pt>
                <c:pt idx="282">
                  <c:v>4.8963197009246728E-2</c:v>
                </c:pt>
              </c:numCache>
            </c:numRef>
          </c:val>
          <c:smooth val="0"/>
          <c:extLst>
            <c:ext xmlns:c16="http://schemas.microsoft.com/office/drawing/2014/chart" uri="{C3380CC4-5D6E-409C-BE32-E72D297353CC}">
              <c16:uniqueId val="{00000007-19DA-43BF-995F-872FC0DC9BE3}"/>
            </c:ext>
          </c:extLst>
        </c:ser>
        <c:ser>
          <c:idx val="9"/>
          <c:order val="8"/>
          <c:tx>
            <c:strRef>
              <c:f>[1]Sheet2!$J$287</c:f>
              <c:strCache>
                <c:ptCount val="1"/>
                <c:pt idx="0">
                  <c:v>Branch-Misses:</c:v>
                </c:pt>
              </c:strCache>
            </c:strRef>
          </c:tx>
          <c:spPr>
            <a:ln w="28575" cap="rnd">
              <a:solidFill>
                <a:schemeClr val="accent4">
                  <a:lumMod val="60000"/>
                </a:schemeClr>
              </a:solidFill>
              <a:round/>
            </a:ln>
            <a:effectLst/>
          </c:spPr>
          <c:marker>
            <c:symbol val="none"/>
          </c:marker>
          <c:val>
            <c:numRef>
              <c:f>[1]Sheet2!$J$288:$J$570</c:f>
              <c:numCache>
                <c:formatCode>General</c:formatCode>
                <c:ptCount val="283"/>
                <c:pt idx="0">
                  <c:v>0.61040369562692398</c:v>
                </c:pt>
                <c:pt idx="1">
                  <c:v>0.30690802898101965</c:v>
                </c:pt>
                <c:pt idx="2">
                  <c:v>4.8262123349280303E-2</c:v>
                </c:pt>
                <c:pt idx="3">
                  <c:v>9.0378901097643363E-2</c:v>
                </c:pt>
                <c:pt idx="4">
                  <c:v>8.4207917576501118E-2</c:v>
                </c:pt>
                <c:pt idx="5">
                  <c:v>0.42804598887840145</c:v>
                </c:pt>
                <c:pt idx="6">
                  <c:v>0.43397368119415908</c:v>
                </c:pt>
                <c:pt idx="7">
                  <c:v>8.4331843777763996E-2</c:v>
                </c:pt>
                <c:pt idx="8">
                  <c:v>0.114817185276283</c:v>
                </c:pt>
                <c:pt idx="9">
                  <c:v>1.9458292046768803E-2</c:v>
                </c:pt>
                <c:pt idx="10">
                  <c:v>0.33770511372286915</c:v>
                </c:pt>
                <c:pt idx="11">
                  <c:v>0.5644786159584666</c:v>
                </c:pt>
                <c:pt idx="12">
                  <c:v>7.5240131294627519E-2</c:v>
                </c:pt>
                <c:pt idx="13">
                  <c:v>9.4908681574664061E-2</c:v>
                </c:pt>
                <c:pt idx="14">
                  <c:v>0</c:v>
                </c:pt>
                <c:pt idx="15">
                  <c:v>0.42720240459794601</c:v>
                </c:pt>
                <c:pt idx="16">
                  <c:v>0.51957764595038358</c:v>
                </c:pt>
                <c:pt idx="17">
                  <c:v>8.0346246932795365E-2</c:v>
                </c:pt>
                <c:pt idx="18">
                  <c:v>3.8872062899374032E-2</c:v>
                </c:pt>
                <c:pt idx="19">
                  <c:v>4.9311026958999041E-2</c:v>
                </c:pt>
                <c:pt idx="20">
                  <c:v>0.48446793682267308</c:v>
                </c:pt>
                <c:pt idx="21">
                  <c:v>0.52247948448656556</c:v>
                </c:pt>
                <c:pt idx="22">
                  <c:v>4.8624225478854005E-2</c:v>
                </c:pt>
                <c:pt idx="23">
                  <c:v>2.1061464629126062E-2</c:v>
                </c:pt>
                <c:pt idx="24">
                  <c:v>9.6555563327755667E-2</c:v>
                </c:pt>
                <c:pt idx="25">
                  <c:v>0.39456296637119237</c:v>
                </c:pt>
                <c:pt idx="26">
                  <c:v>0.59407876268003434</c:v>
                </c:pt>
                <c:pt idx="27">
                  <c:v>2.8560344139809159E-2</c:v>
                </c:pt>
                <c:pt idx="28">
                  <c:v>4.6765213349256374E-2</c:v>
                </c:pt>
                <c:pt idx="29">
                  <c:v>9.967498738573316E-2</c:v>
                </c:pt>
                <c:pt idx="30">
                  <c:v>0.31787715416154511</c:v>
                </c:pt>
                <c:pt idx="31">
                  <c:v>0.61504009419465244</c:v>
                </c:pt>
                <c:pt idx="32">
                  <c:v>1.2903193985327577E-2</c:v>
                </c:pt>
                <c:pt idx="33">
                  <c:v>9.8896942778361391E-2</c:v>
                </c:pt>
                <c:pt idx="34">
                  <c:v>9.3783778877675944E-2</c:v>
                </c:pt>
                <c:pt idx="35">
                  <c:v>0.15596619506059778</c:v>
                </c:pt>
                <c:pt idx="36">
                  <c:v>0.59917702463212619</c:v>
                </c:pt>
                <c:pt idx="37">
                  <c:v>0.20804222352035204</c:v>
                </c:pt>
                <c:pt idx="38">
                  <c:v>8.953351835527118E-2</c:v>
                </c:pt>
                <c:pt idx="39">
                  <c:v>8.1918643953997977E-2</c:v>
                </c:pt>
                <c:pt idx="40">
                  <c:v>3.4268907819214121E-2</c:v>
                </c:pt>
                <c:pt idx="41">
                  <c:v>0.48033052233822277</c:v>
                </c:pt>
                <c:pt idx="42">
                  <c:v>0.48610821741896887</c:v>
                </c:pt>
                <c:pt idx="43">
                  <c:v>6.6390569514353764E-2</c:v>
                </c:pt>
                <c:pt idx="44">
                  <c:v>9.2476880460750394E-2</c:v>
                </c:pt>
                <c:pt idx="45">
                  <c:v>3.7276682818834831E-3</c:v>
                </c:pt>
                <c:pt idx="46">
                  <c:v>0.39320552026511557</c:v>
                </c:pt>
                <c:pt idx="47">
                  <c:v>0.58029345986723235</c:v>
                </c:pt>
                <c:pt idx="48">
                  <c:v>9.735448430529639E-2</c:v>
                </c:pt>
                <c:pt idx="49">
                  <c:v>3.0997286924945504E-2</c:v>
                </c:pt>
                <c:pt idx="50">
                  <c:v>4.4600099624518545E-2</c:v>
                </c:pt>
                <c:pt idx="51">
                  <c:v>0.32431080130481577</c:v>
                </c:pt>
                <c:pt idx="52">
                  <c:v>0.69445081265148811</c:v>
                </c:pt>
                <c:pt idx="53">
                  <c:v>8.9819923985621136E-2</c:v>
                </c:pt>
                <c:pt idx="54">
                  <c:v>1.4303053140592324E-2</c:v>
                </c:pt>
                <c:pt idx="55">
                  <c:v>6.8025248039145517E-2</c:v>
                </c:pt>
                <c:pt idx="56">
                  <c:v>0.12401884129936311</c:v>
                </c:pt>
                <c:pt idx="57">
                  <c:v>0.84410158213217734</c:v>
                </c:pt>
                <c:pt idx="58">
                  <c:v>2.9199301488728985E-2</c:v>
                </c:pt>
                <c:pt idx="59">
                  <c:v>3.6494641830446435E-2</c:v>
                </c:pt>
                <c:pt idx="60">
                  <c:v>8.2689202058804187E-2</c:v>
                </c:pt>
                <c:pt idx="61">
                  <c:v>0.11712935349900937</c:v>
                </c:pt>
                <c:pt idx="62">
                  <c:v>0.66927364583590576</c:v>
                </c:pt>
                <c:pt idx="63">
                  <c:v>0.22782160921368153</c:v>
                </c:pt>
                <c:pt idx="64">
                  <c:v>4.9458321804269754E-2</c:v>
                </c:pt>
                <c:pt idx="65">
                  <c:v>9.4007541694354518E-2</c:v>
                </c:pt>
                <c:pt idx="66">
                  <c:v>8.0822974447037066E-2</c:v>
                </c:pt>
                <c:pt idx="67">
                  <c:v>0.3550143976327309</c:v>
                </c:pt>
                <c:pt idx="68">
                  <c:v>0.54707538043957915</c:v>
                </c:pt>
                <c:pt idx="69">
                  <c:v>0.10034580894737201</c:v>
                </c:pt>
                <c:pt idx="70">
                  <c:v>5.6890348676561717E-2</c:v>
                </c:pt>
                <c:pt idx="71">
                  <c:v>0.10480273727932993</c:v>
                </c:pt>
                <c:pt idx="72">
                  <c:v>4.0932459909110014E-2</c:v>
                </c:pt>
                <c:pt idx="73">
                  <c:v>0.71223643449466478</c:v>
                </c:pt>
                <c:pt idx="74">
                  <c:v>0.19676645612674337</c:v>
                </c:pt>
                <c:pt idx="75">
                  <c:v>0.10011189784116008</c:v>
                </c:pt>
                <c:pt idx="76">
                  <c:v>2.8137539380012351E-2</c:v>
                </c:pt>
                <c:pt idx="77">
                  <c:v>4.9178574747614702E-2</c:v>
                </c:pt>
                <c:pt idx="78">
                  <c:v>0.76897836986731793</c:v>
                </c:pt>
                <c:pt idx="79">
                  <c:v>0.15533968262990111</c:v>
                </c:pt>
                <c:pt idx="80">
                  <c:v>9.4845989468952049E-2</c:v>
                </c:pt>
                <c:pt idx="81">
                  <c:v>4.9902615569523343E-3</c:v>
                </c:pt>
                <c:pt idx="82">
                  <c:v>0.10340949126288108</c:v>
                </c:pt>
                <c:pt idx="83">
                  <c:v>0.70614088008325537</c:v>
                </c:pt>
                <c:pt idx="84">
                  <c:v>0.28640075689640504</c:v>
                </c:pt>
                <c:pt idx="85">
                  <c:v>3.8929090366780626E-2</c:v>
                </c:pt>
                <c:pt idx="86">
                  <c:v>5.2798457259412485E-2</c:v>
                </c:pt>
                <c:pt idx="87">
                  <c:v>8.1738115849171136E-2</c:v>
                </c:pt>
                <c:pt idx="88">
                  <c:v>0.64878626740258905</c:v>
                </c:pt>
                <c:pt idx="89">
                  <c:v>0.32606010833395344</c:v>
                </c:pt>
                <c:pt idx="90">
                  <c:v>2.8050457722793437E-3</c:v>
                </c:pt>
                <c:pt idx="91">
                  <c:v>9.6609721125337764E-2</c:v>
                </c:pt>
                <c:pt idx="92">
                  <c:v>5.9542068903788825E-2</c:v>
                </c:pt>
                <c:pt idx="93">
                  <c:v>0.53035265662675268</c:v>
                </c:pt>
                <c:pt idx="94">
                  <c:v>0.36720380526922669</c:v>
                </c:pt>
                <c:pt idx="95">
                  <c:v>5.23741592493926E-2</c:v>
                </c:pt>
                <c:pt idx="96">
                  <c:v>8.3909329396329682E-2</c:v>
                </c:pt>
                <c:pt idx="97">
                  <c:v>7.9753874773619143E-2</c:v>
                </c:pt>
                <c:pt idx="98">
                  <c:v>0.36773242548041635</c:v>
                </c:pt>
                <c:pt idx="99">
                  <c:v>0.49603810726918596</c:v>
                </c:pt>
                <c:pt idx="100">
                  <c:v>0.10368246885881287</c:v>
                </c:pt>
                <c:pt idx="101">
                  <c:v>8.8734917027833482E-2</c:v>
                </c:pt>
                <c:pt idx="102">
                  <c:v>4.4283778363949908E-2</c:v>
                </c:pt>
                <c:pt idx="103">
                  <c:v>0.23218522047412016</c:v>
                </c:pt>
                <c:pt idx="104">
                  <c:v>0.63330439191977828</c:v>
                </c:pt>
                <c:pt idx="105">
                  <c:v>9.7642748706991717E-2</c:v>
                </c:pt>
                <c:pt idx="106">
                  <c:v>8.3765246192148771E-2</c:v>
                </c:pt>
                <c:pt idx="107">
                  <c:v>1.6013699584896589E-2</c:v>
                </c:pt>
                <c:pt idx="108">
                  <c:v>0.29981122896617873</c:v>
                </c:pt>
                <c:pt idx="109">
                  <c:v>0.62335858648987752</c:v>
                </c:pt>
                <c:pt idx="110">
                  <c:v>9.8438838739595053E-2</c:v>
                </c:pt>
                <c:pt idx="111">
                  <c:v>3.1496994287600645E-2</c:v>
                </c:pt>
                <c:pt idx="112">
                  <c:v>4.8365339035248159E-2</c:v>
                </c:pt>
                <c:pt idx="113">
                  <c:v>0.3508804677865936</c:v>
                </c:pt>
                <c:pt idx="114">
                  <c:v>0.65536602084931095</c:v>
                </c:pt>
                <c:pt idx="115">
                  <c:v>9.7415260635350359E-2</c:v>
                </c:pt>
                <c:pt idx="116">
                  <c:v>7.0975385071418067E-4</c:v>
                </c:pt>
                <c:pt idx="117">
                  <c:v>9.6118944645194535E-2</c:v>
                </c:pt>
                <c:pt idx="118">
                  <c:v>0.23355590628123185</c:v>
                </c:pt>
                <c:pt idx="119">
                  <c:v>0.70882860579129026</c:v>
                </c:pt>
                <c:pt idx="120">
                  <c:v>3.7392466523000746E-2</c:v>
                </c:pt>
                <c:pt idx="121">
                  <c:v>5.3532841461002886E-2</c:v>
                </c:pt>
                <c:pt idx="122">
                  <c:v>8.1966050161374329E-2</c:v>
                </c:pt>
                <c:pt idx="123">
                  <c:v>0.21044914532382783</c:v>
                </c:pt>
                <c:pt idx="124">
                  <c:v>0.75633622852974158</c:v>
                </c:pt>
                <c:pt idx="125">
                  <c:v>7.942877665035035E-3</c:v>
                </c:pt>
                <c:pt idx="126">
                  <c:v>8.0181259914891806E-2</c:v>
                </c:pt>
                <c:pt idx="127">
                  <c:v>6.7431023690347897E-2</c:v>
                </c:pt>
                <c:pt idx="128">
                  <c:v>0.11270906328472174</c:v>
                </c:pt>
                <c:pt idx="129">
                  <c:v>0.54042614063150929</c:v>
                </c:pt>
                <c:pt idx="130">
                  <c:v>0.31480539565725729</c:v>
                </c:pt>
                <c:pt idx="131">
                  <c:v>8.2698023458732353E-2</c:v>
                </c:pt>
                <c:pt idx="132">
                  <c:v>7.9835309396626628E-2</c:v>
                </c:pt>
                <c:pt idx="133">
                  <c:v>4.0404666935475071E-2</c:v>
                </c:pt>
                <c:pt idx="134">
                  <c:v>0.43837025330336804</c:v>
                </c:pt>
                <c:pt idx="135">
                  <c:v>0.50288587468912394</c:v>
                </c:pt>
                <c:pt idx="136">
                  <c:v>6.3876745471526261E-2</c:v>
                </c:pt>
                <c:pt idx="137">
                  <c:v>8.6787199944378779E-2</c:v>
                </c:pt>
                <c:pt idx="138">
                  <c:v>1.6486894623749966E-3</c:v>
                </c:pt>
                <c:pt idx="139">
                  <c:v>0.47638290479274387</c:v>
                </c:pt>
                <c:pt idx="140">
                  <c:v>0.51546185246879239</c:v>
                </c:pt>
                <c:pt idx="141">
                  <c:v>0.10300008897108896</c:v>
                </c:pt>
                <c:pt idx="142">
                  <c:v>2.8688839574710787E-2</c:v>
                </c:pt>
                <c:pt idx="143">
                  <c:v>4.3014639500976656E-2</c:v>
                </c:pt>
                <c:pt idx="144">
                  <c:v>0.31232280773991417</c:v>
                </c:pt>
                <c:pt idx="145">
                  <c:v>0.66936067696684731</c:v>
                </c:pt>
                <c:pt idx="146">
                  <c:v>9.7898044705083648E-2</c:v>
                </c:pt>
                <c:pt idx="147">
                  <c:v>2.4065107691335877E-3</c:v>
                </c:pt>
                <c:pt idx="148">
                  <c:v>9.6992500832717807E-2</c:v>
                </c:pt>
                <c:pt idx="149">
                  <c:v>0.23630876475347509</c:v>
                </c:pt>
                <c:pt idx="150">
                  <c:v>0.68634334417212706</c:v>
                </c:pt>
                <c:pt idx="151">
                  <c:v>4.1288601947868826E-2</c:v>
                </c:pt>
                <c:pt idx="152">
                  <c:v>5.061744923156717E-2</c:v>
                </c:pt>
                <c:pt idx="153">
                  <c:v>8.9161087054710111E-2</c:v>
                </c:pt>
                <c:pt idx="154">
                  <c:v>0.29132425571115117</c:v>
                </c:pt>
                <c:pt idx="155">
                  <c:v>0.61951670243030033</c:v>
                </c:pt>
                <c:pt idx="156">
                  <c:v>1.7047240740788703E-2</c:v>
                </c:pt>
                <c:pt idx="157">
                  <c:v>9.0158368314087758E-2</c:v>
                </c:pt>
                <c:pt idx="158">
                  <c:v>0.10977472457315413</c:v>
                </c:pt>
                <c:pt idx="159">
                  <c:v>0.16889999216604407</c:v>
                </c:pt>
                <c:pt idx="160">
                  <c:v>0.62816544204281566</c:v>
                </c:pt>
                <c:pt idx="161">
                  <c:v>0.12642677754148399</c:v>
                </c:pt>
                <c:pt idx="162">
                  <c:v>8.5090292589564756E-2</c:v>
                </c:pt>
                <c:pt idx="163">
                  <c:v>9.5851489301180273E-2</c:v>
                </c:pt>
                <c:pt idx="164">
                  <c:v>4.5223148004934453E-2</c:v>
                </c:pt>
                <c:pt idx="165">
                  <c:v>0.72170315913331606</c:v>
                </c:pt>
                <c:pt idx="166">
                  <c:v>0.15936624739262728</c:v>
                </c:pt>
                <c:pt idx="167">
                  <c:v>8.4044497284984268E-2</c:v>
                </c:pt>
                <c:pt idx="168">
                  <c:v>3.8727392176235408E-2</c:v>
                </c:pt>
                <c:pt idx="169">
                  <c:v>9.127521348814692E-2</c:v>
                </c:pt>
                <c:pt idx="170">
                  <c:v>0.83079531716576693</c:v>
                </c:pt>
                <c:pt idx="171">
                  <c:v>7.6184471246390856E-2</c:v>
                </c:pt>
                <c:pt idx="172">
                  <c:v>5.7332918144664978E-2</c:v>
                </c:pt>
                <c:pt idx="173">
                  <c:v>1.6644807452311054E-2</c:v>
                </c:pt>
                <c:pt idx="174">
                  <c:v>0.21141906548317257</c:v>
                </c:pt>
                <c:pt idx="175">
                  <c:v>0.74152729905631987</c:v>
                </c:pt>
                <c:pt idx="176">
                  <c:v>0.1335169645036601</c:v>
                </c:pt>
                <c:pt idx="177">
                  <c:v>2.2050626791832496E-2</c:v>
                </c:pt>
                <c:pt idx="178">
                  <c:v>6.450783894737265E-2</c:v>
                </c:pt>
                <c:pt idx="179">
                  <c:v>0.13862348778106556</c:v>
                </c:pt>
                <c:pt idx="180">
                  <c:v>0.80660812001286497</c:v>
                </c:pt>
                <c:pt idx="181">
                  <c:v>2.3475956498522809E-2</c:v>
                </c:pt>
                <c:pt idx="182">
                  <c:v>4.6209212962135898E-2</c:v>
                </c:pt>
                <c:pt idx="183">
                  <c:v>8.476439729421624E-2</c:v>
                </c:pt>
                <c:pt idx="184">
                  <c:v>0.20577946312171824</c:v>
                </c:pt>
                <c:pt idx="185">
                  <c:v>0.73086105507590393</c:v>
                </c:pt>
                <c:pt idx="186">
                  <c:v>1.7340550770425693E-3</c:v>
                </c:pt>
                <c:pt idx="187">
                  <c:v>0.10165981646438201</c:v>
                </c:pt>
                <c:pt idx="188">
                  <c:v>6.8101550424927923E-2</c:v>
                </c:pt>
                <c:pt idx="189">
                  <c:v>0.15162327182465812</c:v>
                </c:pt>
                <c:pt idx="190">
                  <c:v>0.59175788744245583</c:v>
                </c:pt>
                <c:pt idx="191">
                  <c:v>0.19338966452981526</c:v>
                </c:pt>
                <c:pt idx="192">
                  <c:v>9.7361099890047598E-2</c:v>
                </c:pt>
                <c:pt idx="193">
                  <c:v>8.5004485736391119E-2</c:v>
                </c:pt>
                <c:pt idx="194">
                  <c:v>2.3711760720761237E-2</c:v>
                </c:pt>
                <c:pt idx="195">
                  <c:v>0.6412630015235985</c:v>
                </c:pt>
                <c:pt idx="196">
                  <c:v>0.25691853093107009</c:v>
                </c:pt>
                <c:pt idx="197">
                  <c:v>0.10522731227793808</c:v>
                </c:pt>
                <c:pt idx="198">
                  <c:v>2.9116548195610263E-2</c:v>
                </c:pt>
                <c:pt idx="199">
                  <c:v>4.6831736936351294E-2</c:v>
                </c:pt>
                <c:pt idx="200">
                  <c:v>0.77358047838395183</c:v>
                </c:pt>
                <c:pt idx="201">
                  <c:v>0.15269509641292606</c:v>
                </c:pt>
                <c:pt idx="202">
                  <c:v>9.0058696446462902E-2</c:v>
                </c:pt>
                <c:pt idx="203">
                  <c:v>2.1221973683036872E-3</c:v>
                </c:pt>
                <c:pt idx="204">
                  <c:v>0.1385756243713353</c:v>
                </c:pt>
                <c:pt idx="205">
                  <c:v>0.72050138425359922</c:v>
                </c:pt>
                <c:pt idx="206">
                  <c:v>0.2144801444422248</c:v>
                </c:pt>
                <c:pt idx="207">
                  <c:v>3.4410804231741886E-2</c:v>
                </c:pt>
                <c:pt idx="208">
                  <c:v>4.5276350420876632E-2</c:v>
                </c:pt>
                <c:pt idx="209">
                  <c:v>0.10332044738155771</c:v>
                </c:pt>
                <c:pt idx="210">
                  <c:v>0.80938519386091357</c:v>
                </c:pt>
                <c:pt idx="211">
                  <c:v>8.7849804016381663E-2</c:v>
                </c:pt>
                <c:pt idx="212">
                  <c:v>3.9746700398690188E-2</c:v>
                </c:pt>
                <c:pt idx="213">
                  <c:v>8.3704692559945768E-2</c:v>
                </c:pt>
                <c:pt idx="214">
                  <c:v>0.15468846613684892</c:v>
                </c:pt>
                <c:pt idx="215">
                  <c:v>0.72201939464562825</c:v>
                </c:pt>
                <c:pt idx="216">
                  <c:v>6.6843079138722977E-2</c:v>
                </c:pt>
                <c:pt idx="217">
                  <c:v>8.1765832226936147E-2</c:v>
                </c:pt>
                <c:pt idx="218">
                  <c:v>6.6562570044540942E-2</c:v>
                </c:pt>
                <c:pt idx="219">
                  <c:v>0.12201281288964531</c:v>
                </c:pt>
                <c:pt idx="220">
                  <c:v>0.55178278073869302</c:v>
                </c:pt>
                <c:pt idx="221">
                  <c:v>0.28233099901493613</c:v>
                </c:pt>
                <c:pt idx="222">
                  <c:v>8.4514038776637448E-2</c:v>
                </c:pt>
                <c:pt idx="223">
                  <c:v>8.1850803110337336E-2</c:v>
                </c:pt>
                <c:pt idx="224">
                  <c:v>3.025572417707181E-2</c:v>
                </c:pt>
                <c:pt idx="225">
                  <c:v>0.56325849646841264</c:v>
                </c:pt>
                <c:pt idx="226">
                  <c:v>0.34694418314250791</c:v>
                </c:pt>
                <c:pt idx="227">
                  <c:v>0.10400447483791279</c:v>
                </c:pt>
                <c:pt idx="228">
                  <c:v>2.3087376419436853E-2</c:v>
                </c:pt>
                <c:pt idx="229">
                  <c:v>3.8049564080349263E-2</c:v>
                </c:pt>
                <c:pt idx="230">
                  <c:v>0.68732303513004411</c:v>
                </c:pt>
                <c:pt idx="231">
                  <c:v>0.26200324046369233</c:v>
                </c:pt>
                <c:pt idx="232">
                  <c:v>9.5267458981911191E-2</c:v>
                </c:pt>
                <c:pt idx="233">
                  <c:v>7.8310910505937602E-3</c:v>
                </c:pt>
                <c:pt idx="234">
                  <c:v>8.8726416266337607E-2</c:v>
                </c:pt>
                <c:pt idx="235">
                  <c:v>0.67938290524753153</c:v>
                </c:pt>
                <c:pt idx="236">
                  <c:v>0.29658228081388449</c:v>
                </c:pt>
                <c:pt idx="237">
                  <c:v>3.6139525744620295E-2</c:v>
                </c:pt>
                <c:pt idx="238">
                  <c:v>5.3248766200560571E-2</c:v>
                </c:pt>
                <c:pt idx="239">
                  <c:v>8.6146658457356043E-2</c:v>
                </c:pt>
                <c:pt idx="240">
                  <c:v>0.71775206632602895</c:v>
                </c:pt>
                <c:pt idx="241">
                  <c:v>0.21097484140592326</c:v>
                </c:pt>
                <c:pt idx="242">
                  <c:v>1.5100019997320165E-2</c:v>
                </c:pt>
                <c:pt idx="243">
                  <c:v>9.0956014137471036E-2</c:v>
                </c:pt>
                <c:pt idx="244">
                  <c:v>0.10489077049726013</c:v>
                </c:pt>
                <c:pt idx="245">
                  <c:v>0.6739598955461138</c:v>
                </c:pt>
                <c:pt idx="246">
                  <c:v>0.17477121210328922</c:v>
                </c:pt>
                <c:pt idx="247">
                  <c:v>6.1754562984179341E-2</c:v>
                </c:pt>
                <c:pt idx="248">
                  <c:v>8.6791550017369323E-2</c:v>
                </c:pt>
                <c:pt idx="249">
                  <c:v>9.1811193526674745E-2</c:v>
                </c:pt>
                <c:pt idx="250">
                  <c:v>0.50547816569936455</c:v>
                </c:pt>
                <c:pt idx="251">
                  <c:v>0.347657030889374</c:v>
                </c:pt>
                <c:pt idx="252">
                  <c:v>8.4448876064171341E-2</c:v>
                </c:pt>
                <c:pt idx="253">
                  <c:v>8.7597196780232769E-2</c:v>
                </c:pt>
                <c:pt idx="254">
                  <c:v>3.6448936930440275E-2</c:v>
                </c:pt>
                <c:pt idx="255">
                  <c:v>0.46808409105217447</c:v>
                </c:pt>
                <c:pt idx="256">
                  <c:v>0.46356708202700153</c:v>
                </c:pt>
                <c:pt idx="257">
                  <c:v>7.1261715319906271E-2</c:v>
                </c:pt>
                <c:pt idx="258">
                  <c:v>5.8189105387722685E-2</c:v>
                </c:pt>
                <c:pt idx="259">
                  <c:v>1.555813598349111E-2</c:v>
                </c:pt>
                <c:pt idx="260">
                  <c:v>0.58645819184462211</c:v>
                </c:pt>
                <c:pt idx="261">
                  <c:v>0.38536010897514728</c:v>
                </c:pt>
                <c:pt idx="262">
                  <c:v>8.3734770453351301E-2</c:v>
                </c:pt>
                <c:pt idx="263">
                  <c:v>2.1949549318761266E-2</c:v>
                </c:pt>
                <c:pt idx="264">
                  <c:v>6.3309536441837649E-2</c:v>
                </c:pt>
                <c:pt idx="265">
                  <c:v>0.60631769316691109</c:v>
                </c:pt>
                <c:pt idx="266">
                  <c:v>0.41085566946245738</c:v>
                </c:pt>
                <c:pt idx="267">
                  <c:v>2.3632764761225125E-2</c:v>
                </c:pt>
                <c:pt idx="268">
                  <c:v>4.6380636162173604E-2</c:v>
                </c:pt>
                <c:pt idx="269">
                  <c:v>8.4350010858609006E-2</c:v>
                </c:pt>
                <c:pt idx="270">
                  <c:v>0.61705635232273659</c:v>
                </c:pt>
                <c:pt idx="271">
                  <c:v>0.34629978399811984</c:v>
                </c:pt>
                <c:pt idx="272">
                  <c:v>1.7388486379003739E-3</c:v>
                </c:pt>
                <c:pt idx="273">
                  <c:v>0.10291695226859357</c:v>
                </c:pt>
                <c:pt idx="274">
                  <c:v>7.0071991542642834E-2</c:v>
                </c:pt>
                <c:pt idx="275">
                  <c:v>0.54718077298723011</c:v>
                </c:pt>
                <c:pt idx="276">
                  <c:v>2.3018188317065046E-2</c:v>
                </c:pt>
                <c:pt idx="277">
                  <c:v>8.7952753509762074E-2</c:v>
                </c:pt>
                <c:pt idx="278">
                  <c:v>0.1173136603296745</c:v>
                </c:pt>
                <c:pt idx="279">
                  <c:v>0.17604369495213956</c:v>
                </c:pt>
                <c:pt idx="280">
                  <c:v>0.63516615706133617</c:v>
                </c:pt>
                <c:pt idx="281">
                  <c:v>0.1083581250106663</c:v>
                </c:pt>
                <c:pt idx="282">
                  <c:v>7.6185159566523067E-2</c:v>
                </c:pt>
              </c:numCache>
            </c:numRef>
          </c:val>
          <c:smooth val="0"/>
          <c:extLst>
            <c:ext xmlns:c16="http://schemas.microsoft.com/office/drawing/2014/chart" uri="{C3380CC4-5D6E-409C-BE32-E72D297353CC}">
              <c16:uniqueId val="{00000008-19DA-43BF-995F-872FC0DC9BE3}"/>
            </c:ext>
          </c:extLst>
        </c:ser>
        <c:ser>
          <c:idx val="10"/>
          <c:order val="9"/>
          <c:tx>
            <c:strRef>
              <c:f>[1]Sheet2!$K$287</c:f>
              <c:strCache>
                <c:ptCount val="1"/>
                <c:pt idx="0">
                  <c:v>L1-dcache-loads</c:v>
                </c:pt>
              </c:strCache>
            </c:strRef>
          </c:tx>
          <c:spPr>
            <a:ln w="28575" cap="rnd">
              <a:solidFill>
                <a:schemeClr val="accent5">
                  <a:lumMod val="60000"/>
                </a:schemeClr>
              </a:solidFill>
              <a:round/>
            </a:ln>
            <a:effectLst/>
          </c:spPr>
          <c:marker>
            <c:symbol val="none"/>
          </c:marker>
          <c:val>
            <c:numRef>
              <c:f>[1]Sheet2!$K$288:$K$570</c:f>
              <c:numCache>
                <c:formatCode>General</c:formatCode>
                <c:ptCount val="283"/>
                <c:pt idx="0">
                  <c:v>6.0208028264040328E-2</c:v>
                </c:pt>
                <c:pt idx="1">
                  <c:v>9.7446504390926919E-2</c:v>
                </c:pt>
                <c:pt idx="2">
                  <c:v>0.18409943600009246</c:v>
                </c:pt>
                <c:pt idx="3">
                  <c:v>0.21978941710478453</c:v>
                </c:pt>
                <c:pt idx="4">
                  <c:v>0.22418103881187451</c:v>
                </c:pt>
                <c:pt idx="5">
                  <c:v>9.580711939623586E-2</c:v>
                </c:pt>
                <c:pt idx="6">
                  <c:v>7.2260102171741017E-2</c:v>
                </c:pt>
                <c:pt idx="7">
                  <c:v>0.21464641218314562</c:v>
                </c:pt>
                <c:pt idx="8">
                  <c:v>0.20974197843964412</c:v>
                </c:pt>
                <c:pt idx="9">
                  <c:v>0.20307171930027795</c:v>
                </c:pt>
                <c:pt idx="10">
                  <c:v>0.11635848243692043</c:v>
                </c:pt>
                <c:pt idx="11">
                  <c:v>5.9573423094245397E-2</c:v>
                </c:pt>
                <c:pt idx="12">
                  <c:v>0.23114460321448171</c:v>
                </c:pt>
                <c:pt idx="13">
                  <c:v>0.21984253906676154</c:v>
                </c:pt>
                <c:pt idx="14">
                  <c:v>0.15676221062375281</c:v>
                </c:pt>
                <c:pt idx="15">
                  <c:v>0.12389226275164943</c:v>
                </c:pt>
                <c:pt idx="16">
                  <c:v>9.4446688331502632E-2</c:v>
                </c:pt>
                <c:pt idx="17">
                  <c:v>0.21850703392177342</c:v>
                </c:pt>
                <c:pt idx="18">
                  <c:v>0.17855533574745308</c:v>
                </c:pt>
                <c:pt idx="19">
                  <c:v>0.18823460898062855</c:v>
                </c:pt>
                <c:pt idx="20">
                  <c:v>0.13564276885150253</c:v>
                </c:pt>
                <c:pt idx="21">
                  <c:v>8.4788612812045597E-2</c:v>
                </c:pt>
                <c:pt idx="22">
                  <c:v>0.21958760623585907</c:v>
                </c:pt>
                <c:pt idx="23">
                  <c:v>0.16292521590460424</c:v>
                </c:pt>
                <c:pt idx="24">
                  <c:v>0.20426815030883652</c:v>
                </c:pt>
                <c:pt idx="25">
                  <c:v>0.15149375628377337</c:v>
                </c:pt>
                <c:pt idx="26">
                  <c:v>7.8310723994016965E-2</c:v>
                </c:pt>
                <c:pt idx="27">
                  <c:v>0.17089747552649781</c:v>
                </c:pt>
                <c:pt idx="28">
                  <c:v>0.19055979533212089</c:v>
                </c:pt>
                <c:pt idx="29">
                  <c:v>0.21712673862137846</c:v>
                </c:pt>
                <c:pt idx="30">
                  <c:v>0.1690973597037615</c:v>
                </c:pt>
                <c:pt idx="31">
                  <c:v>4.5779833199646978E-2</c:v>
                </c:pt>
                <c:pt idx="32">
                  <c:v>0.16916933743268958</c:v>
                </c:pt>
                <c:pt idx="33">
                  <c:v>0.20764938293646945</c:v>
                </c:pt>
                <c:pt idx="34">
                  <c:v>0.22064774570083029</c:v>
                </c:pt>
                <c:pt idx="35">
                  <c:v>0.20001556886596672</c:v>
                </c:pt>
                <c:pt idx="36">
                  <c:v>1.4725177441719681E-2</c:v>
                </c:pt>
                <c:pt idx="37">
                  <c:v>0.1388929823816667</c:v>
                </c:pt>
                <c:pt idx="38">
                  <c:v>0.22642662833652275</c:v>
                </c:pt>
                <c:pt idx="39">
                  <c:v>0.22306445112381079</c:v>
                </c:pt>
                <c:pt idx="40">
                  <c:v>0.17712881509922249</c:v>
                </c:pt>
                <c:pt idx="41">
                  <c:v>9.1929743056147914E-2</c:v>
                </c:pt>
                <c:pt idx="42">
                  <c:v>9.2014849003040564E-2</c:v>
                </c:pt>
                <c:pt idx="43">
                  <c:v>0.23445823306783323</c:v>
                </c:pt>
                <c:pt idx="44">
                  <c:v>0.22041233725223405</c:v>
                </c:pt>
                <c:pt idx="45">
                  <c:v>0.16010320307671413</c:v>
                </c:pt>
                <c:pt idx="46">
                  <c:v>0.13001845818823152</c:v>
                </c:pt>
                <c:pt idx="47">
                  <c:v>8.0291642656672949E-2</c:v>
                </c:pt>
                <c:pt idx="48">
                  <c:v>0.20926318144470407</c:v>
                </c:pt>
                <c:pt idx="49">
                  <c:v>0.19443858503824851</c:v>
                </c:pt>
                <c:pt idx="50">
                  <c:v>0.17263896139523613</c:v>
                </c:pt>
                <c:pt idx="51">
                  <c:v>0.1802241543894946</c:v>
                </c:pt>
                <c:pt idx="52">
                  <c:v>3.6045681366700062E-2</c:v>
                </c:pt>
                <c:pt idx="53">
                  <c:v>0.23442444854102704</c:v>
                </c:pt>
                <c:pt idx="54">
                  <c:v>0.15222740104581434</c:v>
                </c:pt>
                <c:pt idx="55">
                  <c:v>0.21114175134823304</c:v>
                </c:pt>
                <c:pt idx="56">
                  <c:v>0.2204288130469948</c:v>
                </c:pt>
                <c:pt idx="57">
                  <c:v>1.0432608230744427E-2</c:v>
                </c:pt>
                <c:pt idx="58">
                  <c:v>0.20401360071226515</c:v>
                </c:pt>
                <c:pt idx="59">
                  <c:v>0.17386004367554134</c:v>
                </c:pt>
                <c:pt idx="60">
                  <c:v>0.20576909524274245</c:v>
                </c:pt>
                <c:pt idx="61">
                  <c:v>0.21764057014041258</c:v>
                </c:pt>
                <c:pt idx="62">
                  <c:v>6.8130825915294124E-2</c:v>
                </c:pt>
                <c:pt idx="63">
                  <c:v>0.11643638198753366</c:v>
                </c:pt>
                <c:pt idx="64">
                  <c:v>0.18792297640290356</c:v>
                </c:pt>
                <c:pt idx="65">
                  <c:v>0.22822986454330554</c:v>
                </c:pt>
                <c:pt idx="66">
                  <c:v>0.22461734079844575</c:v>
                </c:pt>
                <c:pt idx="67">
                  <c:v>0.1255697152002927</c:v>
                </c:pt>
                <c:pt idx="68">
                  <c:v>3.9844821554843195E-2</c:v>
                </c:pt>
                <c:pt idx="69">
                  <c:v>0.19110499344846502</c:v>
                </c:pt>
                <c:pt idx="70">
                  <c:v>0.23103084291452206</c:v>
                </c:pt>
                <c:pt idx="71">
                  <c:v>0.22864814566417752</c:v>
                </c:pt>
                <c:pt idx="72">
                  <c:v>0.14060778836549809</c:v>
                </c:pt>
                <c:pt idx="73">
                  <c:v>3.9302820328062281E-2</c:v>
                </c:pt>
                <c:pt idx="74">
                  <c:v>0.19204236558387236</c:v>
                </c:pt>
                <c:pt idx="75">
                  <c:v>0.21657252750402406</c:v>
                </c:pt>
                <c:pt idx="76">
                  <c:v>0.19306149640242637</c:v>
                </c:pt>
                <c:pt idx="77">
                  <c:v>0.17577739814236959</c:v>
                </c:pt>
                <c:pt idx="78">
                  <c:v>2.8958298333424087E-2</c:v>
                </c:pt>
                <c:pt idx="79">
                  <c:v>0.19871230630331257</c:v>
                </c:pt>
                <c:pt idx="80">
                  <c:v>0.22641034240718544</c:v>
                </c:pt>
                <c:pt idx="81">
                  <c:v>0.16212513133885043</c:v>
                </c:pt>
                <c:pt idx="82">
                  <c:v>0.19851446448395421</c:v>
                </c:pt>
                <c:pt idx="83">
                  <c:v>6.4009301320653827E-2</c:v>
                </c:pt>
                <c:pt idx="84">
                  <c:v>0.16180297463091023</c:v>
                </c:pt>
                <c:pt idx="85">
                  <c:v>0.18270046530903206</c:v>
                </c:pt>
                <c:pt idx="86">
                  <c:v>0.17270549836667881</c:v>
                </c:pt>
                <c:pt idx="87">
                  <c:v>0.22250774910165083</c:v>
                </c:pt>
                <c:pt idx="88">
                  <c:v>7.5699600577168402E-2</c:v>
                </c:pt>
                <c:pt idx="89">
                  <c:v>0.1534079936603433</c:v>
                </c:pt>
                <c:pt idx="90">
                  <c:v>0.1562801464875832</c:v>
                </c:pt>
                <c:pt idx="91">
                  <c:v>0.20246699656003467</c:v>
                </c:pt>
                <c:pt idx="92">
                  <c:v>0.22389124865731175</c:v>
                </c:pt>
                <c:pt idx="93">
                  <c:v>0.10873968625635928</c:v>
                </c:pt>
                <c:pt idx="94">
                  <c:v>8.9872063158561916E-2</c:v>
                </c:pt>
                <c:pt idx="95">
                  <c:v>0.17836145546363916</c:v>
                </c:pt>
                <c:pt idx="96">
                  <c:v>0.21765289736005997</c:v>
                </c:pt>
                <c:pt idx="97">
                  <c:v>0.21905760355797887</c:v>
                </c:pt>
                <c:pt idx="98">
                  <c:v>0.12365477351445678</c:v>
                </c:pt>
                <c:pt idx="99">
                  <c:v>5.3015483942247373E-2</c:v>
                </c:pt>
                <c:pt idx="100">
                  <c:v>0.19797386812768175</c:v>
                </c:pt>
                <c:pt idx="101">
                  <c:v>0.22238211856014611</c:v>
                </c:pt>
                <c:pt idx="102">
                  <c:v>0.21319941576211743</c:v>
                </c:pt>
                <c:pt idx="103">
                  <c:v>0.14019963244413328</c:v>
                </c:pt>
                <c:pt idx="104">
                  <c:v>2.8188396019927172E-2</c:v>
                </c:pt>
                <c:pt idx="105">
                  <c:v>0.22468181728628273</c:v>
                </c:pt>
                <c:pt idx="106">
                  <c:v>0.22115870094711304</c:v>
                </c:pt>
                <c:pt idx="107">
                  <c:v>0.15582411188160536</c:v>
                </c:pt>
                <c:pt idx="108">
                  <c:v>0.15541357397266048</c:v>
                </c:pt>
                <c:pt idx="109">
                  <c:v>7.0292074429356685E-2</c:v>
                </c:pt>
                <c:pt idx="110">
                  <c:v>0.214290820365133</c:v>
                </c:pt>
                <c:pt idx="111">
                  <c:v>0.19500867407774933</c:v>
                </c:pt>
                <c:pt idx="112">
                  <c:v>0.17271142354401992</c:v>
                </c:pt>
                <c:pt idx="113">
                  <c:v>0.16779004926703386</c:v>
                </c:pt>
                <c:pt idx="114">
                  <c:v>4.6207916895348783E-2</c:v>
                </c:pt>
                <c:pt idx="115">
                  <c:v>0.22055907753192464</c:v>
                </c:pt>
                <c:pt idx="116">
                  <c:v>0.155069638332095</c:v>
                </c:pt>
                <c:pt idx="117">
                  <c:v>0.19744191550435763</c:v>
                </c:pt>
                <c:pt idx="118">
                  <c:v>0.19583168264243889</c:v>
                </c:pt>
                <c:pt idx="119">
                  <c:v>3.0877060872646883E-2</c:v>
                </c:pt>
                <c:pt idx="120">
                  <c:v>0.19250840146076603</c:v>
                </c:pt>
                <c:pt idx="121">
                  <c:v>0.18078630475941102</c:v>
                </c:pt>
                <c:pt idx="122">
                  <c:v>0.22590269988587131</c:v>
                </c:pt>
                <c:pt idx="123">
                  <c:v>0.19181314333372418</c:v>
                </c:pt>
                <c:pt idx="124">
                  <c:v>3.1533506524998055E-2</c:v>
                </c:pt>
                <c:pt idx="125">
                  <c:v>0.1445188702108843</c:v>
                </c:pt>
                <c:pt idx="126">
                  <c:v>0.19870693884513274</c:v>
                </c:pt>
                <c:pt idx="127">
                  <c:v>0.22011362036010856</c:v>
                </c:pt>
                <c:pt idx="128">
                  <c:v>0.22965925356238226</c:v>
                </c:pt>
                <c:pt idx="129">
                  <c:v>3.782161481741779E-2</c:v>
                </c:pt>
                <c:pt idx="130">
                  <c:v>0.11499409056413715</c:v>
                </c:pt>
                <c:pt idx="131">
                  <c:v>0.22187067001795402</c:v>
                </c:pt>
                <c:pt idx="132">
                  <c:v>0.22228172495416526</c:v>
                </c:pt>
                <c:pt idx="133">
                  <c:v>0.18479596713546129</c:v>
                </c:pt>
                <c:pt idx="134">
                  <c:v>0.10250250067001911</c:v>
                </c:pt>
                <c:pt idx="135">
                  <c:v>8.2710723209153236E-2</c:v>
                </c:pt>
                <c:pt idx="136">
                  <c:v>0.22773037954641454</c:v>
                </c:pt>
                <c:pt idx="137">
                  <c:v>0.22155546034325546</c:v>
                </c:pt>
                <c:pt idx="138">
                  <c:v>0.16479359742548619</c:v>
                </c:pt>
                <c:pt idx="139">
                  <c:v>0.10238483706756214</c:v>
                </c:pt>
                <c:pt idx="140">
                  <c:v>0.10078251855148716</c:v>
                </c:pt>
                <c:pt idx="141">
                  <c:v>0.20178491838724907</c:v>
                </c:pt>
                <c:pt idx="142">
                  <c:v>0.20987748380624796</c:v>
                </c:pt>
                <c:pt idx="143">
                  <c:v>0.17353503875890039</c:v>
                </c:pt>
                <c:pt idx="144">
                  <c:v>0.17709573116938609</c:v>
                </c:pt>
                <c:pt idx="145">
                  <c:v>3.5446843820032062E-2</c:v>
                </c:pt>
                <c:pt idx="146">
                  <c:v>0.22764921866071039</c:v>
                </c:pt>
                <c:pt idx="147">
                  <c:v>0.15279123616612686</c:v>
                </c:pt>
                <c:pt idx="148">
                  <c:v>0.20185995198288068</c:v>
                </c:pt>
                <c:pt idx="149">
                  <c:v>0.20025425144165038</c:v>
                </c:pt>
                <c:pt idx="150">
                  <c:v>4.4712196845041213E-2</c:v>
                </c:pt>
                <c:pt idx="151">
                  <c:v>0.18790744901972242</c:v>
                </c:pt>
                <c:pt idx="152">
                  <c:v>0.18072905820889065</c:v>
                </c:pt>
                <c:pt idx="153">
                  <c:v>0.22541568602132142</c:v>
                </c:pt>
                <c:pt idx="154">
                  <c:v>0.17611149236469034</c:v>
                </c:pt>
                <c:pt idx="155">
                  <c:v>4.6852737331111768E-2</c:v>
                </c:pt>
                <c:pt idx="156">
                  <c:v>0.16977547002125426</c:v>
                </c:pt>
                <c:pt idx="157">
                  <c:v>0.20859025081013746</c:v>
                </c:pt>
                <c:pt idx="158">
                  <c:v>0.21593313250395457</c:v>
                </c:pt>
                <c:pt idx="159">
                  <c:v>0.18362785480639132</c:v>
                </c:pt>
                <c:pt idx="160">
                  <c:v>2.0360053519132026E-3</c:v>
                </c:pt>
                <c:pt idx="161">
                  <c:v>0.18608645401853655</c:v>
                </c:pt>
                <c:pt idx="162">
                  <c:v>0.22434541604729905</c:v>
                </c:pt>
                <c:pt idx="163">
                  <c:v>0.22559613609557269</c:v>
                </c:pt>
                <c:pt idx="164">
                  <c:v>0.14741415899483687</c:v>
                </c:pt>
                <c:pt idx="165">
                  <c:v>3.2992326688131818E-2</c:v>
                </c:pt>
                <c:pt idx="166">
                  <c:v>0.19959077226817129</c:v>
                </c:pt>
                <c:pt idx="167">
                  <c:v>0.2175361075802289</c:v>
                </c:pt>
                <c:pt idx="168">
                  <c:v>0.18267777471331592</c:v>
                </c:pt>
                <c:pt idx="169">
                  <c:v>0.17661552522882301</c:v>
                </c:pt>
                <c:pt idx="170">
                  <c:v>1.5144073007384981E-2</c:v>
                </c:pt>
                <c:pt idx="171">
                  <c:v>0.22485862200900245</c:v>
                </c:pt>
                <c:pt idx="172">
                  <c:v>0.21345597821171935</c:v>
                </c:pt>
                <c:pt idx="173">
                  <c:v>0.17295340113155483</c:v>
                </c:pt>
                <c:pt idx="174">
                  <c:v>0.18354359373942747</c:v>
                </c:pt>
                <c:pt idx="175">
                  <c:v>3.6272846128298619E-2</c:v>
                </c:pt>
                <c:pt idx="176">
                  <c:v>0.21218462743264729</c:v>
                </c:pt>
                <c:pt idx="177">
                  <c:v>0.16494483116414316</c:v>
                </c:pt>
                <c:pt idx="178">
                  <c:v>0.19468587510523991</c:v>
                </c:pt>
                <c:pt idx="179">
                  <c:v>0.2161366606982692</c:v>
                </c:pt>
                <c:pt idx="180">
                  <c:v>1.6482367221989539E-2</c:v>
                </c:pt>
                <c:pt idx="181">
                  <c:v>0.1992590741990686</c:v>
                </c:pt>
                <c:pt idx="182">
                  <c:v>0.17267422041844141</c:v>
                </c:pt>
                <c:pt idx="183">
                  <c:v>0.2201048919988072</c:v>
                </c:pt>
                <c:pt idx="184">
                  <c:v>0.19778878835818936</c:v>
                </c:pt>
                <c:pt idx="185">
                  <c:v>4.1984032090004009E-2</c:v>
                </c:pt>
                <c:pt idx="186">
                  <c:v>0.16036732048702421</c:v>
                </c:pt>
                <c:pt idx="187">
                  <c:v>0.19489647204320956</c:v>
                </c:pt>
                <c:pt idx="188">
                  <c:v>0.22570034038536949</c:v>
                </c:pt>
                <c:pt idx="189">
                  <c:v>0.20870620467730369</c:v>
                </c:pt>
                <c:pt idx="190">
                  <c:v>1.9523829833896868E-2</c:v>
                </c:pt>
                <c:pt idx="191">
                  <c:v>0.14894213742974163</c:v>
                </c:pt>
                <c:pt idx="192">
                  <c:v>0.22771019266369227</c:v>
                </c:pt>
                <c:pt idx="193">
                  <c:v>0.2243225498772573</c:v>
                </c:pt>
                <c:pt idx="194">
                  <c:v>0.16396162448624368</c:v>
                </c:pt>
                <c:pt idx="195">
                  <c:v>5.5962012272913746E-2</c:v>
                </c:pt>
                <c:pt idx="196">
                  <c:v>0.16659301140808822</c:v>
                </c:pt>
                <c:pt idx="197">
                  <c:v>0.21512092348568301</c:v>
                </c:pt>
                <c:pt idx="198">
                  <c:v>0.20109341390282801</c:v>
                </c:pt>
                <c:pt idx="199">
                  <c:v>0.17584104726595956</c:v>
                </c:pt>
                <c:pt idx="200">
                  <c:v>2.7733017455877175E-2</c:v>
                </c:pt>
                <c:pt idx="201">
                  <c:v>0.19852413796741641</c:v>
                </c:pt>
                <c:pt idx="202">
                  <c:v>0.21799024391860156</c:v>
                </c:pt>
                <c:pt idx="203">
                  <c:v>0.1641240240231939</c:v>
                </c:pt>
                <c:pt idx="204">
                  <c:v>0.19227434339115637</c:v>
                </c:pt>
                <c:pt idx="205">
                  <c:v>5.547717449875731E-2</c:v>
                </c:pt>
                <c:pt idx="206">
                  <c:v>0.1849934858213296</c:v>
                </c:pt>
                <c:pt idx="207">
                  <c:v>0.17559099573878054</c:v>
                </c:pt>
                <c:pt idx="208">
                  <c:v>0.19060639379494587</c:v>
                </c:pt>
                <c:pt idx="209">
                  <c:v>0.21882412871539614</c:v>
                </c:pt>
                <c:pt idx="210">
                  <c:v>2.8460317603934842E-2</c:v>
                </c:pt>
                <c:pt idx="211">
                  <c:v>0.19964618219588037</c:v>
                </c:pt>
                <c:pt idx="212">
                  <c:v>0.170232243566872</c:v>
                </c:pt>
                <c:pt idx="213">
                  <c:v>0.20967519899395215</c:v>
                </c:pt>
                <c:pt idx="214">
                  <c:v>0.20588131835801202</c:v>
                </c:pt>
                <c:pt idx="215">
                  <c:v>4.7773252409299707E-2</c:v>
                </c:pt>
                <c:pt idx="216">
                  <c:v>0.13294565748518047</c:v>
                </c:pt>
                <c:pt idx="217">
                  <c:v>0.20576499124358114</c:v>
                </c:pt>
                <c:pt idx="218">
                  <c:v>0.23098826575636278</c:v>
                </c:pt>
                <c:pt idx="219">
                  <c:v>0.21106282622609562</c:v>
                </c:pt>
                <c:pt idx="220">
                  <c:v>3.1594540098643958E-2</c:v>
                </c:pt>
                <c:pt idx="221">
                  <c:v>0.12805793321243936</c:v>
                </c:pt>
                <c:pt idx="222">
                  <c:v>0.22711821822680428</c:v>
                </c:pt>
                <c:pt idx="223">
                  <c:v>0.21965467512937542</c:v>
                </c:pt>
                <c:pt idx="224">
                  <c:v>0.17208207375288928</c:v>
                </c:pt>
                <c:pt idx="225">
                  <c:v>6.8848159550192758E-2</c:v>
                </c:pt>
                <c:pt idx="226">
                  <c:v>0.14068184450258539</c:v>
                </c:pt>
                <c:pt idx="227">
                  <c:v>0.2183427624595525</c:v>
                </c:pt>
                <c:pt idx="228">
                  <c:v>0.20729879949905841</c:v>
                </c:pt>
                <c:pt idx="229">
                  <c:v>0.16500787028521527</c:v>
                </c:pt>
                <c:pt idx="230">
                  <c:v>4.9485353927544461E-2</c:v>
                </c:pt>
                <c:pt idx="231">
                  <c:v>0.16958924793737704</c:v>
                </c:pt>
                <c:pt idx="232">
                  <c:v>0.22943199973764863</c:v>
                </c:pt>
                <c:pt idx="233">
                  <c:v>0.15549198977123116</c:v>
                </c:pt>
                <c:pt idx="234">
                  <c:v>0.19746784710651016</c:v>
                </c:pt>
                <c:pt idx="235">
                  <c:v>7.5422826833899212E-2</c:v>
                </c:pt>
                <c:pt idx="236">
                  <c:v>0.15242930942103788</c:v>
                </c:pt>
                <c:pt idx="237">
                  <c:v>0.18649287151867386</c:v>
                </c:pt>
                <c:pt idx="238">
                  <c:v>0.17907311211258259</c:v>
                </c:pt>
                <c:pt idx="239">
                  <c:v>0.22565476019826938</c:v>
                </c:pt>
                <c:pt idx="240">
                  <c:v>5.4832651985684093E-2</c:v>
                </c:pt>
                <c:pt idx="241">
                  <c:v>0.17471934595056368</c:v>
                </c:pt>
                <c:pt idx="242">
                  <c:v>0.17305080553651608</c:v>
                </c:pt>
                <c:pt idx="243">
                  <c:v>0.20142815365252428</c:v>
                </c:pt>
                <c:pt idx="244">
                  <c:v>0.21030051899283708</c:v>
                </c:pt>
                <c:pt idx="245">
                  <c:v>6.873078653785894E-2</c:v>
                </c:pt>
                <c:pt idx="246">
                  <c:v>0.11816864481973492</c:v>
                </c:pt>
                <c:pt idx="247">
                  <c:v>0.19721111366293181</c:v>
                </c:pt>
                <c:pt idx="248">
                  <c:v>0.2296788926867718</c:v>
                </c:pt>
                <c:pt idx="249">
                  <c:v>0.22295830147107068</c:v>
                </c:pt>
                <c:pt idx="250">
                  <c:v>5.2476599736097911E-2</c:v>
                </c:pt>
                <c:pt idx="251">
                  <c:v>0.10451257622246631</c:v>
                </c:pt>
                <c:pt idx="252">
                  <c:v>0.21922134632287663</c:v>
                </c:pt>
                <c:pt idx="253">
                  <c:v>0.2182037334815308</c:v>
                </c:pt>
                <c:pt idx="254">
                  <c:v>0.18478556722336781</c:v>
                </c:pt>
                <c:pt idx="255">
                  <c:v>9.0702402842689114E-2</c:v>
                </c:pt>
                <c:pt idx="256">
                  <c:v>0.10380842906413462</c:v>
                </c:pt>
                <c:pt idx="257">
                  <c:v>0.22865447446329154</c:v>
                </c:pt>
                <c:pt idx="258">
                  <c:v>0.21205358552785666</c:v>
                </c:pt>
                <c:pt idx="259">
                  <c:v>0.16846529765837417</c:v>
                </c:pt>
                <c:pt idx="260">
                  <c:v>7.704534477795251E-2</c:v>
                </c:pt>
                <c:pt idx="261">
                  <c:v>0.13965223308623823</c:v>
                </c:pt>
                <c:pt idx="262">
                  <c:v>0.22241039057394615</c:v>
                </c:pt>
                <c:pt idx="263">
                  <c:v>0.16362976541994415</c:v>
                </c:pt>
                <c:pt idx="264">
                  <c:v>0.1932738312976828</c:v>
                </c:pt>
                <c:pt idx="265">
                  <c:v>0.1018308971330482</c:v>
                </c:pt>
                <c:pt idx="266">
                  <c:v>0.12566092852750402</c:v>
                </c:pt>
                <c:pt idx="267">
                  <c:v>0.19862913565568077</c:v>
                </c:pt>
                <c:pt idx="268">
                  <c:v>0.17317755883507918</c:v>
                </c:pt>
                <c:pt idx="269">
                  <c:v>0.21920696880266849</c:v>
                </c:pt>
                <c:pt idx="270">
                  <c:v>8.2905880308603755E-2</c:v>
                </c:pt>
                <c:pt idx="271">
                  <c:v>0.15264502052004991</c:v>
                </c:pt>
                <c:pt idx="272">
                  <c:v>0.16124840106561547</c:v>
                </c:pt>
                <c:pt idx="273">
                  <c:v>0.1941150707336034</c:v>
                </c:pt>
                <c:pt idx="274">
                  <c:v>0.22653198322977128</c:v>
                </c:pt>
                <c:pt idx="275">
                  <c:v>8.5771822795846359E-2</c:v>
                </c:pt>
                <c:pt idx="276">
                  <c:v>0.16807370981965677</c:v>
                </c:pt>
                <c:pt idx="277">
                  <c:v>0.2111322051754316</c:v>
                </c:pt>
                <c:pt idx="278">
                  <c:v>0.21458624916886532</c:v>
                </c:pt>
                <c:pt idx="279">
                  <c:v>0.18237460003866354</c:v>
                </c:pt>
                <c:pt idx="280">
                  <c:v>0</c:v>
                </c:pt>
                <c:pt idx="281">
                  <c:v>0.19411549864596953</c:v>
                </c:pt>
                <c:pt idx="282">
                  <c:v>0.22692894862791502</c:v>
                </c:pt>
              </c:numCache>
            </c:numRef>
          </c:val>
          <c:smooth val="0"/>
          <c:extLst>
            <c:ext xmlns:c16="http://schemas.microsoft.com/office/drawing/2014/chart" uri="{C3380CC4-5D6E-409C-BE32-E72D297353CC}">
              <c16:uniqueId val="{00000009-19DA-43BF-995F-872FC0DC9BE3}"/>
            </c:ext>
          </c:extLst>
        </c:ser>
        <c:ser>
          <c:idx val="11"/>
          <c:order val="10"/>
          <c:tx>
            <c:strRef>
              <c:f>[1]Sheet2!$L$287</c:f>
              <c:strCache>
                <c:ptCount val="1"/>
                <c:pt idx="0">
                  <c:v>L1-dcache-load-misses</c:v>
                </c:pt>
              </c:strCache>
            </c:strRef>
          </c:tx>
          <c:spPr>
            <a:ln w="28575" cap="rnd">
              <a:solidFill>
                <a:schemeClr val="accent6">
                  <a:lumMod val="60000"/>
                </a:schemeClr>
              </a:solidFill>
              <a:round/>
            </a:ln>
            <a:effectLst/>
          </c:spPr>
          <c:marker>
            <c:symbol val="none"/>
          </c:marker>
          <c:val>
            <c:numRef>
              <c:f>[1]Sheet2!$L$288:$L$570</c:f>
              <c:numCache>
                <c:formatCode>General</c:formatCode>
                <c:ptCount val="283"/>
                <c:pt idx="0">
                  <c:v>5.1321572376749718E-2</c:v>
                </c:pt>
                <c:pt idx="1">
                  <c:v>0.15800592197341545</c:v>
                </c:pt>
                <c:pt idx="2">
                  <c:v>0.1762478954820797</c:v>
                </c:pt>
                <c:pt idx="3">
                  <c:v>0.34510551071603501</c:v>
                </c:pt>
                <c:pt idx="4">
                  <c:v>0.28870691310013263</c:v>
                </c:pt>
                <c:pt idx="5">
                  <c:v>0.15168069883873447</c:v>
                </c:pt>
                <c:pt idx="6">
                  <c:v>0.11070829904567531</c:v>
                </c:pt>
                <c:pt idx="7">
                  <c:v>0.34246000773843477</c:v>
                </c:pt>
                <c:pt idx="8">
                  <c:v>0.27511586629850515</c:v>
                </c:pt>
                <c:pt idx="9">
                  <c:v>0.22073781511728899</c:v>
                </c:pt>
                <c:pt idx="10">
                  <c:v>0.12062918584753908</c:v>
                </c:pt>
                <c:pt idx="11">
                  <c:v>0.10633560984610309</c:v>
                </c:pt>
                <c:pt idx="12">
                  <c:v>0.42058346725949697</c:v>
                </c:pt>
                <c:pt idx="13">
                  <c:v>0.15559795959918007</c:v>
                </c:pt>
                <c:pt idx="14">
                  <c:v>0.21053755132652338</c:v>
                </c:pt>
                <c:pt idx="15">
                  <c:v>0.18091855910331497</c:v>
                </c:pt>
                <c:pt idx="16">
                  <c:v>0.23689889872580758</c:v>
                </c:pt>
                <c:pt idx="17">
                  <c:v>0.30911896797008198</c:v>
                </c:pt>
                <c:pt idx="18">
                  <c:v>0.14904339887315649</c:v>
                </c:pt>
                <c:pt idx="19">
                  <c:v>0.19159323594802172</c:v>
                </c:pt>
                <c:pt idx="20">
                  <c:v>0.30907213941566164</c:v>
                </c:pt>
                <c:pt idx="21">
                  <c:v>0.20772962501554709</c:v>
                </c:pt>
                <c:pt idx="22">
                  <c:v>0.21271744985959135</c:v>
                </c:pt>
                <c:pt idx="23">
                  <c:v>0.16449158656737781</c:v>
                </c:pt>
                <c:pt idx="24">
                  <c:v>0.3004401483294456</c:v>
                </c:pt>
                <c:pt idx="25">
                  <c:v>0.30041441004894326</c:v>
                </c:pt>
                <c:pt idx="26">
                  <c:v>0.1031901413452908</c:v>
                </c:pt>
                <c:pt idx="27">
                  <c:v>0.16617781834559717</c:v>
                </c:pt>
                <c:pt idx="28">
                  <c:v>0.22214871423908109</c:v>
                </c:pt>
                <c:pt idx="29">
                  <c:v>0.3243064072113962</c:v>
                </c:pt>
                <c:pt idx="30">
                  <c:v>0.28284023715611145</c:v>
                </c:pt>
                <c:pt idx="31">
                  <c:v>5.6337724671135035E-2</c:v>
                </c:pt>
                <c:pt idx="32">
                  <c:v>0.18577350286460884</c:v>
                </c:pt>
                <c:pt idx="33">
                  <c:v>0.27075727110697562</c:v>
                </c:pt>
                <c:pt idx="34">
                  <c:v>0.35170571670012296</c:v>
                </c:pt>
                <c:pt idx="35">
                  <c:v>0.19276322554695036</c:v>
                </c:pt>
                <c:pt idx="36">
                  <c:v>7.6727018371309907E-2</c:v>
                </c:pt>
                <c:pt idx="37">
                  <c:v>0.15614498800828638</c:v>
                </c:pt>
                <c:pt idx="38">
                  <c:v>0.3776840479434555</c:v>
                </c:pt>
                <c:pt idx="39">
                  <c:v>0.30208860337073429</c:v>
                </c:pt>
                <c:pt idx="40">
                  <c:v>0.15986718787905138</c:v>
                </c:pt>
                <c:pt idx="41">
                  <c:v>0.10985650052104663</c:v>
                </c:pt>
                <c:pt idx="42">
                  <c:v>0.1373290731141546</c:v>
                </c:pt>
                <c:pt idx="43">
                  <c:v>0.43999734704805599</c:v>
                </c:pt>
                <c:pt idx="44">
                  <c:v>0.144988110839644</c:v>
                </c:pt>
                <c:pt idx="45">
                  <c:v>0.20757625891709822</c:v>
                </c:pt>
                <c:pt idx="46">
                  <c:v>0.1760353195467948</c:v>
                </c:pt>
                <c:pt idx="47">
                  <c:v>0.22749791941866312</c:v>
                </c:pt>
                <c:pt idx="48">
                  <c:v>0.28529108970886036</c:v>
                </c:pt>
                <c:pt idx="49">
                  <c:v>0.19185553636328564</c:v>
                </c:pt>
                <c:pt idx="50">
                  <c:v>0.1153968848304338</c:v>
                </c:pt>
                <c:pt idx="51">
                  <c:v>0.38032694549315749</c:v>
                </c:pt>
                <c:pt idx="52">
                  <c:v>0.14848317617107717</c:v>
                </c:pt>
                <c:pt idx="53">
                  <c:v>0.21361992725856191</c:v>
                </c:pt>
                <c:pt idx="54">
                  <c:v>0.1747765912146064</c:v>
                </c:pt>
                <c:pt idx="55">
                  <c:v>0.2580181357130038</c:v>
                </c:pt>
                <c:pt idx="56">
                  <c:v>0.36946764538838234</c:v>
                </c:pt>
                <c:pt idx="57">
                  <c:v>0.10969887094758819</c:v>
                </c:pt>
                <c:pt idx="58">
                  <c:v>0.23236103998812238</c:v>
                </c:pt>
                <c:pt idx="59">
                  <c:v>0.13347702766059413</c:v>
                </c:pt>
                <c:pt idx="60">
                  <c:v>0.35431238136216364</c:v>
                </c:pt>
                <c:pt idx="61">
                  <c:v>0.29242596520918207</c:v>
                </c:pt>
                <c:pt idx="62">
                  <c:v>8.238631915507727E-2</c:v>
                </c:pt>
                <c:pt idx="63">
                  <c:v>0.1570474632026454</c:v>
                </c:pt>
                <c:pt idx="64">
                  <c:v>0.19173499930137197</c:v>
                </c:pt>
                <c:pt idx="65">
                  <c:v>0.36128600361201296</c:v>
                </c:pt>
                <c:pt idx="66">
                  <c:v>0.31800779373974836</c:v>
                </c:pt>
                <c:pt idx="67">
                  <c:v>0.15520016924947319</c:v>
                </c:pt>
                <c:pt idx="68">
                  <c:v>8.2420980207563527E-2</c:v>
                </c:pt>
                <c:pt idx="69">
                  <c:v>0.19127900243706417</c:v>
                </c:pt>
                <c:pt idx="70">
                  <c:v>0.46335534924713423</c:v>
                </c:pt>
                <c:pt idx="71">
                  <c:v>0.14055432648460731</c:v>
                </c:pt>
                <c:pt idx="72">
                  <c:v>0.19854029161036749</c:v>
                </c:pt>
                <c:pt idx="73">
                  <c:v>5.9721171652008527E-2</c:v>
                </c:pt>
                <c:pt idx="74">
                  <c:v>0.37496800565655281</c:v>
                </c:pt>
                <c:pt idx="75">
                  <c:v>0.29736174381039315</c:v>
                </c:pt>
                <c:pt idx="76">
                  <c:v>0.19574952825437258</c:v>
                </c:pt>
                <c:pt idx="77">
                  <c:v>0.11892746143596494</c:v>
                </c:pt>
                <c:pt idx="78">
                  <c:v>0.13366533332134212</c:v>
                </c:pt>
                <c:pt idx="79">
                  <c:v>0.41724680418117416</c:v>
                </c:pt>
                <c:pt idx="80">
                  <c:v>0.16017997979000242</c:v>
                </c:pt>
                <c:pt idx="81">
                  <c:v>0.20827589835160651</c:v>
                </c:pt>
                <c:pt idx="82">
                  <c:v>0.19687695076147677</c:v>
                </c:pt>
                <c:pt idx="83">
                  <c:v>0.25505300929979879</c:v>
                </c:pt>
                <c:pt idx="84">
                  <c:v>0.29269624085063228</c:v>
                </c:pt>
                <c:pt idx="85">
                  <c:v>0.16070842613463399</c:v>
                </c:pt>
                <c:pt idx="86">
                  <c:v>0.10768382784787121</c:v>
                </c:pt>
                <c:pt idx="87">
                  <c:v>0.41577001679677666</c:v>
                </c:pt>
                <c:pt idx="88">
                  <c:v>0.18942084082667701</c:v>
                </c:pt>
                <c:pt idx="89">
                  <c:v>0.11661330098962799</c:v>
                </c:pt>
                <c:pt idx="90">
                  <c:v>0.20050479518866476</c:v>
                </c:pt>
                <c:pt idx="91">
                  <c:v>0.20617754952476972</c:v>
                </c:pt>
                <c:pt idx="92">
                  <c:v>0.44516927144832696</c:v>
                </c:pt>
                <c:pt idx="93">
                  <c:v>0.11380874708539655</c:v>
                </c:pt>
                <c:pt idx="94">
                  <c:v>0.12957639628636614</c:v>
                </c:pt>
                <c:pt idx="95">
                  <c:v>0.12179223384359714</c:v>
                </c:pt>
                <c:pt idx="96">
                  <c:v>0.40181004456437186</c:v>
                </c:pt>
                <c:pt idx="97">
                  <c:v>0.31159531818840325</c:v>
                </c:pt>
                <c:pt idx="98">
                  <c:v>0.15112396189207875</c:v>
                </c:pt>
                <c:pt idx="99">
                  <c:v>0.10459451190627499</c:v>
                </c:pt>
                <c:pt idx="100">
                  <c:v>0.24058130468699362</c:v>
                </c:pt>
                <c:pt idx="101">
                  <c:v>0.36631509739796575</c:v>
                </c:pt>
                <c:pt idx="102">
                  <c:v>0.22256551679377612</c:v>
                </c:pt>
                <c:pt idx="103">
                  <c:v>0.16068343488910958</c:v>
                </c:pt>
                <c:pt idx="104">
                  <c:v>8.7069614099440112E-2</c:v>
                </c:pt>
                <c:pt idx="105">
                  <c:v>0.32990384323749838</c:v>
                </c:pt>
                <c:pt idx="106">
                  <c:v>0.24414057063530201</c:v>
                </c:pt>
                <c:pt idx="107">
                  <c:v>0.17091995182893918</c:v>
                </c:pt>
                <c:pt idx="108">
                  <c:v>0.22268345468656592</c:v>
                </c:pt>
                <c:pt idx="109">
                  <c:v>0.21538720521632451</c:v>
                </c:pt>
                <c:pt idx="110">
                  <c:v>0.28557670557379616</c:v>
                </c:pt>
                <c:pt idx="111">
                  <c:v>0.18894534224567899</c:v>
                </c:pt>
                <c:pt idx="112">
                  <c:v>0.11497739917009432</c:v>
                </c:pt>
                <c:pt idx="113">
                  <c:v>0.35646067659805886</c:v>
                </c:pt>
                <c:pt idx="114">
                  <c:v>0.18026671703412017</c:v>
                </c:pt>
                <c:pt idx="115">
                  <c:v>0.15105874974640535</c:v>
                </c:pt>
                <c:pt idx="116">
                  <c:v>0.21258806251779649</c:v>
                </c:pt>
                <c:pt idx="117">
                  <c:v>0.21230424279032611</c:v>
                </c:pt>
                <c:pt idx="118">
                  <c:v>0.418404487061249</c:v>
                </c:pt>
                <c:pt idx="119">
                  <c:v>8.3684744486204929E-2</c:v>
                </c:pt>
                <c:pt idx="120">
                  <c:v>0.16673783286611005</c:v>
                </c:pt>
                <c:pt idx="121">
                  <c:v>0.11653403140398615</c:v>
                </c:pt>
                <c:pt idx="122">
                  <c:v>0.41211599153356898</c:v>
                </c:pt>
                <c:pt idx="123">
                  <c:v>0.29465106973728028</c:v>
                </c:pt>
                <c:pt idx="124">
                  <c:v>0</c:v>
                </c:pt>
                <c:pt idx="125">
                  <c:v>0.2051894327806732</c:v>
                </c:pt>
                <c:pt idx="126">
                  <c:v>0.22718926769582368</c:v>
                </c:pt>
                <c:pt idx="127">
                  <c:v>0.41766198008502187</c:v>
                </c:pt>
                <c:pt idx="128">
                  <c:v>0.16263372913958107</c:v>
                </c:pt>
                <c:pt idx="129">
                  <c:v>0.15155627758236509</c:v>
                </c:pt>
                <c:pt idx="130">
                  <c:v>0.10311216123858614</c:v>
                </c:pt>
                <c:pt idx="131">
                  <c:v>0.39777608591136571</c:v>
                </c:pt>
                <c:pt idx="132">
                  <c:v>0.32826161809656063</c:v>
                </c:pt>
                <c:pt idx="133">
                  <c:v>0.15605818692471321</c:v>
                </c:pt>
                <c:pt idx="134">
                  <c:v>0.11916967651956635</c:v>
                </c:pt>
                <c:pt idx="135">
                  <c:v>0.12524570632597279</c:v>
                </c:pt>
                <c:pt idx="136">
                  <c:v>0.44838156546766345</c:v>
                </c:pt>
                <c:pt idx="137">
                  <c:v>0.15849456765432229</c:v>
                </c:pt>
                <c:pt idx="138">
                  <c:v>0.21003113914263663</c:v>
                </c:pt>
                <c:pt idx="139">
                  <c:v>0.14686262374228234</c:v>
                </c:pt>
                <c:pt idx="140">
                  <c:v>0.2425366418476062</c:v>
                </c:pt>
                <c:pt idx="141">
                  <c:v>0.2999242565439344</c:v>
                </c:pt>
                <c:pt idx="142">
                  <c:v>0.2120090773380679</c:v>
                </c:pt>
                <c:pt idx="143">
                  <c:v>0.1202962096934214</c:v>
                </c:pt>
                <c:pt idx="144">
                  <c:v>0.35541341191146025</c:v>
                </c:pt>
                <c:pt idx="145">
                  <c:v>0.16396354537234764</c:v>
                </c:pt>
                <c:pt idx="146">
                  <c:v>0.16945357043567813</c:v>
                </c:pt>
                <c:pt idx="147">
                  <c:v>0.21236010003938502</c:v>
                </c:pt>
                <c:pt idx="148">
                  <c:v>0.21057923674424064</c:v>
                </c:pt>
                <c:pt idx="149">
                  <c:v>0.43500332739670966</c:v>
                </c:pt>
                <c:pt idx="150">
                  <c:v>0.10324342932688049</c:v>
                </c:pt>
                <c:pt idx="151">
                  <c:v>0.15272195707202696</c:v>
                </c:pt>
                <c:pt idx="152">
                  <c:v>0.16115746291298549</c:v>
                </c:pt>
                <c:pt idx="153">
                  <c:v>0.37152050906686546</c:v>
                </c:pt>
                <c:pt idx="154">
                  <c:v>0.29627572596716734</c:v>
                </c:pt>
                <c:pt idx="155">
                  <c:v>5.0927276410551975E-2</c:v>
                </c:pt>
                <c:pt idx="156">
                  <c:v>0.17863239808085685</c:v>
                </c:pt>
                <c:pt idx="157">
                  <c:v>0.31198169339564125</c:v>
                </c:pt>
                <c:pt idx="158">
                  <c:v>0.30313168984353794</c:v>
                </c:pt>
                <c:pt idx="159">
                  <c:v>0.20576323487496417</c:v>
                </c:pt>
                <c:pt idx="160">
                  <c:v>4.2205960612722138E-2</c:v>
                </c:pt>
                <c:pt idx="161">
                  <c:v>0.22797108053073731</c:v>
                </c:pt>
                <c:pt idx="162">
                  <c:v>0.37211907239996156</c:v>
                </c:pt>
                <c:pt idx="163">
                  <c:v>0.18845881189393784</c:v>
                </c:pt>
                <c:pt idx="164">
                  <c:v>0.19389986592046871</c:v>
                </c:pt>
                <c:pt idx="165">
                  <c:v>5.0854315797263606E-2</c:v>
                </c:pt>
                <c:pt idx="166">
                  <c:v>0.37840886234079568</c:v>
                </c:pt>
                <c:pt idx="167">
                  <c:v>0.31432433799906828</c:v>
                </c:pt>
                <c:pt idx="168">
                  <c:v>0.14635567646032754</c:v>
                </c:pt>
                <c:pt idx="169">
                  <c:v>0.14285418777780159</c:v>
                </c:pt>
                <c:pt idx="170">
                  <c:v>0.13601586480484532</c:v>
                </c:pt>
                <c:pt idx="171">
                  <c:v>0.41191863311557669</c:v>
                </c:pt>
                <c:pt idx="172">
                  <c:v>0.19821432803389938</c:v>
                </c:pt>
                <c:pt idx="173">
                  <c:v>0.18289706992124541</c:v>
                </c:pt>
                <c:pt idx="174">
                  <c:v>0.27511266418841868</c:v>
                </c:pt>
                <c:pt idx="175">
                  <c:v>0.1656247085622016</c:v>
                </c:pt>
                <c:pt idx="176">
                  <c:v>0.27005226863181542</c:v>
                </c:pt>
                <c:pt idx="177">
                  <c:v>0.16639904902422481</c:v>
                </c:pt>
                <c:pt idx="178">
                  <c:v>0.22941749304019865</c:v>
                </c:pt>
                <c:pt idx="179">
                  <c:v>0.36667404077331062</c:v>
                </c:pt>
                <c:pt idx="180">
                  <c:v>0.10628946631993083</c:v>
                </c:pt>
                <c:pt idx="181">
                  <c:v>0.20753165128659964</c:v>
                </c:pt>
                <c:pt idx="182">
                  <c:v>0.11170403882365335</c:v>
                </c:pt>
                <c:pt idx="183">
                  <c:v>0.39030985577954408</c:v>
                </c:pt>
                <c:pt idx="184">
                  <c:v>0.29127684042245855</c:v>
                </c:pt>
                <c:pt idx="185">
                  <c:v>1.6885656549232669E-2</c:v>
                </c:pt>
                <c:pt idx="186">
                  <c:v>0.21819984708521009</c:v>
                </c:pt>
                <c:pt idx="187">
                  <c:v>0.20946602389133528</c:v>
                </c:pt>
                <c:pt idx="188">
                  <c:v>0.42167265352778766</c:v>
                </c:pt>
                <c:pt idx="189">
                  <c:v>0.18717170349784007</c:v>
                </c:pt>
                <c:pt idx="190">
                  <c:v>8.9789671042412283E-2</c:v>
                </c:pt>
                <c:pt idx="191">
                  <c:v>0.19328206962467973</c:v>
                </c:pt>
                <c:pt idx="192">
                  <c:v>0.34344449055617005</c:v>
                </c:pt>
                <c:pt idx="193">
                  <c:v>0.277956377136165</c:v>
                </c:pt>
                <c:pt idx="194">
                  <c:v>0.16205381629212601</c:v>
                </c:pt>
                <c:pt idx="195">
                  <c:v>8.7058875222246007E-2</c:v>
                </c:pt>
                <c:pt idx="196">
                  <c:v>0.34125965922044771</c:v>
                </c:pt>
                <c:pt idx="197">
                  <c:v>0.29477083468117798</c:v>
                </c:pt>
                <c:pt idx="198">
                  <c:v>0.20658086758624111</c:v>
                </c:pt>
                <c:pt idx="199">
                  <c:v>0.11500106126033918</c:v>
                </c:pt>
                <c:pt idx="200">
                  <c:v>0.12939072075748428</c:v>
                </c:pt>
                <c:pt idx="201">
                  <c:v>0.41275100322172092</c:v>
                </c:pt>
                <c:pt idx="202">
                  <c:v>0.15751036468873023</c:v>
                </c:pt>
                <c:pt idx="203">
                  <c:v>0.21615702177851151</c:v>
                </c:pt>
                <c:pt idx="204">
                  <c:v>0.21756000744546966</c:v>
                </c:pt>
                <c:pt idx="205">
                  <c:v>0.23138647030492865</c:v>
                </c:pt>
                <c:pt idx="206">
                  <c:v>0.28527278101554959</c:v>
                </c:pt>
                <c:pt idx="207">
                  <c:v>0.14978509737173443</c:v>
                </c:pt>
                <c:pt idx="208">
                  <c:v>0.23243080067044761</c:v>
                </c:pt>
                <c:pt idx="209">
                  <c:v>0.31253405410468876</c:v>
                </c:pt>
                <c:pt idx="210">
                  <c:v>0.15110378673419878</c:v>
                </c:pt>
                <c:pt idx="211">
                  <c:v>0.22611160637417799</c:v>
                </c:pt>
                <c:pt idx="212">
                  <c:v>0.13481542141280278</c:v>
                </c:pt>
                <c:pt idx="213">
                  <c:v>0.35246776661244544</c:v>
                </c:pt>
                <c:pt idx="214">
                  <c:v>0.29309046102278863</c:v>
                </c:pt>
                <c:pt idx="215">
                  <c:v>4.0241361949118974E-2</c:v>
                </c:pt>
                <c:pt idx="216">
                  <c:v>0.17229386341483041</c:v>
                </c:pt>
                <c:pt idx="217">
                  <c:v>0.2270159214030805</c:v>
                </c:pt>
                <c:pt idx="218">
                  <c:v>0.44792761853277901</c:v>
                </c:pt>
                <c:pt idx="219">
                  <c:v>0.14464993648076224</c:v>
                </c:pt>
                <c:pt idx="220">
                  <c:v>0.12647075246710771</c:v>
                </c:pt>
                <c:pt idx="221">
                  <c:v>0.11058725358976056</c:v>
                </c:pt>
                <c:pt idx="222">
                  <c:v>0.41447294394603679</c:v>
                </c:pt>
                <c:pt idx="223">
                  <c:v>0.29205568610611599</c:v>
                </c:pt>
                <c:pt idx="224">
                  <c:v>0.14783472805460146</c:v>
                </c:pt>
                <c:pt idx="225">
                  <c:v>9.5647513470088638E-2</c:v>
                </c:pt>
                <c:pt idx="226">
                  <c:v>0.2712020932451355</c:v>
                </c:pt>
                <c:pt idx="227">
                  <c:v>0.32624179911505286</c:v>
                </c:pt>
                <c:pt idx="228">
                  <c:v>0.22598803564961939</c:v>
                </c:pt>
                <c:pt idx="229">
                  <c:v>0.11397245844617103</c:v>
                </c:pt>
                <c:pt idx="230">
                  <c:v>0.12245875829798578</c:v>
                </c:pt>
                <c:pt idx="231">
                  <c:v>0.33715031882757457</c:v>
                </c:pt>
                <c:pt idx="232">
                  <c:v>0.21108546342573581</c:v>
                </c:pt>
                <c:pt idx="233">
                  <c:v>0.19372698792898621</c:v>
                </c:pt>
                <c:pt idx="234">
                  <c:v>0.21833699162069167</c:v>
                </c:pt>
                <c:pt idx="235">
                  <c:v>0.25040724564503303</c:v>
                </c:pt>
                <c:pt idx="236">
                  <c:v>0.27152570502664841</c:v>
                </c:pt>
                <c:pt idx="237">
                  <c:v>0.16094124816036295</c:v>
                </c:pt>
                <c:pt idx="238">
                  <c:v>0.13526731299053876</c:v>
                </c:pt>
                <c:pt idx="239">
                  <c:v>0.39521900977458102</c:v>
                </c:pt>
                <c:pt idx="240">
                  <c:v>0.17448144921692985</c:v>
                </c:pt>
                <c:pt idx="241">
                  <c:v>0.17379102032310129</c:v>
                </c:pt>
                <c:pt idx="242">
                  <c:v>0.18975244645220732</c:v>
                </c:pt>
                <c:pt idx="243">
                  <c:v>0.28792301300667655</c:v>
                </c:pt>
                <c:pt idx="244">
                  <c:v>0.31426025423153775</c:v>
                </c:pt>
                <c:pt idx="245">
                  <c:v>8.1153792539328112E-2</c:v>
                </c:pt>
                <c:pt idx="246">
                  <c:v>0.15607044162720732</c:v>
                </c:pt>
                <c:pt idx="247">
                  <c:v>0.22906487712759063</c:v>
                </c:pt>
                <c:pt idx="248">
                  <c:v>0.37018481866695868</c:v>
                </c:pt>
                <c:pt idx="249">
                  <c:v>0.19736571653336415</c:v>
                </c:pt>
                <c:pt idx="250">
                  <c:v>0.16144161325662956</c:v>
                </c:pt>
                <c:pt idx="251">
                  <c:v>0.10242754680091516</c:v>
                </c:pt>
                <c:pt idx="252">
                  <c:v>0.37870830793656013</c:v>
                </c:pt>
                <c:pt idx="253">
                  <c:v>0.30933986994510132</c:v>
                </c:pt>
                <c:pt idx="254">
                  <c:v>0.15539243774592115</c:v>
                </c:pt>
                <c:pt idx="255">
                  <c:v>0.10546929248813273</c:v>
                </c:pt>
                <c:pt idx="256">
                  <c:v>0.16180851485054745</c:v>
                </c:pt>
                <c:pt idx="257">
                  <c:v>0.42292493250158958</c:v>
                </c:pt>
                <c:pt idx="258">
                  <c:v>0.18714371407991673</c:v>
                </c:pt>
                <c:pt idx="259">
                  <c:v>0.17933394233826799</c:v>
                </c:pt>
                <c:pt idx="260">
                  <c:v>0.12478636789571033</c:v>
                </c:pt>
                <c:pt idx="261">
                  <c:v>0.27680150442763568</c:v>
                </c:pt>
                <c:pt idx="262">
                  <c:v>0.27444316473189517</c:v>
                </c:pt>
                <c:pt idx="263">
                  <c:v>0.16562191673273854</c:v>
                </c:pt>
                <c:pt idx="264">
                  <c:v>0.22001876914079949</c:v>
                </c:pt>
                <c:pt idx="265">
                  <c:v>0.26067963999430294</c:v>
                </c:pt>
                <c:pt idx="266">
                  <c:v>0.2294519950825713</c:v>
                </c:pt>
                <c:pt idx="267">
                  <c:v>0.20841841019139029</c:v>
                </c:pt>
                <c:pt idx="268">
                  <c:v>0.1137507791155294</c:v>
                </c:pt>
                <c:pt idx="269">
                  <c:v>0.38065043971115825</c:v>
                </c:pt>
                <c:pt idx="270">
                  <c:v>0.20510455777181122</c:v>
                </c:pt>
                <c:pt idx="271">
                  <c:v>0.11550395985975663</c:v>
                </c:pt>
                <c:pt idx="272">
                  <c:v>0.21250300420420018</c:v>
                </c:pt>
                <c:pt idx="273">
                  <c:v>0.20922628447429223</c:v>
                </c:pt>
                <c:pt idx="274">
                  <c:v>0.42181605202253081</c:v>
                </c:pt>
                <c:pt idx="275">
                  <c:v>0.11939767249342927</c:v>
                </c:pt>
                <c:pt idx="276">
                  <c:v>0.16765096969301105</c:v>
                </c:pt>
                <c:pt idx="277">
                  <c:v>0.32928083895395188</c:v>
                </c:pt>
                <c:pt idx="278">
                  <c:v>0.27934145589180148</c:v>
                </c:pt>
                <c:pt idx="279">
                  <c:v>0.2146281442383205</c:v>
                </c:pt>
                <c:pt idx="280">
                  <c:v>3.5676900399919956E-2</c:v>
                </c:pt>
                <c:pt idx="281">
                  <c:v>0.23162754163572888</c:v>
                </c:pt>
                <c:pt idx="282">
                  <c:v>0.39717565278867606</c:v>
                </c:pt>
              </c:numCache>
            </c:numRef>
          </c:val>
          <c:smooth val="0"/>
          <c:extLst>
            <c:ext xmlns:c16="http://schemas.microsoft.com/office/drawing/2014/chart" uri="{C3380CC4-5D6E-409C-BE32-E72D297353CC}">
              <c16:uniqueId val="{0000000A-19DA-43BF-995F-872FC0DC9BE3}"/>
            </c:ext>
          </c:extLst>
        </c:ser>
        <c:ser>
          <c:idx val="12"/>
          <c:order val="11"/>
          <c:tx>
            <c:strRef>
              <c:f>[1]Sheet2!$M$287</c:f>
              <c:strCache>
                <c:ptCount val="1"/>
                <c:pt idx="0">
                  <c:v>L1-dcache-stores:</c:v>
                </c:pt>
              </c:strCache>
            </c:strRef>
          </c:tx>
          <c:spPr>
            <a:ln w="28575" cap="rnd">
              <a:solidFill>
                <a:schemeClr val="accent1">
                  <a:lumMod val="80000"/>
                  <a:lumOff val="20000"/>
                </a:schemeClr>
              </a:solidFill>
              <a:round/>
            </a:ln>
            <a:effectLst/>
          </c:spPr>
          <c:marker>
            <c:symbol val="none"/>
          </c:marker>
          <c:val>
            <c:numRef>
              <c:f>[1]Sheet2!$M$288:$M$570</c:f>
              <c:numCache>
                <c:formatCode>General</c:formatCode>
                <c:ptCount val="283"/>
                <c:pt idx="0">
                  <c:v>0.1124925071309088</c:v>
                </c:pt>
                <c:pt idx="1">
                  <c:v>0.26347827909987004</c:v>
                </c:pt>
                <c:pt idx="2">
                  <c:v>0.30019205144443051</c:v>
                </c:pt>
                <c:pt idx="3">
                  <c:v>0.37191342180301395</c:v>
                </c:pt>
                <c:pt idx="4">
                  <c:v>0.22621978714413732</c:v>
                </c:pt>
                <c:pt idx="5">
                  <c:v>0.22336871817929344</c:v>
                </c:pt>
                <c:pt idx="6">
                  <c:v>0.17346425548473601</c:v>
                </c:pt>
                <c:pt idx="7">
                  <c:v>0.27140669746299595</c:v>
                </c:pt>
                <c:pt idx="8">
                  <c:v>0.39574059512256493</c:v>
                </c:pt>
                <c:pt idx="9">
                  <c:v>0.25581304048765857</c:v>
                </c:pt>
                <c:pt idx="10">
                  <c:v>0.26437970010645656</c:v>
                </c:pt>
                <c:pt idx="11">
                  <c:v>9.2900547038782241E-2</c:v>
                </c:pt>
                <c:pt idx="12">
                  <c:v>0.40777498862276135</c:v>
                </c:pt>
                <c:pt idx="13">
                  <c:v>0.21910123740075876</c:v>
                </c:pt>
                <c:pt idx="14">
                  <c:v>0.40527700647692205</c:v>
                </c:pt>
                <c:pt idx="15">
                  <c:v>0.1400048648357875</c:v>
                </c:pt>
                <c:pt idx="16">
                  <c:v>0.18617039731831297</c:v>
                </c:pt>
                <c:pt idx="17">
                  <c:v>0.26435308321100898</c:v>
                </c:pt>
                <c:pt idx="18">
                  <c:v>0.36982631863308146</c:v>
                </c:pt>
                <c:pt idx="19">
                  <c:v>0.29687946042923791</c:v>
                </c:pt>
                <c:pt idx="20">
                  <c:v>0.19993346220483713</c:v>
                </c:pt>
                <c:pt idx="21">
                  <c:v>0.18179251989162465</c:v>
                </c:pt>
                <c:pt idx="22">
                  <c:v>0.2381851210529683</c:v>
                </c:pt>
                <c:pt idx="23">
                  <c:v>0.36674523564272682</c:v>
                </c:pt>
                <c:pt idx="24">
                  <c:v>0.27498373389476766</c:v>
                </c:pt>
                <c:pt idx="25">
                  <c:v>0.30994387405684004</c:v>
                </c:pt>
                <c:pt idx="26">
                  <c:v>3.9834637258895189E-2</c:v>
                </c:pt>
                <c:pt idx="27">
                  <c:v>0.38353252643972685</c:v>
                </c:pt>
                <c:pt idx="28">
                  <c:v>0.27685069262746242</c:v>
                </c:pt>
                <c:pt idx="29">
                  <c:v>0.40034820788974795</c:v>
                </c:pt>
                <c:pt idx="30">
                  <c:v>0.14493076429707427</c:v>
                </c:pt>
                <c:pt idx="31">
                  <c:v>7.9149004526827091E-2</c:v>
                </c:pt>
                <c:pt idx="32">
                  <c:v>0.37372799780298133</c:v>
                </c:pt>
                <c:pt idx="33">
                  <c:v>0.27825837957158628</c:v>
                </c:pt>
                <c:pt idx="34">
                  <c:v>0.39573809645436053</c:v>
                </c:pt>
                <c:pt idx="35">
                  <c:v>0.20474478023835213</c:v>
                </c:pt>
                <c:pt idx="36">
                  <c:v>0.1962969591305268</c:v>
                </c:pt>
                <c:pt idx="37">
                  <c:v>0.21079008384461229</c:v>
                </c:pt>
                <c:pt idx="38">
                  <c:v>0.35098505047870637</c:v>
                </c:pt>
                <c:pt idx="39">
                  <c:v>0.24718289371658206</c:v>
                </c:pt>
                <c:pt idx="40">
                  <c:v>0.36798664091438765</c:v>
                </c:pt>
                <c:pt idx="41">
                  <c:v>0.17090164909293648</c:v>
                </c:pt>
                <c:pt idx="42">
                  <c:v>0.12292111684927198</c:v>
                </c:pt>
                <c:pt idx="43">
                  <c:v>0.40260404550560264</c:v>
                </c:pt>
                <c:pt idx="44">
                  <c:v>0.22467368892574066</c:v>
                </c:pt>
                <c:pt idx="45">
                  <c:v>0.41362241982728176</c:v>
                </c:pt>
                <c:pt idx="46">
                  <c:v>0.15031925935210075</c:v>
                </c:pt>
                <c:pt idx="47">
                  <c:v>0.14171204032771212</c:v>
                </c:pt>
                <c:pt idx="48">
                  <c:v>0.3180170714717564</c:v>
                </c:pt>
                <c:pt idx="49">
                  <c:v>0.29858303531850378</c:v>
                </c:pt>
                <c:pt idx="50">
                  <c:v>0.34495012008738629</c:v>
                </c:pt>
                <c:pt idx="51">
                  <c:v>0.2079234784577465</c:v>
                </c:pt>
                <c:pt idx="52">
                  <c:v>0.17392640718900301</c:v>
                </c:pt>
                <c:pt idx="53">
                  <c:v>0.20723123110562855</c:v>
                </c:pt>
                <c:pt idx="54">
                  <c:v>0.44030567017766142</c:v>
                </c:pt>
                <c:pt idx="55">
                  <c:v>0.21248511983140161</c:v>
                </c:pt>
                <c:pt idx="56">
                  <c:v>0.42296941297055196</c:v>
                </c:pt>
                <c:pt idx="57">
                  <c:v>0</c:v>
                </c:pt>
                <c:pt idx="58">
                  <c:v>0.2273478074775202</c:v>
                </c:pt>
                <c:pt idx="59">
                  <c:v>0.38088244559616824</c:v>
                </c:pt>
                <c:pt idx="60">
                  <c:v>0.26579462567196882</c:v>
                </c:pt>
                <c:pt idx="61">
                  <c:v>0.40380374898148402</c:v>
                </c:pt>
                <c:pt idx="62">
                  <c:v>2.1448807408142697E-2</c:v>
                </c:pt>
                <c:pt idx="63">
                  <c:v>0.31139977849928552</c:v>
                </c:pt>
                <c:pt idx="64">
                  <c:v>0.28370443785483157</c:v>
                </c:pt>
                <c:pt idx="65">
                  <c:v>0.37282972072354792</c:v>
                </c:pt>
                <c:pt idx="66">
                  <c:v>0.23151224261216968</c:v>
                </c:pt>
                <c:pt idx="67">
                  <c:v>0.23239334221958505</c:v>
                </c:pt>
                <c:pt idx="68">
                  <c:v>0.17153977183162541</c:v>
                </c:pt>
                <c:pt idx="69">
                  <c:v>0.24599023202041981</c:v>
                </c:pt>
                <c:pt idx="70">
                  <c:v>0.40503958032767512</c:v>
                </c:pt>
                <c:pt idx="71">
                  <c:v>0.22198033050146351</c:v>
                </c:pt>
                <c:pt idx="72">
                  <c:v>0.412679660083971</c:v>
                </c:pt>
                <c:pt idx="73">
                  <c:v>4.0812728073792846E-2</c:v>
                </c:pt>
                <c:pt idx="74">
                  <c:v>0.23423356284458741</c:v>
                </c:pt>
                <c:pt idx="75">
                  <c:v>0.33938992710724125</c:v>
                </c:pt>
                <c:pt idx="76">
                  <c:v>0.29182302726626724</c:v>
                </c:pt>
                <c:pt idx="77">
                  <c:v>0.35791491074410769</c:v>
                </c:pt>
                <c:pt idx="78">
                  <c:v>2.1676004105062759E-2</c:v>
                </c:pt>
                <c:pt idx="79">
                  <c:v>0.36003281925403235</c:v>
                </c:pt>
                <c:pt idx="80">
                  <c:v>0.22770322404207594</c:v>
                </c:pt>
                <c:pt idx="81">
                  <c:v>0.413067055924634</c:v>
                </c:pt>
                <c:pt idx="82">
                  <c:v>0.24735941473894971</c:v>
                </c:pt>
                <c:pt idx="83">
                  <c:v>0.17980907623346726</c:v>
                </c:pt>
                <c:pt idx="84">
                  <c:v>0.17340921746030119</c:v>
                </c:pt>
                <c:pt idx="85">
                  <c:v>0.33939881957320661</c:v>
                </c:pt>
                <c:pt idx="86">
                  <c:v>0.34550600973547152</c:v>
                </c:pt>
                <c:pt idx="87">
                  <c:v>0.31617934876782061</c:v>
                </c:pt>
                <c:pt idx="88">
                  <c:v>0.14184461490094336</c:v>
                </c:pt>
                <c:pt idx="89">
                  <c:v>0.12767715085534848</c:v>
                </c:pt>
                <c:pt idx="90">
                  <c:v>0.41721109629214698</c:v>
                </c:pt>
                <c:pt idx="91">
                  <c:v>0.23818552120329115</c:v>
                </c:pt>
                <c:pt idx="92">
                  <c:v>0.39584703331075705</c:v>
                </c:pt>
                <c:pt idx="93">
                  <c:v>8.3458982506458709E-2</c:v>
                </c:pt>
                <c:pt idx="94">
                  <c:v>0.21675510094068595</c:v>
                </c:pt>
                <c:pt idx="95">
                  <c:v>0.3425043076127563</c:v>
                </c:pt>
                <c:pt idx="96">
                  <c:v>0.32510302007730968</c:v>
                </c:pt>
                <c:pt idx="97">
                  <c:v>0.25366898374694014</c:v>
                </c:pt>
                <c:pt idx="98">
                  <c:v>0.23434740464691281</c:v>
                </c:pt>
                <c:pt idx="99">
                  <c:v>0.15561351791695538</c:v>
                </c:pt>
                <c:pt idx="100">
                  <c:v>0.27668713711571558</c:v>
                </c:pt>
                <c:pt idx="101">
                  <c:v>0.39638723889624078</c:v>
                </c:pt>
                <c:pt idx="102">
                  <c:v>0.23026336623999891</c:v>
                </c:pt>
                <c:pt idx="103">
                  <c:v>0.31388716126695554</c:v>
                </c:pt>
                <c:pt idx="104">
                  <c:v>6.6029561718788057E-2</c:v>
                </c:pt>
                <c:pt idx="105">
                  <c:v>0.42391984510487246</c:v>
                </c:pt>
                <c:pt idx="106">
                  <c:v>0.19993268319578236</c:v>
                </c:pt>
                <c:pt idx="107">
                  <c:v>0.43087561004235886</c:v>
                </c:pt>
                <c:pt idx="108">
                  <c:v>0.15854349470027695</c:v>
                </c:pt>
                <c:pt idx="109">
                  <c:v>0.11587545849531326</c:v>
                </c:pt>
                <c:pt idx="110">
                  <c:v>0.33221594222633133</c:v>
                </c:pt>
                <c:pt idx="111">
                  <c:v>0.30554106644624829</c:v>
                </c:pt>
                <c:pt idx="112">
                  <c:v>0.34813204019643457</c:v>
                </c:pt>
                <c:pt idx="113">
                  <c:v>0.20366250309748493</c:v>
                </c:pt>
                <c:pt idx="114">
                  <c:v>0.17277048007825238</c:v>
                </c:pt>
                <c:pt idx="115">
                  <c:v>0.21674136412124057</c:v>
                </c:pt>
                <c:pt idx="116">
                  <c:v>0.41386976275841603</c:v>
                </c:pt>
                <c:pt idx="117">
                  <c:v>0.23467885022702606</c:v>
                </c:pt>
                <c:pt idx="118">
                  <c:v>0.35235113734913925</c:v>
                </c:pt>
                <c:pt idx="119">
                  <c:v>5.877812694758169E-3</c:v>
                </c:pt>
                <c:pt idx="120">
                  <c:v>0.33778741246095756</c:v>
                </c:pt>
                <c:pt idx="121">
                  <c:v>0.34583839451773135</c:v>
                </c:pt>
                <c:pt idx="122">
                  <c:v>0.3225133983341063</c:v>
                </c:pt>
                <c:pt idx="123">
                  <c:v>0.25649101420056414</c:v>
                </c:pt>
                <c:pt idx="124">
                  <c:v>1.4052106637055833E-2</c:v>
                </c:pt>
                <c:pt idx="125">
                  <c:v>0.43117806489971355</c:v>
                </c:pt>
                <c:pt idx="126">
                  <c:v>0.21753490357021127</c:v>
                </c:pt>
                <c:pt idx="127">
                  <c:v>0.39872965921667552</c:v>
                </c:pt>
                <c:pt idx="128">
                  <c:v>0.22337401332065981</c:v>
                </c:pt>
                <c:pt idx="129">
                  <c:v>0.19968118495263704</c:v>
                </c:pt>
                <c:pt idx="130">
                  <c:v>0.21003809504896687</c:v>
                </c:pt>
                <c:pt idx="131">
                  <c:v>0.31487173001649005</c:v>
                </c:pt>
                <c:pt idx="132">
                  <c:v>0.27135104477538219</c:v>
                </c:pt>
                <c:pt idx="133">
                  <c:v>0.35308405870054255</c:v>
                </c:pt>
                <c:pt idx="134">
                  <c:v>0.19745774975295044</c:v>
                </c:pt>
                <c:pt idx="135">
                  <c:v>0.11434488065697651</c:v>
                </c:pt>
                <c:pt idx="136">
                  <c:v>0.39701647498521625</c:v>
                </c:pt>
                <c:pt idx="137">
                  <c:v>0.23079595162506805</c:v>
                </c:pt>
                <c:pt idx="138">
                  <c:v>0.38666493595650592</c:v>
                </c:pt>
                <c:pt idx="139">
                  <c:v>0.13984592712949773</c:v>
                </c:pt>
                <c:pt idx="140">
                  <c:v>0.18727556467504267</c:v>
                </c:pt>
                <c:pt idx="141">
                  <c:v>0.31435775937314786</c:v>
                </c:pt>
                <c:pt idx="142">
                  <c:v>0.27354151304375962</c:v>
                </c:pt>
                <c:pt idx="143">
                  <c:v>0.36626641135185595</c:v>
                </c:pt>
                <c:pt idx="144">
                  <c:v>0.21497895220832264</c:v>
                </c:pt>
                <c:pt idx="145">
                  <c:v>0.16815080674055405</c:v>
                </c:pt>
                <c:pt idx="146">
                  <c:v>0.2177539552573233</c:v>
                </c:pt>
                <c:pt idx="147">
                  <c:v>0.41456195812633484</c:v>
                </c:pt>
                <c:pt idx="148">
                  <c:v>0.23906839139752664</c:v>
                </c:pt>
                <c:pt idx="149">
                  <c:v>0.35784179062072091</c:v>
                </c:pt>
                <c:pt idx="150">
                  <c:v>2.0074306263976895E-3</c:v>
                </c:pt>
                <c:pt idx="151">
                  <c:v>0.36585501123188502</c:v>
                </c:pt>
                <c:pt idx="152">
                  <c:v>0.3090791656737098</c:v>
                </c:pt>
                <c:pt idx="153">
                  <c:v>0.36395544996350676</c:v>
                </c:pt>
                <c:pt idx="154">
                  <c:v>0.17438565125203931</c:v>
                </c:pt>
                <c:pt idx="155">
                  <c:v>7.8206655990955318E-2</c:v>
                </c:pt>
                <c:pt idx="156">
                  <c:v>0.37193637149497855</c:v>
                </c:pt>
                <c:pt idx="157">
                  <c:v>0.2744656971482447</c:v>
                </c:pt>
                <c:pt idx="158">
                  <c:v>0.39347098248450735</c:v>
                </c:pt>
                <c:pt idx="159">
                  <c:v>0.20465616291457281</c:v>
                </c:pt>
                <c:pt idx="160">
                  <c:v>0.1954559416830296</c:v>
                </c:pt>
                <c:pt idx="161">
                  <c:v>0.20750611317664361</c:v>
                </c:pt>
                <c:pt idx="162">
                  <c:v>0.41291450069059621</c:v>
                </c:pt>
                <c:pt idx="163">
                  <c:v>0.20916857642586839</c:v>
                </c:pt>
                <c:pt idx="164">
                  <c:v>0.41976834475050939</c:v>
                </c:pt>
                <c:pt idx="165">
                  <c:v>3.9450464944924192E-2</c:v>
                </c:pt>
                <c:pt idx="166">
                  <c:v>0.27787677719651027</c:v>
                </c:pt>
                <c:pt idx="167">
                  <c:v>0.27878883336074883</c:v>
                </c:pt>
                <c:pt idx="168">
                  <c:v>0.3575040914068186</c:v>
                </c:pt>
                <c:pt idx="169">
                  <c:v>0.31216950407194533</c:v>
                </c:pt>
                <c:pt idx="170">
                  <c:v>1.4969785918735596E-3</c:v>
                </c:pt>
                <c:pt idx="171">
                  <c:v>0.39516524926604796</c:v>
                </c:pt>
                <c:pt idx="172">
                  <c:v>0.22948067205315612</c:v>
                </c:pt>
                <c:pt idx="173">
                  <c:v>0.37345000628702374</c:v>
                </c:pt>
                <c:pt idx="174">
                  <c:v>0.2487114078257717</c:v>
                </c:pt>
                <c:pt idx="175">
                  <c:v>0.17962344409720746</c:v>
                </c:pt>
                <c:pt idx="176">
                  <c:v>0.18977759649921527</c:v>
                </c:pt>
                <c:pt idx="177">
                  <c:v>0.41857925606320345</c:v>
                </c:pt>
                <c:pt idx="178">
                  <c:v>0.23422707569690523</c:v>
                </c:pt>
                <c:pt idx="179">
                  <c:v>0.40554944567210532</c:v>
                </c:pt>
                <c:pt idx="180">
                  <c:v>3.4426502430203823E-3</c:v>
                </c:pt>
                <c:pt idx="181">
                  <c:v>0.27532156868572921</c:v>
                </c:pt>
                <c:pt idx="182">
                  <c:v>0.36008899611707701</c:v>
                </c:pt>
                <c:pt idx="183">
                  <c:v>0.31132133337556384</c:v>
                </c:pt>
                <c:pt idx="184">
                  <c:v>0.26969654883037308</c:v>
                </c:pt>
                <c:pt idx="185">
                  <c:v>3.1682964342890203E-2</c:v>
                </c:pt>
                <c:pt idx="186">
                  <c:v>0.39341635430430733</c:v>
                </c:pt>
                <c:pt idx="187">
                  <c:v>0.25251050936370967</c:v>
                </c:pt>
                <c:pt idx="188">
                  <c:v>0.3954609431459124</c:v>
                </c:pt>
                <c:pt idx="189">
                  <c:v>0.21540673043767641</c:v>
                </c:pt>
                <c:pt idx="190">
                  <c:v>0.19871529114994546</c:v>
                </c:pt>
                <c:pt idx="191">
                  <c:v>0.20225386532848474</c:v>
                </c:pt>
                <c:pt idx="192">
                  <c:v>0.40050293285777155</c:v>
                </c:pt>
                <c:pt idx="193">
                  <c:v>0.21415167015449263</c:v>
                </c:pt>
                <c:pt idx="194">
                  <c:v>0.41918327456654048</c:v>
                </c:pt>
                <c:pt idx="195">
                  <c:v>6.98036378248649E-2</c:v>
                </c:pt>
                <c:pt idx="196">
                  <c:v>0.20407513044888698</c:v>
                </c:pt>
                <c:pt idx="197">
                  <c:v>0.36187673455085761</c:v>
                </c:pt>
                <c:pt idx="198">
                  <c:v>0.28183144680083938</c:v>
                </c:pt>
                <c:pt idx="199">
                  <c:v>0.35592782249658977</c:v>
                </c:pt>
                <c:pt idx="200">
                  <c:v>2.2457249412931826E-2</c:v>
                </c:pt>
                <c:pt idx="201">
                  <c:v>0.35998890963199087</c:v>
                </c:pt>
                <c:pt idx="202">
                  <c:v>0.22647108431546648</c:v>
                </c:pt>
                <c:pt idx="203">
                  <c:v>0.38575816281125097</c:v>
                </c:pt>
                <c:pt idx="204">
                  <c:v>0.25538092594092665</c:v>
                </c:pt>
                <c:pt idx="205">
                  <c:v>0.17879536297232382</c:v>
                </c:pt>
                <c:pt idx="206">
                  <c:v>0.1750860421362867</c:v>
                </c:pt>
                <c:pt idx="207">
                  <c:v>0.38354782315932218</c:v>
                </c:pt>
                <c:pt idx="208">
                  <c:v>0.26637966066222002</c:v>
                </c:pt>
                <c:pt idx="209">
                  <c:v>0.41509918388009875</c:v>
                </c:pt>
                <c:pt idx="210">
                  <c:v>2.438099415274313E-2</c:v>
                </c:pt>
                <c:pt idx="211">
                  <c:v>0.21630945471190788</c:v>
                </c:pt>
                <c:pt idx="212">
                  <c:v>0.37784478241456826</c:v>
                </c:pt>
                <c:pt idx="213">
                  <c:v>0.28485510456206681</c:v>
                </c:pt>
                <c:pt idx="214">
                  <c:v>0.34586135807402346</c:v>
                </c:pt>
                <c:pt idx="215">
                  <c:v>1.3076520522309345E-2</c:v>
                </c:pt>
                <c:pt idx="216">
                  <c:v>0.41638778914890306</c:v>
                </c:pt>
                <c:pt idx="217">
                  <c:v>0.21870324903446389</c:v>
                </c:pt>
                <c:pt idx="218">
                  <c:v>0.40102068942890945</c:v>
                </c:pt>
                <c:pt idx="219">
                  <c:v>0.22046895327966667</c:v>
                </c:pt>
                <c:pt idx="220">
                  <c:v>0.19637488123420949</c:v>
                </c:pt>
                <c:pt idx="221">
                  <c:v>0.22241215856032887</c:v>
                </c:pt>
                <c:pt idx="222">
                  <c:v>0.33635241621467032</c:v>
                </c:pt>
                <c:pt idx="223">
                  <c:v>0.2465513666840799</c:v>
                </c:pt>
                <c:pt idx="224">
                  <c:v>0.38788036895919931</c:v>
                </c:pt>
                <c:pt idx="225">
                  <c:v>0.1223239745225832</c:v>
                </c:pt>
                <c:pt idx="226">
                  <c:v>0.16332930761344697</c:v>
                </c:pt>
                <c:pt idx="227">
                  <c:v>0.39424364056756428</c:v>
                </c:pt>
                <c:pt idx="228">
                  <c:v>0.24160616356859976</c:v>
                </c:pt>
                <c:pt idx="229">
                  <c:v>0.37594033388661441</c:v>
                </c:pt>
                <c:pt idx="230">
                  <c:v>6.4733511154403206E-2</c:v>
                </c:pt>
                <c:pt idx="231">
                  <c:v>0.34073786864161382</c:v>
                </c:pt>
                <c:pt idx="232">
                  <c:v>0.20697734191636516</c:v>
                </c:pt>
                <c:pt idx="233">
                  <c:v>0.42537575950058748</c:v>
                </c:pt>
                <c:pt idx="234">
                  <c:v>0.22560760197827551</c:v>
                </c:pt>
                <c:pt idx="235">
                  <c:v>0.18364358233393083</c:v>
                </c:pt>
                <c:pt idx="236">
                  <c:v>0.16876062611377249</c:v>
                </c:pt>
                <c:pt idx="237">
                  <c:v>0.34714804231861546</c:v>
                </c:pt>
                <c:pt idx="238">
                  <c:v>0.32947301562417064</c:v>
                </c:pt>
                <c:pt idx="239">
                  <c:v>0.35066111982040343</c:v>
                </c:pt>
                <c:pt idx="240">
                  <c:v>8.8275537126530593E-2</c:v>
                </c:pt>
                <c:pt idx="241">
                  <c:v>0.16975474350751418</c:v>
                </c:pt>
                <c:pt idx="242">
                  <c:v>0.37173125216686609</c:v>
                </c:pt>
                <c:pt idx="243">
                  <c:v>0.27139814005044616</c:v>
                </c:pt>
                <c:pt idx="244">
                  <c:v>0.39184283389168201</c:v>
                </c:pt>
                <c:pt idx="245">
                  <c:v>2.3068736188093939E-2</c:v>
                </c:pt>
                <c:pt idx="246">
                  <c:v>0.35214633212186963</c:v>
                </c:pt>
                <c:pt idx="247">
                  <c:v>0.24528189928269886</c:v>
                </c:pt>
                <c:pt idx="248">
                  <c:v>0.42352471042406908</c:v>
                </c:pt>
                <c:pt idx="249">
                  <c:v>0.20515739984057998</c:v>
                </c:pt>
                <c:pt idx="250">
                  <c:v>0.20717303241181048</c:v>
                </c:pt>
                <c:pt idx="251">
                  <c:v>0.20063488816478028</c:v>
                </c:pt>
                <c:pt idx="252">
                  <c:v>0.3074781711282224</c:v>
                </c:pt>
                <c:pt idx="253">
                  <c:v>0.28957998320314565</c:v>
                </c:pt>
                <c:pt idx="254">
                  <c:v>0.34534401881779675</c:v>
                </c:pt>
                <c:pt idx="255">
                  <c:v>0.18123895875251264</c:v>
                </c:pt>
                <c:pt idx="256">
                  <c:v>0.13705439680341949</c:v>
                </c:pt>
                <c:pt idx="257">
                  <c:v>0.39503871489819836</c:v>
                </c:pt>
                <c:pt idx="258">
                  <c:v>0.23485302693181917</c:v>
                </c:pt>
                <c:pt idx="259">
                  <c:v>0.37341774631890928</c:v>
                </c:pt>
                <c:pt idx="260">
                  <c:v>0.11228223374201916</c:v>
                </c:pt>
                <c:pt idx="261">
                  <c:v>0.29346005185107715</c:v>
                </c:pt>
                <c:pt idx="262">
                  <c:v>0.21588822813607708</c:v>
                </c:pt>
                <c:pt idx="263">
                  <c:v>0.41667177689599871</c:v>
                </c:pt>
                <c:pt idx="264">
                  <c:v>0.2339291792353283</c:v>
                </c:pt>
                <c:pt idx="265">
                  <c:v>0.19625189422914879</c:v>
                </c:pt>
                <c:pt idx="266">
                  <c:v>0.19472375398332728</c:v>
                </c:pt>
                <c:pt idx="267">
                  <c:v>0.27446698084743998</c:v>
                </c:pt>
                <c:pt idx="268">
                  <c:v>0.35845393708382023</c:v>
                </c:pt>
                <c:pt idx="269">
                  <c:v>0.31128890977675289</c:v>
                </c:pt>
                <c:pt idx="270">
                  <c:v>0.16255523854420359</c:v>
                </c:pt>
                <c:pt idx="271">
                  <c:v>0.13110610844964601</c:v>
                </c:pt>
                <c:pt idx="272">
                  <c:v>0.3944292913455183</c:v>
                </c:pt>
                <c:pt idx="273">
                  <c:v>0.25161570452996351</c:v>
                </c:pt>
                <c:pt idx="274">
                  <c:v>0.39375611650138437</c:v>
                </c:pt>
                <c:pt idx="275">
                  <c:v>8.4930188949967136E-2</c:v>
                </c:pt>
                <c:pt idx="276">
                  <c:v>0.37302317978340754</c:v>
                </c:pt>
                <c:pt idx="277">
                  <c:v>0.2738068397303855</c:v>
                </c:pt>
                <c:pt idx="278">
                  <c:v>0.39707102839735431</c:v>
                </c:pt>
                <c:pt idx="279">
                  <c:v>0.19858825604396707</c:v>
                </c:pt>
                <c:pt idx="280">
                  <c:v>0.19596586974537658</c:v>
                </c:pt>
                <c:pt idx="281">
                  <c:v>0.20917758615974311</c:v>
                </c:pt>
                <c:pt idx="282">
                  <c:v>0.40848474867634477</c:v>
                </c:pt>
              </c:numCache>
            </c:numRef>
          </c:val>
          <c:smooth val="0"/>
          <c:extLst>
            <c:ext xmlns:c16="http://schemas.microsoft.com/office/drawing/2014/chart" uri="{C3380CC4-5D6E-409C-BE32-E72D297353CC}">
              <c16:uniqueId val="{0000000B-19DA-43BF-995F-872FC0DC9BE3}"/>
            </c:ext>
          </c:extLst>
        </c:ser>
        <c:ser>
          <c:idx val="13"/>
          <c:order val="12"/>
          <c:tx>
            <c:strRef>
              <c:f>[1]Sheet2!$N$287</c:f>
              <c:strCache>
                <c:ptCount val="1"/>
                <c:pt idx="0">
                  <c:v>L1-icache-load-misses:</c:v>
                </c:pt>
              </c:strCache>
            </c:strRef>
          </c:tx>
          <c:spPr>
            <a:ln w="28575" cap="rnd">
              <a:solidFill>
                <a:schemeClr val="accent2">
                  <a:lumMod val="80000"/>
                  <a:lumOff val="20000"/>
                </a:schemeClr>
              </a:solidFill>
              <a:round/>
            </a:ln>
            <a:effectLst/>
          </c:spPr>
          <c:marker>
            <c:symbol val="none"/>
          </c:marker>
          <c:val>
            <c:numRef>
              <c:f>[1]Sheet2!$N$288:$N$570</c:f>
              <c:numCache>
                <c:formatCode>General</c:formatCode>
                <c:ptCount val="283"/>
                <c:pt idx="0">
                  <c:v>0.77480969271297728</c:v>
                </c:pt>
                <c:pt idx="1">
                  <c:v>0.34605714896649564</c:v>
                </c:pt>
                <c:pt idx="2">
                  <c:v>5.6204376133302023E-2</c:v>
                </c:pt>
                <c:pt idx="3">
                  <c:v>9.4356658415420305E-2</c:v>
                </c:pt>
                <c:pt idx="4">
                  <c:v>5.6913128992900778E-3</c:v>
                </c:pt>
                <c:pt idx="5">
                  <c:v>6.0446242905604117E-2</c:v>
                </c:pt>
                <c:pt idx="6">
                  <c:v>5.4435834854927027E-2</c:v>
                </c:pt>
                <c:pt idx="7">
                  <c:v>3.6294858530400154E-2</c:v>
                </c:pt>
                <c:pt idx="8">
                  <c:v>8.3226747891949823E-2</c:v>
                </c:pt>
                <c:pt idx="9">
                  <c:v>3.9959952107892764E-2</c:v>
                </c:pt>
                <c:pt idx="10">
                  <c:v>8.4681948470291896E-2</c:v>
                </c:pt>
                <c:pt idx="11">
                  <c:v>3.7423479312130803E-2</c:v>
                </c:pt>
                <c:pt idx="12">
                  <c:v>9.7473050932245855E-2</c:v>
                </c:pt>
                <c:pt idx="13">
                  <c:v>2.3953937778169981E-2</c:v>
                </c:pt>
                <c:pt idx="14">
                  <c:v>8.0942417017368457E-2</c:v>
                </c:pt>
                <c:pt idx="15">
                  <c:v>5.2675700955849787E-2</c:v>
                </c:pt>
                <c:pt idx="16">
                  <c:v>5.998847685376682E-2</c:v>
                </c:pt>
                <c:pt idx="17">
                  <c:v>3.6534562183524306E-2</c:v>
                </c:pt>
                <c:pt idx="18">
                  <c:v>6.6661798663173774E-2</c:v>
                </c:pt>
                <c:pt idx="19">
                  <c:v>5.797945221012181E-2</c:v>
                </c:pt>
                <c:pt idx="20">
                  <c:v>5.6120025491360977E-2</c:v>
                </c:pt>
                <c:pt idx="21">
                  <c:v>5.4194156924715638E-2</c:v>
                </c:pt>
                <c:pt idx="22">
                  <c:v>1.6089605292944405E-2</c:v>
                </c:pt>
                <c:pt idx="23">
                  <c:v>0.15895272657925538</c:v>
                </c:pt>
                <c:pt idx="24">
                  <c:v>7.7596206641951979E-2</c:v>
                </c:pt>
                <c:pt idx="25">
                  <c:v>0.16148457408456848</c:v>
                </c:pt>
                <c:pt idx="26">
                  <c:v>4.0054726989770438E-2</c:v>
                </c:pt>
                <c:pt idx="27">
                  <c:v>0.11227251427932686</c:v>
                </c:pt>
                <c:pt idx="28">
                  <c:v>4.7783496655436623E-2</c:v>
                </c:pt>
                <c:pt idx="29">
                  <c:v>0.1106899273495915</c:v>
                </c:pt>
                <c:pt idx="30">
                  <c:v>8.7406068957215394E-2</c:v>
                </c:pt>
                <c:pt idx="31">
                  <c:v>9.286875720432812E-2</c:v>
                </c:pt>
                <c:pt idx="32">
                  <c:v>9.4432600395366079E-2</c:v>
                </c:pt>
                <c:pt idx="33">
                  <c:v>7.599786153809282E-2</c:v>
                </c:pt>
                <c:pt idx="34">
                  <c:v>0.11396056665005183</c:v>
                </c:pt>
                <c:pt idx="35">
                  <c:v>8.0603902884661321E-2</c:v>
                </c:pt>
                <c:pt idx="36">
                  <c:v>0.12541827131591962</c:v>
                </c:pt>
                <c:pt idx="37">
                  <c:v>0.10106885360046955</c:v>
                </c:pt>
                <c:pt idx="38">
                  <c:v>0.14480816114573183</c:v>
                </c:pt>
                <c:pt idx="39">
                  <c:v>5.3149910006975325E-2</c:v>
                </c:pt>
                <c:pt idx="40">
                  <c:v>0.19536454356916477</c:v>
                </c:pt>
                <c:pt idx="41">
                  <c:v>0.10387867321517398</c:v>
                </c:pt>
                <c:pt idx="42">
                  <c:v>0.10676499165922625</c:v>
                </c:pt>
                <c:pt idx="43">
                  <c:v>0.10835730417483286</c:v>
                </c:pt>
                <c:pt idx="44">
                  <c:v>9.6746567219293755E-2</c:v>
                </c:pt>
                <c:pt idx="45">
                  <c:v>0.11763276210040245</c:v>
                </c:pt>
                <c:pt idx="46">
                  <c:v>9.3375668806075549E-2</c:v>
                </c:pt>
                <c:pt idx="47">
                  <c:v>8.2094142577397972E-2</c:v>
                </c:pt>
                <c:pt idx="48">
                  <c:v>0.12654893927292632</c:v>
                </c:pt>
                <c:pt idx="49">
                  <c:v>6.4051230572939655E-2</c:v>
                </c:pt>
                <c:pt idx="50">
                  <c:v>0.11635087806588063</c:v>
                </c:pt>
                <c:pt idx="51">
                  <c:v>8.6073978188085015E-2</c:v>
                </c:pt>
                <c:pt idx="52">
                  <c:v>0.11882621331096389</c:v>
                </c:pt>
                <c:pt idx="53">
                  <c:v>5.4475414998060266E-2</c:v>
                </c:pt>
                <c:pt idx="54">
                  <c:v>9.7666010755729712E-2</c:v>
                </c:pt>
                <c:pt idx="55">
                  <c:v>9.9213791301831777E-2</c:v>
                </c:pt>
                <c:pt idx="56">
                  <c:v>0.16270598403485576</c:v>
                </c:pt>
                <c:pt idx="57">
                  <c:v>6.4821474133096857E-2</c:v>
                </c:pt>
                <c:pt idx="58">
                  <c:v>0.10608291383370549</c:v>
                </c:pt>
                <c:pt idx="59">
                  <c:v>0.10979074043647742</c:v>
                </c:pt>
                <c:pt idx="60">
                  <c:v>7.7178761286945119E-2</c:v>
                </c:pt>
                <c:pt idx="61">
                  <c:v>0.18483469901465915</c:v>
                </c:pt>
                <c:pt idx="62">
                  <c:v>0.16442386927947941</c:v>
                </c:pt>
                <c:pt idx="63">
                  <c:v>0.14768135584254383</c:v>
                </c:pt>
                <c:pt idx="64">
                  <c:v>8.9527681658113575E-2</c:v>
                </c:pt>
                <c:pt idx="65">
                  <c:v>0.18973560090957894</c:v>
                </c:pt>
                <c:pt idx="66">
                  <c:v>8.831469042091207E-2</c:v>
                </c:pt>
                <c:pt idx="67">
                  <c:v>0.16274919934098789</c:v>
                </c:pt>
                <c:pt idx="68">
                  <c:v>0.10948212465971702</c:v>
                </c:pt>
                <c:pt idx="69">
                  <c:v>0.1484493962836643</c:v>
                </c:pt>
                <c:pt idx="70">
                  <c:v>0.13772855705328754</c:v>
                </c:pt>
                <c:pt idx="71">
                  <c:v>9.5126343433197758E-2</c:v>
                </c:pt>
                <c:pt idx="72">
                  <c:v>0.1108529512643931</c:v>
                </c:pt>
                <c:pt idx="73">
                  <c:v>9.9249776392387093E-2</c:v>
                </c:pt>
                <c:pt idx="74">
                  <c:v>7.5053493049304809E-2</c:v>
                </c:pt>
                <c:pt idx="75">
                  <c:v>6.6139944641953885E-2</c:v>
                </c:pt>
                <c:pt idx="76">
                  <c:v>8.7795925670897321E-2</c:v>
                </c:pt>
                <c:pt idx="77">
                  <c:v>7.7307263078711705E-2</c:v>
                </c:pt>
                <c:pt idx="78">
                  <c:v>3.5244015513715081E-2</c:v>
                </c:pt>
                <c:pt idx="79">
                  <c:v>6.6720983934711917E-2</c:v>
                </c:pt>
                <c:pt idx="80">
                  <c:v>2.9914936135683447E-2</c:v>
                </c:pt>
                <c:pt idx="81">
                  <c:v>0.13048746983741624</c:v>
                </c:pt>
                <c:pt idx="82">
                  <c:v>6.8869558651241974E-2</c:v>
                </c:pt>
                <c:pt idx="83">
                  <c:v>0.11662299398191112</c:v>
                </c:pt>
                <c:pt idx="84">
                  <c:v>1.5809803319862002E-2</c:v>
                </c:pt>
                <c:pt idx="85">
                  <c:v>0.12205416150005192</c:v>
                </c:pt>
                <c:pt idx="86">
                  <c:v>8.7323932029675339E-2</c:v>
                </c:pt>
                <c:pt idx="87">
                  <c:v>0.10314886880149376</c:v>
                </c:pt>
                <c:pt idx="88">
                  <c:v>7.2630392643283789E-2</c:v>
                </c:pt>
                <c:pt idx="89">
                  <c:v>6.3808907066778636E-2</c:v>
                </c:pt>
                <c:pt idx="90">
                  <c:v>0.11857487695194288</c:v>
                </c:pt>
                <c:pt idx="91">
                  <c:v>3.9256740853662632E-2</c:v>
                </c:pt>
                <c:pt idx="92">
                  <c:v>0.14036666623166702</c:v>
                </c:pt>
                <c:pt idx="93">
                  <c:v>4.7222306879312718E-2</c:v>
                </c:pt>
                <c:pt idx="94">
                  <c:v>5.3359473521938192E-2</c:v>
                </c:pt>
                <c:pt idx="95">
                  <c:v>8.116693226500557E-2</c:v>
                </c:pt>
                <c:pt idx="96">
                  <c:v>6.064793842956602E-2</c:v>
                </c:pt>
                <c:pt idx="97">
                  <c:v>4.2407791540300763E-2</c:v>
                </c:pt>
                <c:pt idx="98">
                  <c:v>6.8982220963070037E-2</c:v>
                </c:pt>
                <c:pt idx="99">
                  <c:v>4.2611472903768093E-2</c:v>
                </c:pt>
                <c:pt idx="100">
                  <c:v>4.9581145323161685E-2</c:v>
                </c:pt>
                <c:pt idx="101">
                  <c:v>9.1581194851979658E-2</c:v>
                </c:pt>
                <c:pt idx="102">
                  <c:v>2.0938514754437379E-2</c:v>
                </c:pt>
                <c:pt idx="103">
                  <c:v>8.7677912880880074E-2</c:v>
                </c:pt>
                <c:pt idx="104">
                  <c:v>2.604733859914413E-2</c:v>
                </c:pt>
                <c:pt idx="105">
                  <c:v>9.6382239023753605E-2</c:v>
                </c:pt>
                <c:pt idx="106">
                  <c:v>1.3369974159079676E-2</c:v>
                </c:pt>
                <c:pt idx="107">
                  <c:v>9.4021290147388539E-2</c:v>
                </c:pt>
                <c:pt idx="108">
                  <c:v>5.178958851413959E-2</c:v>
                </c:pt>
                <c:pt idx="109">
                  <c:v>3.3140810237947904E-2</c:v>
                </c:pt>
                <c:pt idx="110">
                  <c:v>7.2405047472495182E-2</c:v>
                </c:pt>
                <c:pt idx="111">
                  <c:v>4.9026048181442419E-2</c:v>
                </c:pt>
                <c:pt idx="112">
                  <c:v>0.130211148782096</c:v>
                </c:pt>
                <c:pt idx="113">
                  <c:v>6.0118450683100531E-2</c:v>
                </c:pt>
                <c:pt idx="114">
                  <c:v>9.2679970724651839E-2</c:v>
                </c:pt>
                <c:pt idx="115">
                  <c:v>3.4018192250461154E-2</c:v>
                </c:pt>
                <c:pt idx="116">
                  <c:v>8.1119541611585508E-2</c:v>
                </c:pt>
                <c:pt idx="117">
                  <c:v>5.2000782019462961E-2</c:v>
                </c:pt>
                <c:pt idx="118">
                  <c:v>0.11533119523623547</c:v>
                </c:pt>
                <c:pt idx="119">
                  <c:v>4.5328247032675031E-2</c:v>
                </c:pt>
                <c:pt idx="120">
                  <c:v>9.7267281891168039E-2</c:v>
                </c:pt>
                <c:pt idx="121">
                  <c:v>8.5004137455054612E-2</c:v>
                </c:pt>
                <c:pt idx="122">
                  <c:v>9.6267804723514691E-2</c:v>
                </c:pt>
                <c:pt idx="123">
                  <c:v>0.14045408189059483</c:v>
                </c:pt>
                <c:pt idx="124">
                  <c:v>9.0622550748369099E-2</c:v>
                </c:pt>
                <c:pt idx="125">
                  <c:v>0.15774152904297897</c:v>
                </c:pt>
                <c:pt idx="126">
                  <c:v>0.13413711989961571</c:v>
                </c:pt>
                <c:pt idx="127">
                  <c:v>0.13453811579136496</c:v>
                </c:pt>
                <c:pt idx="128">
                  <c:v>1.9381800578017611E-2</c:v>
                </c:pt>
                <c:pt idx="129">
                  <c:v>0.1000583722150082</c:v>
                </c:pt>
                <c:pt idx="130">
                  <c:v>4.8140830329503004E-2</c:v>
                </c:pt>
                <c:pt idx="131">
                  <c:v>6.7496870804364145E-2</c:v>
                </c:pt>
                <c:pt idx="132">
                  <c:v>4.8965355205629058E-2</c:v>
                </c:pt>
                <c:pt idx="133">
                  <c:v>0.15657093460620669</c:v>
                </c:pt>
                <c:pt idx="134">
                  <c:v>0.12078578283228839</c:v>
                </c:pt>
                <c:pt idx="135">
                  <c:v>8.149427003674882E-2</c:v>
                </c:pt>
                <c:pt idx="136">
                  <c:v>0.11377890156749748</c:v>
                </c:pt>
                <c:pt idx="137">
                  <c:v>2.8345177336772848E-2</c:v>
                </c:pt>
                <c:pt idx="138">
                  <c:v>8.5783399658429016E-2</c:v>
                </c:pt>
                <c:pt idx="139">
                  <c:v>5.3699195007482214E-2</c:v>
                </c:pt>
                <c:pt idx="140">
                  <c:v>0.12815990023887913</c:v>
                </c:pt>
                <c:pt idx="141">
                  <c:v>0.22778589612145905</c:v>
                </c:pt>
                <c:pt idx="142">
                  <c:v>9.8623497010621286E-2</c:v>
                </c:pt>
                <c:pt idx="143">
                  <c:v>9.3079848961734324E-2</c:v>
                </c:pt>
                <c:pt idx="144">
                  <c:v>6.1004555573450914E-2</c:v>
                </c:pt>
                <c:pt idx="145">
                  <c:v>5.8943303930786811E-2</c:v>
                </c:pt>
                <c:pt idx="146">
                  <c:v>2.8702850107082446E-2</c:v>
                </c:pt>
                <c:pt idx="147">
                  <c:v>7.7118146464089501E-2</c:v>
                </c:pt>
                <c:pt idx="148">
                  <c:v>5.4555909405711291E-2</c:v>
                </c:pt>
                <c:pt idx="149">
                  <c:v>8.552135728374595E-2</c:v>
                </c:pt>
                <c:pt idx="150">
                  <c:v>2.2862776623337432E-2</c:v>
                </c:pt>
                <c:pt idx="151">
                  <c:v>9.0790323515009361E-2</c:v>
                </c:pt>
                <c:pt idx="152">
                  <c:v>7.0722835290363148E-2</c:v>
                </c:pt>
                <c:pt idx="153">
                  <c:v>9.3317266153795195E-2</c:v>
                </c:pt>
                <c:pt idx="154">
                  <c:v>5.2917904790437661E-2</c:v>
                </c:pt>
                <c:pt idx="155">
                  <c:v>4.7031911929212342E-2</c:v>
                </c:pt>
                <c:pt idx="156">
                  <c:v>7.9901916632852621E-2</c:v>
                </c:pt>
                <c:pt idx="157">
                  <c:v>5.2852555960153327E-2</c:v>
                </c:pt>
                <c:pt idx="158">
                  <c:v>0.10121214245296448</c:v>
                </c:pt>
                <c:pt idx="159">
                  <c:v>7.6493164755000648E-2</c:v>
                </c:pt>
                <c:pt idx="160">
                  <c:v>5.6594433292344606E-2</c:v>
                </c:pt>
                <c:pt idx="161">
                  <c:v>4.8640731464145763E-2</c:v>
                </c:pt>
                <c:pt idx="162">
                  <c:v>0.12535033256276426</c:v>
                </c:pt>
                <c:pt idx="163">
                  <c:v>1.9201850881563527E-2</c:v>
                </c:pt>
                <c:pt idx="164">
                  <c:v>9.3862479978341032E-2</c:v>
                </c:pt>
                <c:pt idx="165">
                  <c:v>3.7292547450010594E-2</c:v>
                </c:pt>
                <c:pt idx="166">
                  <c:v>6.5914064337888711E-2</c:v>
                </c:pt>
                <c:pt idx="167">
                  <c:v>3.772919776888687E-2</c:v>
                </c:pt>
                <c:pt idx="168">
                  <c:v>8.1715700661920798E-2</c:v>
                </c:pt>
                <c:pt idx="169">
                  <c:v>8.5879694876534005E-2</c:v>
                </c:pt>
                <c:pt idx="170">
                  <c:v>3.8626070393377156E-2</c:v>
                </c:pt>
                <c:pt idx="171">
                  <c:v>5.818273164414995E-2</c:v>
                </c:pt>
                <c:pt idx="172">
                  <c:v>3.9497052016927534E-2</c:v>
                </c:pt>
                <c:pt idx="173">
                  <c:v>8.1254905759466658E-2</c:v>
                </c:pt>
                <c:pt idx="174">
                  <c:v>6.5600518169441874E-2</c:v>
                </c:pt>
                <c:pt idx="175">
                  <c:v>6.01752910153373E-2</c:v>
                </c:pt>
                <c:pt idx="176">
                  <c:v>1.316329534424205E-2</c:v>
                </c:pt>
                <c:pt idx="177">
                  <c:v>8.2601061539399542E-2</c:v>
                </c:pt>
                <c:pt idx="178">
                  <c:v>5.2716887016260677E-2</c:v>
                </c:pt>
                <c:pt idx="179">
                  <c:v>0.12851605014970136</c:v>
                </c:pt>
                <c:pt idx="180">
                  <c:v>3.9745264045394336E-2</c:v>
                </c:pt>
                <c:pt idx="181">
                  <c:v>5.3734331930108556E-2</c:v>
                </c:pt>
                <c:pt idx="182">
                  <c:v>8.7102934508244134E-2</c:v>
                </c:pt>
                <c:pt idx="183">
                  <c:v>7.0385076639625815E-2</c:v>
                </c:pt>
                <c:pt idx="184">
                  <c:v>5.9720442912299034E-2</c:v>
                </c:pt>
                <c:pt idx="185">
                  <c:v>3.2834362433916388E-2</c:v>
                </c:pt>
                <c:pt idx="186">
                  <c:v>6.8267223582109515E-2</c:v>
                </c:pt>
                <c:pt idx="187">
                  <c:v>5.1633310472037321E-2</c:v>
                </c:pt>
                <c:pt idx="188">
                  <c:v>8.1609141079074035E-2</c:v>
                </c:pt>
                <c:pt idx="189">
                  <c:v>3.9422637971709557E-2</c:v>
                </c:pt>
                <c:pt idx="190">
                  <c:v>7.6668344136704758E-2</c:v>
                </c:pt>
                <c:pt idx="191">
                  <c:v>4.3587306992638949E-2</c:v>
                </c:pt>
                <c:pt idx="192">
                  <c:v>0.10440666873196912</c:v>
                </c:pt>
                <c:pt idx="193">
                  <c:v>1.557298818515673E-2</c:v>
                </c:pt>
                <c:pt idx="194">
                  <c:v>8.0327210737385732E-2</c:v>
                </c:pt>
                <c:pt idx="195">
                  <c:v>4.9598040460108045E-2</c:v>
                </c:pt>
                <c:pt idx="196">
                  <c:v>4.2286174900106124E-2</c:v>
                </c:pt>
                <c:pt idx="197">
                  <c:v>6.4807217104624698E-2</c:v>
                </c:pt>
                <c:pt idx="198">
                  <c:v>5.8235906174136175E-2</c:v>
                </c:pt>
                <c:pt idx="199">
                  <c:v>9.1920696088442444E-2</c:v>
                </c:pt>
                <c:pt idx="200">
                  <c:v>3.7936409959270237E-2</c:v>
                </c:pt>
                <c:pt idx="201">
                  <c:v>7.3268946694567405E-2</c:v>
                </c:pt>
                <c:pt idx="202">
                  <c:v>2.9279905754446268E-2</c:v>
                </c:pt>
                <c:pt idx="203">
                  <c:v>8.0760927255585729E-2</c:v>
                </c:pt>
                <c:pt idx="204">
                  <c:v>5.5868211436608063E-2</c:v>
                </c:pt>
                <c:pt idx="205">
                  <c:v>6.3100662422103479E-2</c:v>
                </c:pt>
                <c:pt idx="206">
                  <c:v>0</c:v>
                </c:pt>
                <c:pt idx="207">
                  <c:v>7.5071659531258605E-2</c:v>
                </c:pt>
                <c:pt idx="208">
                  <c:v>3.9089324568835106E-2</c:v>
                </c:pt>
                <c:pt idx="209">
                  <c:v>9.4694069664226915E-2</c:v>
                </c:pt>
                <c:pt idx="210">
                  <c:v>3.5945550482658475E-2</c:v>
                </c:pt>
                <c:pt idx="211">
                  <c:v>2.9247193319157046E-2</c:v>
                </c:pt>
                <c:pt idx="212">
                  <c:v>8.7371888655841431E-2</c:v>
                </c:pt>
                <c:pt idx="213">
                  <c:v>4.427882614785443E-2</c:v>
                </c:pt>
                <c:pt idx="214">
                  <c:v>9.1670277688173249E-2</c:v>
                </c:pt>
                <c:pt idx="215">
                  <c:v>5.0456262756426506E-2</c:v>
                </c:pt>
                <c:pt idx="216">
                  <c:v>8.7545349625462801E-2</c:v>
                </c:pt>
                <c:pt idx="217">
                  <c:v>3.9285795824593864E-2</c:v>
                </c:pt>
                <c:pt idx="218">
                  <c:v>8.6117432946088687E-2</c:v>
                </c:pt>
                <c:pt idx="219">
                  <c:v>3.7923163683424785E-2</c:v>
                </c:pt>
                <c:pt idx="220">
                  <c:v>9.2210482626136944E-2</c:v>
                </c:pt>
                <c:pt idx="221">
                  <c:v>5.6925877834065351E-2</c:v>
                </c:pt>
                <c:pt idx="222">
                  <c:v>7.438229007188972E-2</c:v>
                </c:pt>
                <c:pt idx="223">
                  <c:v>2.6488595177922351E-2</c:v>
                </c:pt>
                <c:pt idx="224">
                  <c:v>7.6288768406462079E-2</c:v>
                </c:pt>
                <c:pt idx="225">
                  <c:v>6.2598130769890847E-2</c:v>
                </c:pt>
                <c:pt idx="226">
                  <c:v>2.4845699689752979E-2</c:v>
                </c:pt>
                <c:pt idx="227">
                  <c:v>7.6338208371321964E-2</c:v>
                </c:pt>
                <c:pt idx="228">
                  <c:v>2.6634844716348645E-2</c:v>
                </c:pt>
                <c:pt idx="229">
                  <c:v>0.10841263585598507</c:v>
                </c:pt>
                <c:pt idx="230">
                  <c:v>4.8258023314609572E-2</c:v>
                </c:pt>
                <c:pt idx="231">
                  <c:v>9.0365602376260887E-2</c:v>
                </c:pt>
                <c:pt idx="232">
                  <c:v>1.003779291653758E-2</c:v>
                </c:pt>
                <c:pt idx="233">
                  <c:v>8.8732523305211974E-2</c:v>
                </c:pt>
                <c:pt idx="234">
                  <c:v>5.4707833036235921E-2</c:v>
                </c:pt>
                <c:pt idx="235">
                  <c:v>6.4471108442578154E-2</c:v>
                </c:pt>
                <c:pt idx="236">
                  <c:v>1.2325098053391189E-2</c:v>
                </c:pt>
                <c:pt idx="237">
                  <c:v>6.367353400015191E-2</c:v>
                </c:pt>
                <c:pt idx="238">
                  <c:v>6.8358884760151367E-2</c:v>
                </c:pt>
                <c:pt idx="239">
                  <c:v>6.2109522094832871E-2</c:v>
                </c:pt>
                <c:pt idx="240">
                  <c:v>5.9531514348747774E-2</c:v>
                </c:pt>
                <c:pt idx="241">
                  <c:v>2.4460415781579137E-2</c:v>
                </c:pt>
                <c:pt idx="242">
                  <c:v>6.3869977504392147E-2</c:v>
                </c:pt>
                <c:pt idx="243">
                  <c:v>4.7897715461983861E-2</c:v>
                </c:pt>
                <c:pt idx="244">
                  <c:v>0.10565310932349314</c:v>
                </c:pt>
                <c:pt idx="245">
                  <c:v>5.3242181803389653E-2</c:v>
                </c:pt>
                <c:pt idx="246">
                  <c:v>6.8296852900420063E-2</c:v>
                </c:pt>
                <c:pt idx="247">
                  <c:v>4.2411383410337615E-2</c:v>
                </c:pt>
                <c:pt idx="248">
                  <c:v>0.10391205067632511</c:v>
                </c:pt>
                <c:pt idx="249">
                  <c:v>2.5112518374454572E-2</c:v>
                </c:pt>
                <c:pt idx="250">
                  <c:v>9.0899524239227855E-2</c:v>
                </c:pt>
                <c:pt idx="251">
                  <c:v>5.0588587952644329E-2</c:v>
                </c:pt>
                <c:pt idx="252">
                  <c:v>5.4741032084138823E-2</c:v>
                </c:pt>
                <c:pt idx="253">
                  <c:v>5.0030204091511293E-2</c:v>
                </c:pt>
                <c:pt idx="254">
                  <c:v>6.8647528949441081E-2</c:v>
                </c:pt>
                <c:pt idx="255">
                  <c:v>8.1156959932073294E-2</c:v>
                </c:pt>
                <c:pt idx="256">
                  <c:v>2.8064695435115583E-2</c:v>
                </c:pt>
                <c:pt idx="257">
                  <c:v>6.9299822662537591E-2</c:v>
                </c:pt>
                <c:pt idx="258">
                  <c:v>3.0850807162967946E-2</c:v>
                </c:pt>
                <c:pt idx="259">
                  <c:v>7.0715123234399532E-2</c:v>
                </c:pt>
                <c:pt idx="260">
                  <c:v>4.8601906027120584E-2</c:v>
                </c:pt>
                <c:pt idx="261">
                  <c:v>7.0108775911456825E-2</c:v>
                </c:pt>
                <c:pt idx="262">
                  <c:v>2.7788694397788419E-2</c:v>
                </c:pt>
                <c:pt idx="263">
                  <c:v>8.3818233101673051E-2</c:v>
                </c:pt>
                <c:pt idx="264">
                  <c:v>5.0546670102503535E-2</c:v>
                </c:pt>
                <c:pt idx="265">
                  <c:v>6.7021470745999387E-2</c:v>
                </c:pt>
                <c:pt idx="266">
                  <c:v>2.7607648059283355E-2</c:v>
                </c:pt>
                <c:pt idx="267">
                  <c:v>4.5808789927879401E-2</c:v>
                </c:pt>
                <c:pt idx="268">
                  <c:v>7.3163626753986508E-2</c:v>
                </c:pt>
                <c:pt idx="269">
                  <c:v>5.1897194193820363E-2</c:v>
                </c:pt>
                <c:pt idx="270">
                  <c:v>8.4940077194649147E-2</c:v>
                </c:pt>
                <c:pt idx="271">
                  <c:v>2.7499522534336338E-2</c:v>
                </c:pt>
                <c:pt idx="272">
                  <c:v>6.2439215324479914E-2</c:v>
                </c:pt>
                <c:pt idx="273">
                  <c:v>5.4308424007622216E-2</c:v>
                </c:pt>
                <c:pt idx="274">
                  <c:v>7.4980045507841112E-2</c:v>
                </c:pt>
                <c:pt idx="275">
                  <c:v>3.7671386730391776E-2</c:v>
                </c:pt>
                <c:pt idx="276">
                  <c:v>8.8854176811628383E-2</c:v>
                </c:pt>
                <c:pt idx="277">
                  <c:v>4.2680361823725414E-2</c:v>
                </c:pt>
                <c:pt idx="278">
                  <c:v>0.10371413527396205</c:v>
                </c:pt>
                <c:pt idx="279">
                  <c:v>7.4736911269097192E-2</c:v>
                </c:pt>
                <c:pt idx="280">
                  <c:v>6.0280456873867419E-2</c:v>
                </c:pt>
                <c:pt idx="281">
                  <c:v>2.9647159725960975E-2</c:v>
                </c:pt>
                <c:pt idx="282">
                  <c:v>8.9752334481065538E-2</c:v>
                </c:pt>
              </c:numCache>
            </c:numRef>
          </c:val>
          <c:smooth val="0"/>
          <c:extLst>
            <c:ext xmlns:c16="http://schemas.microsoft.com/office/drawing/2014/chart" uri="{C3380CC4-5D6E-409C-BE32-E72D297353CC}">
              <c16:uniqueId val="{0000000C-19DA-43BF-995F-872FC0DC9BE3}"/>
            </c:ext>
          </c:extLst>
        </c:ser>
        <c:ser>
          <c:idx val="14"/>
          <c:order val="13"/>
          <c:tx>
            <c:strRef>
              <c:f>[1]Sheet2!$O$287</c:f>
              <c:strCache>
                <c:ptCount val="1"/>
                <c:pt idx="0">
                  <c:v>LLC-loads:</c:v>
                </c:pt>
              </c:strCache>
            </c:strRef>
          </c:tx>
          <c:spPr>
            <a:ln w="28575" cap="rnd">
              <a:solidFill>
                <a:schemeClr val="accent3">
                  <a:lumMod val="80000"/>
                  <a:lumOff val="20000"/>
                </a:schemeClr>
              </a:solidFill>
              <a:round/>
            </a:ln>
            <a:effectLst/>
          </c:spPr>
          <c:marker>
            <c:symbol val="none"/>
          </c:marker>
          <c:val>
            <c:numRef>
              <c:f>[1]Sheet2!$O$288:$O$570</c:f>
              <c:numCache>
                <c:formatCode>General</c:formatCode>
                <c:ptCount val="283"/>
                <c:pt idx="0">
                  <c:v>0.6330873385557434</c:v>
                </c:pt>
                <c:pt idx="1">
                  <c:v>0.46860880371121655</c:v>
                </c:pt>
                <c:pt idx="2">
                  <c:v>0.19489944842353171</c:v>
                </c:pt>
                <c:pt idx="3">
                  <c:v>0.4581957853570755</c:v>
                </c:pt>
                <c:pt idx="4">
                  <c:v>0.230426912418709</c:v>
                </c:pt>
                <c:pt idx="5">
                  <c:v>0.28892574656523323</c:v>
                </c:pt>
                <c:pt idx="6">
                  <c:v>0.22772121334851791</c:v>
                </c:pt>
                <c:pt idx="7">
                  <c:v>0.310092109455187</c:v>
                </c:pt>
                <c:pt idx="8">
                  <c:v>0.38082845036047513</c:v>
                </c:pt>
                <c:pt idx="9">
                  <c:v>0.20128909577522511</c:v>
                </c:pt>
                <c:pt idx="10">
                  <c:v>0.19788492948850933</c:v>
                </c:pt>
                <c:pt idx="11">
                  <c:v>0.14321101073283712</c:v>
                </c:pt>
                <c:pt idx="12">
                  <c:v>0.37582472059643307</c:v>
                </c:pt>
                <c:pt idx="13">
                  <c:v>0.22058754849786752</c:v>
                </c:pt>
                <c:pt idx="14">
                  <c:v>0.27194815564664115</c:v>
                </c:pt>
                <c:pt idx="15">
                  <c:v>0.18639392962796106</c:v>
                </c:pt>
                <c:pt idx="16">
                  <c:v>0.28925809299731836</c:v>
                </c:pt>
                <c:pt idx="17">
                  <c:v>0.25005031480571999</c:v>
                </c:pt>
                <c:pt idx="18">
                  <c:v>0.2760161944977228</c:v>
                </c:pt>
                <c:pt idx="19">
                  <c:v>0.17438886045955476</c:v>
                </c:pt>
                <c:pt idx="20">
                  <c:v>0.41535887144361699</c:v>
                </c:pt>
                <c:pt idx="21">
                  <c:v>0.30520250545692712</c:v>
                </c:pt>
                <c:pt idx="22">
                  <c:v>0.20782975792825389</c:v>
                </c:pt>
                <c:pt idx="23">
                  <c:v>0.30246784466347709</c:v>
                </c:pt>
                <c:pt idx="24">
                  <c:v>0.40212673380845892</c:v>
                </c:pt>
                <c:pt idx="25">
                  <c:v>0.34998678449452164</c:v>
                </c:pt>
                <c:pt idx="26">
                  <c:v>0.1841425596890891</c:v>
                </c:pt>
                <c:pt idx="27">
                  <c:v>0.30715973128683888</c:v>
                </c:pt>
                <c:pt idx="28">
                  <c:v>0.19593530794128861</c:v>
                </c:pt>
                <c:pt idx="29">
                  <c:v>0.45032602584921877</c:v>
                </c:pt>
                <c:pt idx="30">
                  <c:v>0.22461574441387105</c:v>
                </c:pt>
                <c:pt idx="31">
                  <c:v>0.26049283833604836</c:v>
                </c:pt>
                <c:pt idx="32">
                  <c:v>0.23084919995716649</c:v>
                </c:pt>
                <c:pt idx="33">
                  <c:v>0.32604557693067238</c:v>
                </c:pt>
                <c:pt idx="34">
                  <c:v>0.36512215511637902</c:v>
                </c:pt>
                <c:pt idx="35">
                  <c:v>0.28768837282289811</c:v>
                </c:pt>
                <c:pt idx="36">
                  <c:v>0.33556532288943519</c:v>
                </c:pt>
                <c:pt idx="37">
                  <c:v>0.20913880441656554</c:v>
                </c:pt>
                <c:pt idx="38">
                  <c:v>0.47760389117482971</c:v>
                </c:pt>
                <c:pt idx="39">
                  <c:v>0.26141193704868593</c:v>
                </c:pt>
                <c:pt idx="40">
                  <c:v>0.38228156437955163</c:v>
                </c:pt>
                <c:pt idx="41">
                  <c:v>0.12926672210740744</c:v>
                </c:pt>
                <c:pt idx="42">
                  <c:v>0.32736203007206816</c:v>
                </c:pt>
                <c:pt idx="43">
                  <c:v>0.38597646713693567</c:v>
                </c:pt>
                <c:pt idx="44">
                  <c:v>0.41409805219471207</c:v>
                </c:pt>
                <c:pt idx="45">
                  <c:v>0.29332705139442589</c:v>
                </c:pt>
                <c:pt idx="46">
                  <c:v>0.246842305997693</c:v>
                </c:pt>
                <c:pt idx="47">
                  <c:v>0.33291356295098173</c:v>
                </c:pt>
                <c:pt idx="48">
                  <c:v>0.42125576609832721</c:v>
                </c:pt>
                <c:pt idx="49">
                  <c:v>0.29474726730612288</c:v>
                </c:pt>
                <c:pt idx="50">
                  <c:v>0.21765833672376361</c:v>
                </c:pt>
                <c:pt idx="51">
                  <c:v>0.37416683509298715</c:v>
                </c:pt>
                <c:pt idx="52">
                  <c:v>0.43643472479051232</c:v>
                </c:pt>
                <c:pt idx="53">
                  <c:v>0.28413351686825394</c:v>
                </c:pt>
                <c:pt idx="54">
                  <c:v>0.28515580081747977</c:v>
                </c:pt>
                <c:pt idx="55">
                  <c:v>0.21559580944060902</c:v>
                </c:pt>
                <c:pt idx="56">
                  <c:v>0.53993040089433886</c:v>
                </c:pt>
                <c:pt idx="57">
                  <c:v>9.9169031427251156E-2</c:v>
                </c:pt>
                <c:pt idx="58">
                  <c:v>0.33011323313586327</c:v>
                </c:pt>
                <c:pt idx="59">
                  <c:v>0.26961060888319405</c:v>
                </c:pt>
                <c:pt idx="60">
                  <c:v>0.3696832639229376</c:v>
                </c:pt>
                <c:pt idx="61">
                  <c:v>0.43376272240093494</c:v>
                </c:pt>
                <c:pt idx="62">
                  <c:v>0.28034177988276093</c:v>
                </c:pt>
                <c:pt idx="63">
                  <c:v>0.34836264089923663</c:v>
                </c:pt>
                <c:pt idx="64">
                  <c:v>0.22552755839328975</c:v>
                </c:pt>
                <c:pt idx="65">
                  <c:v>0.50124506658428158</c:v>
                </c:pt>
                <c:pt idx="66">
                  <c:v>0.33197996330408247</c:v>
                </c:pt>
                <c:pt idx="67">
                  <c:v>0.35931175324148013</c:v>
                </c:pt>
                <c:pt idx="68">
                  <c:v>0.3682037224280067</c:v>
                </c:pt>
                <c:pt idx="69">
                  <c:v>0.41069985057336905</c:v>
                </c:pt>
                <c:pt idx="70">
                  <c:v>0.46162159117454854</c:v>
                </c:pt>
                <c:pt idx="71">
                  <c:v>0.41162452821622941</c:v>
                </c:pt>
                <c:pt idx="72">
                  <c:v>0.3262060171748043</c:v>
                </c:pt>
                <c:pt idx="73">
                  <c:v>8.2448697460753284E-2</c:v>
                </c:pt>
                <c:pt idx="74">
                  <c:v>0.41139958449431996</c:v>
                </c:pt>
                <c:pt idx="75">
                  <c:v>0.36222118190678076</c:v>
                </c:pt>
                <c:pt idx="76">
                  <c:v>0.26715354386695828</c:v>
                </c:pt>
                <c:pt idx="77">
                  <c:v>0.23545656410005569</c:v>
                </c:pt>
                <c:pt idx="78">
                  <c:v>0.2485506291434845</c:v>
                </c:pt>
                <c:pt idx="79">
                  <c:v>0.35311964573579124</c:v>
                </c:pt>
                <c:pt idx="80">
                  <c:v>0.28975649155973654</c:v>
                </c:pt>
                <c:pt idx="81">
                  <c:v>0.30370818139932598</c:v>
                </c:pt>
                <c:pt idx="82">
                  <c:v>0.27236151725713625</c:v>
                </c:pt>
                <c:pt idx="83">
                  <c:v>0.44877614983563324</c:v>
                </c:pt>
                <c:pt idx="84">
                  <c:v>0.25172562966903717</c:v>
                </c:pt>
                <c:pt idx="85">
                  <c:v>0.34165462798868484</c:v>
                </c:pt>
                <c:pt idx="86">
                  <c:v>0.22355942595326386</c:v>
                </c:pt>
                <c:pt idx="87">
                  <c:v>0.4568526604620054</c:v>
                </c:pt>
                <c:pt idx="88">
                  <c:v>0.15835907525457088</c:v>
                </c:pt>
                <c:pt idx="89">
                  <c:v>0.30118820459867279</c:v>
                </c:pt>
                <c:pt idx="90">
                  <c:v>0.29475488009316181</c:v>
                </c:pt>
                <c:pt idx="91">
                  <c:v>0.23617313164780857</c:v>
                </c:pt>
                <c:pt idx="92">
                  <c:v>0.44991497126323027</c:v>
                </c:pt>
                <c:pt idx="93">
                  <c:v>0.23182743332687569</c:v>
                </c:pt>
                <c:pt idx="94">
                  <c:v>0.21599218810409973</c:v>
                </c:pt>
                <c:pt idx="95">
                  <c:v>0.19775345824931023</c:v>
                </c:pt>
                <c:pt idx="96">
                  <c:v>0.40847785240413187</c:v>
                </c:pt>
                <c:pt idx="97">
                  <c:v>0.23115845920621764</c:v>
                </c:pt>
                <c:pt idx="98">
                  <c:v>0.2786442801664395</c:v>
                </c:pt>
                <c:pt idx="99">
                  <c:v>0.23961841431525263</c:v>
                </c:pt>
                <c:pt idx="100">
                  <c:v>0.26780711081780695</c:v>
                </c:pt>
                <c:pt idx="101">
                  <c:v>0.33084040359329236</c:v>
                </c:pt>
                <c:pt idx="102">
                  <c:v>0.2588079990595456</c:v>
                </c:pt>
                <c:pt idx="103">
                  <c:v>0.19096501529172599</c:v>
                </c:pt>
                <c:pt idx="104">
                  <c:v>9.6203503844818891E-2</c:v>
                </c:pt>
                <c:pt idx="105">
                  <c:v>0.46520282623433223</c:v>
                </c:pt>
                <c:pt idx="106">
                  <c:v>0.23663668667034982</c:v>
                </c:pt>
                <c:pt idx="107">
                  <c:v>0.27571154709292489</c:v>
                </c:pt>
                <c:pt idx="108">
                  <c:v>0.20204143598860005</c:v>
                </c:pt>
                <c:pt idx="109">
                  <c:v>0.27123138133657582</c:v>
                </c:pt>
                <c:pt idx="110">
                  <c:v>0.33430464122975689</c:v>
                </c:pt>
                <c:pt idx="111">
                  <c:v>0.27445605685499669</c:v>
                </c:pt>
                <c:pt idx="112">
                  <c:v>0.27496311282381963</c:v>
                </c:pt>
                <c:pt idx="113">
                  <c:v>0.45810787474161024</c:v>
                </c:pt>
                <c:pt idx="114">
                  <c:v>0.36628399875876272</c:v>
                </c:pt>
                <c:pt idx="115">
                  <c:v>0.2617915354980781</c:v>
                </c:pt>
                <c:pt idx="116">
                  <c:v>0.29111251250675657</c:v>
                </c:pt>
                <c:pt idx="117">
                  <c:v>0.22921668810551207</c:v>
                </c:pt>
                <c:pt idx="118">
                  <c:v>0.31263420604817399</c:v>
                </c:pt>
                <c:pt idx="119">
                  <c:v>0.12418704615385821</c:v>
                </c:pt>
                <c:pt idx="120">
                  <c:v>0.3284212979711762</c:v>
                </c:pt>
                <c:pt idx="121">
                  <c:v>0.22116437943027598</c:v>
                </c:pt>
                <c:pt idx="122">
                  <c:v>0.47888852578498953</c:v>
                </c:pt>
                <c:pt idx="123">
                  <c:v>0.4276450181416126</c:v>
                </c:pt>
                <c:pt idx="124">
                  <c:v>0.27075689975459416</c:v>
                </c:pt>
                <c:pt idx="125">
                  <c:v>0.31249227435124494</c:v>
                </c:pt>
                <c:pt idx="126">
                  <c:v>0.27552451293061536</c:v>
                </c:pt>
                <c:pt idx="127">
                  <c:v>0.41056903192407207</c:v>
                </c:pt>
                <c:pt idx="128">
                  <c:v>0.2767025839281545</c:v>
                </c:pt>
                <c:pt idx="129">
                  <c:v>0.28438886993912837</c:v>
                </c:pt>
                <c:pt idx="130">
                  <c:v>0.16358632816356958</c:v>
                </c:pt>
                <c:pt idx="131">
                  <c:v>0.38689467292359081</c:v>
                </c:pt>
                <c:pt idx="132">
                  <c:v>0.25045776017498389</c:v>
                </c:pt>
                <c:pt idx="133">
                  <c:v>0.29072974579775884</c:v>
                </c:pt>
                <c:pt idx="134">
                  <c:v>0.1546728008986005</c:v>
                </c:pt>
                <c:pt idx="135">
                  <c:v>0.21873034498644212</c:v>
                </c:pt>
                <c:pt idx="136">
                  <c:v>0.34924382373483437</c:v>
                </c:pt>
                <c:pt idx="137">
                  <c:v>0.26331383767195449</c:v>
                </c:pt>
                <c:pt idx="138">
                  <c:v>0.23672370815711666</c:v>
                </c:pt>
                <c:pt idx="139">
                  <c:v>0.23805569893952111</c:v>
                </c:pt>
                <c:pt idx="140">
                  <c:v>0.4079117052267906</c:v>
                </c:pt>
                <c:pt idx="141">
                  <c:v>0.42699050274686218</c:v>
                </c:pt>
                <c:pt idx="142">
                  <c:v>0.23343152425358699</c:v>
                </c:pt>
                <c:pt idx="143">
                  <c:v>0.22692604669601668</c:v>
                </c:pt>
                <c:pt idx="144">
                  <c:v>0.36815217524249405</c:v>
                </c:pt>
                <c:pt idx="145">
                  <c:v>0.33439279820320972</c:v>
                </c:pt>
                <c:pt idx="146">
                  <c:v>0.24936811313214061</c:v>
                </c:pt>
                <c:pt idx="147">
                  <c:v>0.26943768800608275</c:v>
                </c:pt>
                <c:pt idx="148">
                  <c:v>0.23002782050104043</c:v>
                </c:pt>
                <c:pt idx="149">
                  <c:v>0.28838078688416124</c:v>
                </c:pt>
                <c:pt idx="150">
                  <c:v>0.12981055919699214</c:v>
                </c:pt>
                <c:pt idx="151">
                  <c:v>0.26612610295824324</c:v>
                </c:pt>
                <c:pt idx="152">
                  <c:v>0.21677726716335005</c:v>
                </c:pt>
                <c:pt idx="153">
                  <c:v>0.4530713948517483</c:v>
                </c:pt>
                <c:pt idx="154">
                  <c:v>0.26577051330312279</c:v>
                </c:pt>
                <c:pt idx="155">
                  <c:v>0.17626364796531785</c:v>
                </c:pt>
                <c:pt idx="156">
                  <c:v>0.20669438297844825</c:v>
                </c:pt>
                <c:pt idx="157">
                  <c:v>0.25277339908727042</c:v>
                </c:pt>
                <c:pt idx="158">
                  <c:v>0.30573818388687041</c:v>
                </c:pt>
                <c:pt idx="159">
                  <c:v>0.13820891476456135</c:v>
                </c:pt>
                <c:pt idx="160">
                  <c:v>0.1377734624863805</c:v>
                </c:pt>
                <c:pt idx="161">
                  <c:v>0.15400065420059172</c:v>
                </c:pt>
                <c:pt idx="162">
                  <c:v>0.33314008751829599</c:v>
                </c:pt>
                <c:pt idx="163">
                  <c:v>0.19745383859377758</c:v>
                </c:pt>
                <c:pt idx="164">
                  <c:v>0.18536456477137753</c:v>
                </c:pt>
                <c:pt idx="165">
                  <c:v>7.2910928905031529E-4</c:v>
                </c:pt>
                <c:pt idx="166">
                  <c:v>0.26749187585490075</c:v>
                </c:pt>
                <c:pt idx="167">
                  <c:v>0.22522210554508784</c:v>
                </c:pt>
                <c:pt idx="168">
                  <c:v>0.18967342687411451</c:v>
                </c:pt>
                <c:pt idx="169">
                  <c:v>0.16089250266158991</c:v>
                </c:pt>
                <c:pt idx="170">
                  <c:v>0.14350920813667681</c:v>
                </c:pt>
                <c:pt idx="171">
                  <c:v>0.25238850479314201</c:v>
                </c:pt>
                <c:pt idx="172">
                  <c:v>0.21052443449088015</c:v>
                </c:pt>
                <c:pt idx="173">
                  <c:v>0.13315033392618791</c:v>
                </c:pt>
                <c:pt idx="174">
                  <c:v>0.24607013248638307</c:v>
                </c:pt>
                <c:pt idx="175">
                  <c:v>0.18211065497114673</c:v>
                </c:pt>
                <c:pt idx="176">
                  <c:v>0.18136382648679863</c:v>
                </c:pt>
                <c:pt idx="177">
                  <c:v>0.18444250747086938</c:v>
                </c:pt>
                <c:pt idx="178">
                  <c:v>0.16483061544821423</c:v>
                </c:pt>
                <c:pt idx="179">
                  <c:v>0.3049940587558439</c:v>
                </c:pt>
                <c:pt idx="180">
                  <c:v>4.6245871827673875E-2</c:v>
                </c:pt>
                <c:pt idx="181">
                  <c:v>0.12792630364603053</c:v>
                </c:pt>
                <c:pt idx="182">
                  <c:v>0.17656036797592645</c:v>
                </c:pt>
                <c:pt idx="183">
                  <c:v>0.24470723893438115</c:v>
                </c:pt>
                <c:pt idx="184">
                  <c:v>0.23592687235196577</c:v>
                </c:pt>
                <c:pt idx="185">
                  <c:v>7.9920003054015296E-2</c:v>
                </c:pt>
                <c:pt idx="186">
                  <c:v>0.14230355794319893</c:v>
                </c:pt>
                <c:pt idx="187">
                  <c:v>0.23799539403059622</c:v>
                </c:pt>
                <c:pt idx="188">
                  <c:v>0.28167077356953707</c:v>
                </c:pt>
                <c:pt idx="189">
                  <c:v>0.16841220539701637</c:v>
                </c:pt>
                <c:pt idx="190">
                  <c:v>0.14680726371422986</c:v>
                </c:pt>
                <c:pt idx="191">
                  <c:v>0.13194511662281666</c:v>
                </c:pt>
                <c:pt idx="192">
                  <c:v>0.33139719883925139</c:v>
                </c:pt>
                <c:pt idx="193">
                  <c:v>0.19760091077281339</c:v>
                </c:pt>
                <c:pt idx="194">
                  <c:v>0.17817404932221739</c:v>
                </c:pt>
                <c:pt idx="195">
                  <c:v>0</c:v>
                </c:pt>
                <c:pt idx="196">
                  <c:v>0.22303169099824008</c:v>
                </c:pt>
                <c:pt idx="197">
                  <c:v>0.28905869479786284</c:v>
                </c:pt>
                <c:pt idx="198">
                  <c:v>0.15693007272885245</c:v>
                </c:pt>
                <c:pt idx="199">
                  <c:v>0.15407851980105444</c:v>
                </c:pt>
                <c:pt idx="200">
                  <c:v>0.12403458111772533</c:v>
                </c:pt>
                <c:pt idx="201">
                  <c:v>0.26978883908085549</c:v>
                </c:pt>
                <c:pt idx="202">
                  <c:v>0.22282035064703218</c:v>
                </c:pt>
                <c:pt idx="203">
                  <c:v>0.1192896163138311</c:v>
                </c:pt>
                <c:pt idx="204">
                  <c:v>0.18595732354334929</c:v>
                </c:pt>
                <c:pt idx="205">
                  <c:v>0.17287610611724624</c:v>
                </c:pt>
                <c:pt idx="206">
                  <c:v>0.15523756217501905</c:v>
                </c:pt>
                <c:pt idx="207">
                  <c:v>0.18292857654004394</c:v>
                </c:pt>
                <c:pt idx="208">
                  <c:v>8.7148730200549016E-2</c:v>
                </c:pt>
                <c:pt idx="209">
                  <c:v>0.32999173123129022</c:v>
                </c:pt>
                <c:pt idx="210">
                  <c:v>3.8096018715609033E-2</c:v>
                </c:pt>
                <c:pt idx="211">
                  <c:v>9.4640611941566435E-2</c:v>
                </c:pt>
                <c:pt idx="212">
                  <c:v>0.13472492957385584</c:v>
                </c:pt>
                <c:pt idx="213">
                  <c:v>0.26375244213839016</c:v>
                </c:pt>
                <c:pt idx="214">
                  <c:v>0.26984555152283268</c:v>
                </c:pt>
                <c:pt idx="215">
                  <c:v>4.9885952196007298E-2</c:v>
                </c:pt>
                <c:pt idx="216">
                  <c:v>0.1743843047996671</c:v>
                </c:pt>
                <c:pt idx="217">
                  <c:v>0.11732578621027583</c:v>
                </c:pt>
                <c:pt idx="218">
                  <c:v>0.23630393221921467</c:v>
                </c:pt>
                <c:pt idx="219">
                  <c:v>0.15082520602151703</c:v>
                </c:pt>
                <c:pt idx="220">
                  <c:v>0.11562504357818082</c:v>
                </c:pt>
                <c:pt idx="221">
                  <c:v>0.12572953051754154</c:v>
                </c:pt>
                <c:pt idx="222">
                  <c:v>0.24527908745537483</c:v>
                </c:pt>
                <c:pt idx="223">
                  <c:v>0.14125529264982384</c:v>
                </c:pt>
                <c:pt idx="224">
                  <c:v>0.15816109660166083</c:v>
                </c:pt>
                <c:pt idx="225">
                  <c:v>5.3724888911385132E-2</c:v>
                </c:pt>
                <c:pt idx="226">
                  <c:v>0.17803981615999731</c:v>
                </c:pt>
                <c:pt idx="227">
                  <c:v>0.28921892281070283</c:v>
                </c:pt>
                <c:pt idx="228">
                  <c:v>0.13189170829849831</c:v>
                </c:pt>
                <c:pt idx="229">
                  <c:v>0.17740197607016969</c:v>
                </c:pt>
                <c:pt idx="230">
                  <c:v>0.12840105506529756</c:v>
                </c:pt>
                <c:pt idx="231">
                  <c:v>0.26988738494521608</c:v>
                </c:pt>
                <c:pt idx="232">
                  <c:v>0.15150195243991127</c:v>
                </c:pt>
                <c:pt idx="233">
                  <c:v>0.16716835447140133</c:v>
                </c:pt>
                <c:pt idx="234">
                  <c:v>0.1763514468609361</c:v>
                </c:pt>
                <c:pt idx="235">
                  <c:v>0.20813862945071412</c:v>
                </c:pt>
                <c:pt idx="236">
                  <c:v>0.163825351577223</c:v>
                </c:pt>
                <c:pt idx="237">
                  <c:v>0.1833867649065124</c:v>
                </c:pt>
                <c:pt idx="238">
                  <c:v>0.14878020063600755</c:v>
                </c:pt>
                <c:pt idx="239">
                  <c:v>0.26199462026151754</c:v>
                </c:pt>
                <c:pt idx="240">
                  <c:v>7.6822631504321101E-2</c:v>
                </c:pt>
                <c:pt idx="241">
                  <c:v>0.15898969875981167</c:v>
                </c:pt>
                <c:pt idx="242">
                  <c:v>0.12433021868242065</c:v>
                </c:pt>
                <c:pt idx="243">
                  <c:v>0.24561936624114769</c:v>
                </c:pt>
                <c:pt idx="244">
                  <c:v>0.25612218628771477</c:v>
                </c:pt>
                <c:pt idx="245">
                  <c:v>5.3918503845748623E-2</c:v>
                </c:pt>
                <c:pt idx="246">
                  <c:v>0.1538558117726366</c:v>
                </c:pt>
                <c:pt idx="247">
                  <c:v>0.12898219620664328</c:v>
                </c:pt>
                <c:pt idx="248">
                  <c:v>0.30102989783217077</c:v>
                </c:pt>
                <c:pt idx="249">
                  <c:v>0.155704454428265</c:v>
                </c:pt>
                <c:pt idx="250">
                  <c:v>0.14216109437174085</c:v>
                </c:pt>
                <c:pt idx="251">
                  <c:v>0.12022861641160114</c:v>
                </c:pt>
                <c:pt idx="252">
                  <c:v>0.22504282278963708</c:v>
                </c:pt>
                <c:pt idx="253">
                  <c:v>0.21847628109234463</c:v>
                </c:pt>
                <c:pt idx="254">
                  <c:v>0.18651737878628044</c:v>
                </c:pt>
                <c:pt idx="255">
                  <c:v>5.4101852927847839E-2</c:v>
                </c:pt>
                <c:pt idx="256">
                  <c:v>0.12217932278879437</c:v>
                </c:pt>
                <c:pt idx="257">
                  <c:v>0.24543973034396327</c:v>
                </c:pt>
                <c:pt idx="258">
                  <c:v>0.13292488994720689</c:v>
                </c:pt>
                <c:pt idx="259">
                  <c:v>0.17106572300187731</c:v>
                </c:pt>
                <c:pt idx="260">
                  <c:v>0.10470558709028774</c:v>
                </c:pt>
                <c:pt idx="261">
                  <c:v>0.23153400509981745</c:v>
                </c:pt>
                <c:pt idx="262">
                  <c:v>0.18407978841172468</c:v>
                </c:pt>
                <c:pt idx="263">
                  <c:v>0.18778762472484758</c:v>
                </c:pt>
                <c:pt idx="264">
                  <c:v>0.15597448710626097</c:v>
                </c:pt>
                <c:pt idx="265">
                  <c:v>0.21531030449483066</c:v>
                </c:pt>
                <c:pt idx="266">
                  <c:v>0.19089259119071109</c:v>
                </c:pt>
                <c:pt idx="267">
                  <c:v>0.13193558056043933</c:v>
                </c:pt>
                <c:pt idx="268">
                  <c:v>0.16210196434408061</c:v>
                </c:pt>
                <c:pt idx="269">
                  <c:v>0.23274465684645448</c:v>
                </c:pt>
                <c:pt idx="270">
                  <c:v>0.13687354106577812</c:v>
                </c:pt>
                <c:pt idx="271">
                  <c:v>0.14317165166568888</c:v>
                </c:pt>
                <c:pt idx="272">
                  <c:v>0.13473005510260713</c:v>
                </c:pt>
                <c:pt idx="273">
                  <c:v>0.24194271486700214</c:v>
                </c:pt>
                <c:pt idx="274">
                  <c:v>0.25276478107692141</c:v>
                </c:pt>
                <c:pt idx="275">
                  <c:v>8.10937676211856E-2</c:v>
                </c:pt>
                <c:pt idx="276">
                  <c:v>0.17239610306941205</c:v>
                </c:pt>
                <c:pt idx="277">
                  <c:v>0.19603264412319124</c:v>
                </c:pt>
                <c:pt idx="278">
                  <c:v>0.27527527556802928</c:v>
                </c:pt>
                <c:pt idx="279">
                  <c:v>0.17369444787883231</c:v>
                </c:pt>
                <c:pt idx="280">
                  <c:v>0.13382575279229236</c:v>
                </c:pt>
                <c:pt idx="281">
                  <c:v>0.1228754767756262</c:v>
                </c:pt>
                <c:pt idx="282">
                  <c:v>0.27869729279959593</c:v>
                </c:pt>
              </c:numCache>
            </c:numRef>
          </c:val>
          <c:smooth val="0"/>
          <c:extLst>
            <c:ext xmlns:c16="http://schemas.microsoft.com/office/drawing/2014/chart" uri="{C3380CC4-5D6E-409C-BE32-E72D297353CC}">
              <c16:uniqueId val="{0000000D-19DA-43BF-995F-872FC0DC9BE3}"/>
            </c:ext>
          </c:extLst>
        </c:ser>
        <c:ser>
          <c:idx val="15"/>
          <c:order val="14"/>
          <c:tx>
            <c:strRef>
              <c:f>[1]Sheet2!$P$287</c:f>
              <c:strCache>
                <c:ptCount val="1"/>
                <c:pt idx="0">
                  <c:v>LLC-load-misses:</c:v>
                </c:pt>
              </c:strCache>
            </c:strRef>
          </c:tx>
          <c:spPr>
            <a:ln w="28575" cap="rnd">
              <a:solidFill>
                <a:schemeClr val="accent4">
                  <a:lumMod val="80000"/>
                  <a:lumOff val="20000"/>
                </a:schemeClr>
              </a:solidFill>
              <a:round/>
            </a:ln>
            <a:effectLst/>
          </c:spPr>
          <c:marker>
            <c:symbol val="none"/>
          </c:marker>
          <c:val>
            <c:numRef>
              <c:f>[1]Sheet2!$P$288:$P$570</c:f>
              <c:numCache>
                <c:formatCode>General</c:formatCode>
                <c:ptCount val="283"/>
                <c:pt idx="0">
                  <c:v>0</c:v>
                </c:pt>
                <c:pt idx="1">
                  <c:v>0.11474128564020353</c:v>
                </c:pt>
                <c:pt idx="2">
                  <c:v>0.18144475062357254</c:v>
                </c:pt>
                <c:pt idx="3">
                  <c:v>0.30533904976744103</c:v>
                </c:pt>
                <c:pt idx="4">
                  <c:v>0.20942123815638597</c:v>
                </c:pt>
                <c:pt idx="5">
                  <c:v>9.1960273240298346E-2</c:v>
                </c:pt>
                <c:pt idx="6">
                  <c:v>7.6701972282871747E-2</c:v>
                </c:pt>
                <c:pt idx="7">
                  <c:v>0.23344090984235011</c:v>
                </c:pt>
                <c:pt idx="8">
                  <c:v>0.31081590597129888</c:v>
                </c:pt>
                <c:pt idx="9">
                  <c:v>0.15909356866207008</c:v>
                </c:pt>
                <c:pt idx="10">
                  <c:v>0.1657006858600146</c:v>
                </c:pt>
                <c:pt idx="11">
                  <c:v>0.10353848309776291</c:v>
                </c:pt>
                <c:pt idx="12">
                  <c:v>0.25167945983328094</c:v>
                </c:pt>
                <c:pt idx="13">
                  <c:v>0.21028498766176143</c:v>
                </c:pt>
                <c:pt idx="14">
                  <c:v>0.1906172735313211</c:v>
                </c:pt>
                <c:pt idx="15">
                  <c:v>0.1350769142791472</c:v>
                </c:pt>
                <c:pt idx="16">
                  <c:v>0.10261976554874208</c:v>
                </c:pt>
                <c:pt idx="17">
                  <c:v>0.20520659221724452</c:v>
                </c:pt>
                <c:pt idx="18">
                  <c:v>0.18523544136022943</c:v>
                </c:pt>
                <c:pt idx="19">
                  <c:v>0.20495537379907477</c:v>
                </c:pt>
                <c:pt idx="20">
                  <c:v>0.15918362078870668</c:v>
                </c:pt>
                <c:pt idx="21">
                  <c:v>0.14920692356813178</c:v>
                </c:pt>
                <c:pt idx="22">
                  <c:v>0.16703561036231723</c:v>
                </c:pt>
                <c:pt idx="23">
                  <c:v>0.53229646634318706</c:v>
                </c:pt>
                <c:pt idx="24">
                  <c:v>0.46568158399146337</c:v>
                </c:pt>
                <c:pt idx="25">
                  <c:v>0.58185250344932715</c:v>
                </c:pt>
                <c:pt idx="26">
                  <c:v>0.23306551186405244</c:v>
                </c:pt>
                <c:pt idx="27">
                  <c:v>0.43754274855062963</c:v>
                </c:pt>
                <c:pt idx="28">
                  <c:v>0.29220262722943791</c:v>
                </c:pt>
                <c:pt idx="29">
                  <c:v>0.28431145368847027</c:v>
                </c:pt>
                <c:pt idx="30">
                  <c:v>0.30966439570878418</c:v>
                </c:pt>
                <c:pt idx="31">
                  <c:v>0.33290069579442444</c:v>
                </c:pt>
                <c:pt idx="32">
                  <c:v>0.27906635051305911</c:v>
                </c:pt>
                <c:pt idx="33">
                  <c:v>0.4731833070855691</c:v>
                </c:pt>
                <c:pt idx="34">
                  <c:v>0.39953885294376063</c:v>
                </c:pt>
                <c:pt idx="35">
                  <c:v>0.31121212018519112</c:v>
                </c:pt>
                <c:pt idx="36">
                  <c:v>0.29187101484043781</c:v>
                </c:pt>
                <c:pt idx="37">
                  <c:v>0.42322997057203177</c:v>
                </c:pt>
                <c:pt idx="38">
                  <c:v>0.53872536424044815</c:v>
                </c:pt>
                <c:pt idx="39">
                  <c:v>0.3632465756016604</c:v>
                </c:pt>
                <c:pt idx="40">
                  <c:v>0.75725416436086501</c:v>
                </c:pt>
                <c:pt idx="41">
                  <c:v>0.26231930716320717</c:v>
                </c:pt>
                <c:pt idx="42">
                  <c:v>0.5919567194237052</c:v>
                </c:pt>
                <c:pt idx="43">
                  <c:v>0.33158339684169108</c:v>
                </c:pt>
                <c:pt idx="44">
                  <c:v>0.72165955176608221</c:v>
                </c:pt>
                <c:pt idx="45">
                  <c:v>0.40042217491476184</c:v>
                </c:pt>
                <c:pt idx="46">
                  <c:v>0.44763228484429274</c:v>
                </c:pt>
                <c:pt idx="47">
                  <c:v>0.2938513838800873</c:v>
                </c:pt>
                <c:pt idx="48">
                  <c:v>0.65545345618853323</c:v>
                </c:pt>
                <c:pt idx="49">
                  <c:v>0.28195479960761505</c:v>
                </c:pt>
                <c:pt idx="50">
                  <c:v>0.46200212785614625</c:v>
                </c:pt>
                <c:pt idx="51">
                  <c:v>0.43617507862813543</c:v>
                </c:pt>
                <c:pt idx="52">
                  <c:v>0.36264263719050449</c:v>
                </c:pt>
                <c:pt idx="53">
                  <c:v>0.54758173851921854</c:v>
                </c:pt>
                <c:pt idx="54">
                  <c:v>0.2525283464492572</c:v>
                </c:pt>
                <c:pt idx="55">
                  <c:v>0.57994945534508935</c:v>
                </c:pt>
                <c:pt idx="56">
                  <c:v>0.66301928941692767</c:v>
                </c:pt>
                <c:pt idx="57">
                  <c:v>0.23890424557075646</c:v>
                </c:pt>
                <c:pt idx="58">
                  <c:v>0.50163864218724774</c:v>
                </c:pt>
                <c:pt idx="59">
                  <c:v>0.3783440300462208</c:v>
                </c:pt>
                <c:pt idx="60">
                  <c:v>0.46730608578098132</c:v>
                </c:pt>
                <c:pt idx="61">
                  <c:v>0.67757053489182617</c:v>
                </c:pt>
                <c:pt idx="62">
                  <c:v>0.37476437748312935</c:v>
                </c:pt>
                <c:pt idx="63">
                  <c:v>0.61689681320636136</c:v>
                </c:pt>
                <c:pt idx="64">
                  <c:v>0.38989554905639162</c:v>
                </c:pt>
                <c:pt idx="65">
                  <c:v>0.71581131489817129</c:v>
                </c:pt>
                <c:pt idx="66">
                  <c:v>0.59718373289573912</c:v>
                </c:pt>
                <c:pt idx="67">
                  <c:v>0.32547535367033759</c:v>
                </c:pt>
                <c:pt idx="68">
                  <c:v>0.48725035379262127</c:v>
                </c:pt>
                <c:pt idx="69">
                  <c:v>0.88426399452696358</c:v>
                </c:pt>
                <c:pt idx="70">
                  <c:v>0.61381698778303917</c:v>
                </c:pt>
                <c:pt idx="71">
                  <c:v>0.85840409812731777</c:v>
                </c:pt>
                <c:pt idx="72">
                  <c:v>0.27947416834470834</c:v>
                </c:pt>
                <c:pt idx="73">
                  <c:v>0.32806506628100673</c:v>
                </c:pt>
                <c:pt idx="74">
                  <c:v>0.56998890763214172</c:v>
                </c:pt>
                <c:pt idx="75">
                  <c:v>0.35969232321862904</c:v>
                </c:pt>
                <c:pt idx="76">
                  <c:v>0.37595923178355461</c:v>
                </c:pt>
                <c:pt idx="77">
                  <c:v>0.25477485605754868</c:v>
                </c:pt>
                <c:pt idx="78">
                  <c:v>6.7620049715550676E-2</c:v>
                </c:pt>
                <c:pt idx="79">
                  <c:v>0.20759661474682087</c:v>
                </c:pt>
                <c:pt idx="80">
                  <c:v>0.2685986828811176</c:v>
                </c:pt>
                <c:pt idx="81">
                  <c:v>0.42376715154801653</c:v>
                </c:pt>
                <c:pt idx="82">
                  <c:v>0.27527755480340776</c:v>
                </c:pt>
                <c:pt idx="83">
                  <c:v>0.30696069323896713</c:v>
                </c:pt>
                <c:pt idx="84">
                  <c:v>0.27677370661921386</c:v>
                </c:pt>
                <c:pt idx="85">
                  <c:v>0.45941635590778535</c:v>
                </c:pt>
                <c:pt idx="86">
                  <c:v>0.30757592916356019</c:v>
                </c:pt>
                <c:pt idx="87">
                  <c:v>0.53446671504493548</c:v>
                </c:pt>
                <c:pt idx="88">
                  <c:v>0.14070628065113025</c:v>
                </c:pt>
                <c:pt idx="89">
                  <c:v>0.43115002083247739</c:v>
                </c:pt>
                <c:pt idx="90">
                  <c:v>0.39824790954656247</c:v>
                </c:pt>
                <c:pt idx="91">
                  <c:v>0.34053586855910611</c:v>
                </c:pt>
                <c:pt idx="92">
                  <c:v>0.55847425091394498</c:v>
                </c:pt>
                <c:pt idx="93">
                  <c:v>0.1257001361142685</c:v>
                </c:pt>
                <c:pt idx="94">
                  <c:v>8.9910823581773283E-2</c:v>
                </c:pt>
                <c:pt idx="95">
                  <c:v>0.23662802142389749</c:v>
                </c:pt>
                <c:pt idx="96">
                  <c:v>0.26220194024879051</c:v>
                </c:pt>
                <c:pt idx="97">
                  <c:v>0.25257135381282236</c:v>
                </c:pt>
                <c:pt idx="98">
                  <c:v>9.1013320141725876E-2</c:v>
                </c:pt>
                <c:pt idx="99">
                  <c:v>0.12374752860180334</c:v>
                </c:pt>
                <c:pt idx="100">
                  <c:v>0.2216762934956221</c:v>
                </c:pt>
                <c:pt idx="101">
                  <c:v>0.27680685072027916</c:v>
                </c:pt>
                <c:pt idx="102">
                  <c:v>0.20456280285136713</c:v>
                </c:pt>
                <c:pt idx="103">
                  <c:v>0.13845064705226312</c:v>
                </c:pt>
                <c:pt idx="104">
                  <c:v>9.1369189307099474E-2</c:v>
                </c:pt>
                <c:pt idx="105">
                  <c:v>0.29871478382297822</c:v>
                </c:pt>
                <c:pt idx="106">
                  <c:v>0.23267503062715023</c:v>
                </c:pt>
                <c:pt idx="107">
                  <c:v>0.16895446872736317</c:v>
                </c:pt>
                <c:pt idx="108">
                  <c:v>0.19044915565582687</c:v>
                </c:pt>
                <c:pt idx="109">
                  <c:v>6.1297425660905257E-2</c:v>
                </c:pt>
                <c:pt idx="110">
                  <c:v>0.29021167136425463</c:v>
                </c:pt>
                <c:pt idx="111">
                  <c:v>0.17741496320782013</c:v>
                </c:pt>
                <c:pt idx="112">
                  <c:v>0.48219469079372979</c:v>
                </c:pt>
                <c:pt idx="113">
                  <c:v>0.32697476652710966</c:v>
                </c:pt>
                <c:pt idx="114">
                  <c:v>0.35411317275694076</c:v>
                </c:pt>
                <c:pt idx="115">
                  <c:v>0.36202148632712799</c:v>
                </c:pt>
                <c:pt idx="116">
                  <c:v>0.17483593588284732</c:v>
                </c:pt>
                <c:pt idx="117">
                  <c:v>0.21891303876553836</c:v>
                </c:pt>
                <c:pt idx="118">
                  <c:v>0.20279274250741142</c:v>
                </c:pt>
                <c:pt idx="119">
                  <c:v>0.20864658719731577</c:v>
                </c:pt>
                <c:pt idx="120">
                  <c:v>0.43617921205815402</c:v>
                </c:pt>
                <c:pt idx="121">
                  <c:v>0.38884272384245744</c:v>
                </c:pt>
                <c:pt idx="122">
                  <c:v>0.47514017178813528</c:v>
                </c:pt>
                <c:pt idx="123">
                  <c:v>0.66448688515247634</c:v>
                </c:pt>
                <c:pt idx="124">
                  <c:v>0.30812464015557001</c:v>
                </c:pt>
                <c:pt idx="125">
                  <c:v>0.46480877446064978</c:v>
                </c:pt>
                <c:pt idx="126">
                  <c:v>0.59270095645531173</c:v>
                </c:pt>
                <c:pt idx="127">
                  <c:v>0.35771981336115671</c:v>
                </c:pt>
                <c:pt idx="128">
                  <c:v>0.23626865942430608</c:v>
                </c:pt>
                <c:pt idx="129">
                  <c:v>8.76429192896198E-2</c:v>
                </c:pt>
                <c:pt idx="130">
                  <c:v>0.12704771191268244</c:v>
                </c:pt>
                <c:pt idx="131">
                  <c:v>0.27108195774117144</c:v>
                </c:pt>
                <c:pt idx="132">
                  <c:v>0.24787583105265448</c:v>
                </c:pt>
                <c:pt idx="133">
                  <c:v>0.38908063826612554</c:v>
                </c:pt>
                <c:pt idx="134">
                  <c:v>0.26264390398383125</c:v>
                </c:pt>
                <c:pt idx="135">
                  <c:v>0.24746904220425583</c:v>
                </c:pt>
                <c:pt idx="136">
                  <c:v>0.33753862269717388</c:v>
                </c:pt>
                <c:pt idx="137">
                  <c:v>0.25997211773891699</c:v>
                </c:pt>
                <c:pt idx="138">
                  <c:v>0.19456444596190128</c:v>
                </c:pt>
                <c:pt idx="139">
                  <c:v>0.14137350963238643</c:v>
                </c:pt>
                <c:pt idx="140">
                  <c:v>0.3783862109831766</c:v>
                </c:pt>
                <c:pt idx="141">
                  <c:v>0.67523614204012405</c:v>
                </c:pt>
                <c:pt idx="142">
                  <c:v>0.28565878227353486</c:v>
                </c:pt>
                <c:pt idx="143">
                  <c:v>0.22086528113092779</c:v>
                </c:pt>
                <c:pt idx="144">
                  <c:v>0.18186954738768679</c:v>
                </c:pt>
                <c:pt idx="145">
                  <c:v>6.4620546422364533E-2</c:v>
                </c:pt>
                <c:pt idx="146">
                  <c:v>0.24024195100607112</c:v>
                </c:pt>
                <c:pt idx="147">
                  <c:v>0.17749816077911421</c:v>
                </c:pt>
                <c:pt idx="148">
                  <c:v>0.2452726827225149</c:v>
                </c:pt>
                <c:pt idx="149">
                  <c:v>0.18196761359330391</c:v>
                </c:pt>
                <c:pt idx="150">
                  <c:v>9.2983551314998802E-2</c:v>
                </c:pt>
                <c:pt idx="151">
                  <c:v>0.18597843693433519</c:v>
                </c:pt>
                <c:pt idx="152">
                  <c:v>0.22587013661309152</c:v>
                </c:pt>
                <c:pt idx="153">
                  <c:v>0.28492163402239595</c:v>
                </c:pt>
                <c:pt idx="154">
                  <c:v>0.21084284714588364</c:v>
                </c:pt>
                <c:pt idx="155">
                  <c:v>7.8343860060174131E-2</c:v>
                </c:pt>
                <c:pt idx="156">
                  <c:v>0.16291589377683072</c:v>
                </c:pt>
                <c:pt idx="157">
                  <c:v>0.28421376997649239</c:v>
                </c:pt>
                <c:pt idx="158">
                  <c:v>0.30203250534519543</c:v>
                </c:pt>
                <c:pt idx="159">
                  <c:v>0.16366082175470253</c:v>
                </c:pt>
                <c:pt idx="160">
                  <c:v>3.5936886544651388E-2</c:v>
                </c:pt>
                <c:pt idx="161">
                  <c:v>0.23921471465688962</c:v>
                </c:pt>
                <c:pt idx="162">
                  <c:v>0.3005471415900336</c:v>
                </c:pt>
                <c:pt idx="163">
                  <c:v>0.25577075386280923</c:v>
                </c:pt>
                <c:pt idx="164">
                  <c:v>0.17651407172058492</c:v>
                </c:pt>
                <c:pt idx="165">
                  <c:v>2.561828968848286E-2</c:v>
                </c:pt>
                <c:pt idx="166">
                  <c:v>0.29674669811105897</c:v>
                </c:pt>
                <c:pt idx="167">
                  <c:v>0.24143215799014903</c:v>
                </c:pt>
                <c:pt idx="168">
                  <c:v>0.18048761387867313</c:v>
                </c:pt>
                <c:pt idx="169">
                  <c:v>0.20671849197026546</c:v>
                </c:pt>
                <c:pt idx="170">
                  <c:v>7.8848724487802169E-2</c:v>
                </c:pt>
                <c:pt idx="171">
                  <c:v>0.25165533908107635</c:v>
                </c:pt>
                <c:pt idx="172">
                  <c:v>0.25419116214395465</c:v>
                </c:pt>
                <c:pt idx="173">
                  <c:v>0.16781312080594335</c:v>
                </c:pt>
                <c:pt idx="174">
                  <c:v>0.24838912695653106</c:v>
                </c:pt>
                <c:pt idx="175">
                  <c:v>4.1600179999609431E-2</c:v>
                </c:pt>
                <c:pt idx="176">
                  <c:v>0.2263694136180974</c:v>
                </c:pt>
                <c:pt idx="177">
                  <c:v>0.15574377748844467</c:v>
                </c:pt>
                <c:pt idx="178">
                  <c:v>0.24992036005711873</c:v>
                </c:pt>
                <c:pt idx="179">
                  <c:v>0.28676021319810718</c:v>
                </c:pt>
                <c:pt idx="180">
                  <c:v>4.8299517820544938E-2</c:v>
                </c:pt>
                <c:pt idx="181">
                  <c:v>0.17295400231545546</c:v>
                </c:pt>
                <c:pt idx="182">
                  <c:v>0.2098895801386006</c:v>
                </c:pt>
                <c:pt idx="183">
                  <c:v>0.27455325767803468</c:v>
                </c:pt>
                <c:pt idx="184">
                  <c:v>0.24826367613955622</c:v>
                </c:pt>
                <c:pt idx="185">
                  <c:v>3.555698521308958E-2</c:v>
                </c:pt>
                <c:pt idx="186">
                  <c:v>0.14918061850217568</c:v>
                </c:pt>
                <c:pt idx="187">
                  <c:v>0.30579494625702719</c:v>
                </c:pt>
                <c:pt idx="188">
                  <c:v>0.27276368855190719</c:v>
                </c:pt>
                <c:pt idx="189">
                  <c:v>0.17576943281264543</c:v>
                </c:pt>
                <c:pt idx="190">
                  <c:v>4.7545552079080303E-2</c:v>
                </c:pt>
                <c:pt idx="191">
                  <c:v>0.18978301655395044</c:v>
                </c:pt>
                <c:pt idx="192">
                  <c:v>0.2719782653368758</c:v>
                </c:pt>
                <c:pt idx="193">
                  <c:v>0.23970162095168407</c:v>
                </c:pt>
                <c:pt idx="194">
                  <c:v>0.18769082339153048</c:v>
                </c:pt>
                <c:pt idx="195">
                  <c:v>4.1281572940457478E-2</c:v>
                </c:pt>
                <c:pt idx="196">
                  <c:v>0.22559841310857995</c:v>
                </c:pt>
                <c:pt idx="197">
                  <c:v>0.27859338253167376</c:v>
                </c:pt>
                <c:pt idx="198">
                  <c:v>0.2077250073481611</c:v>
                </c:pt>
                <c:pt idx="199">
                  <c:v>0.19405829304014019</c:v>
                </c:pt>
                <c:pt idx="200">
                  <c:v>5.721747575284504E-2</c:v>
                </c:pt>
                <c:pt idx="201">
                  <c:v>0.24049016739448961</c:v>
                </c:pt>
                <c:pt idx="202">
                  <c:v>0.25229982979840515</c:v>
                </c:pt>
                <c:pt idx="203">
                  <c:v>0.17191730185390855</c:v>
                </c:pt>
                <c:pt idx="204">
                  <c:v>0.21625002345518857</c:v>
                </c:pt>
                <c:pt idx="205">
                  <c:v>8.8111749548402202E-2</c:v>
                </c:pt>
                <c:pt idx="206">
                  <c:v>0.19721388358408121</c:v>
                </c:pt>
                <c:pt idx="207">
                  <c:v>0.18883435941502416</c:v>
                </c:pt>
                <c:pt idx="208">
                  <c:v>0.18021301314686158</c:v>
                </c:pt>
                <c:pt idx="209">
                  <c:v>0.28098708008043149</c:v>
                </c:pt>
                <c:pt idx="210">
                  <c:v>4.6185209854891135E-2</c:v>
                </c:pt>
                <c:pt idx="211">
                  <c:v>0.13373899968833219</c:v>
                </c:pt>
                <c:pt idx="212">
                  <c:v>0.16681134255344984</c:v>
                </c:pt>
                <c:pt idx="213">
                  <c:v>0.27072681809375215</c:v>
                </c:pt>
                <c:pt idx="214">
                  <c:v>0.27514078136203202</c:v>
                </c:pt>
                <c:pt idx="215">
                  <c:v>1.5864729829148431E-2</c:v>
                </c:pt>
                <c:pt idx="216">
                  <c:v>0.14062975282831858</c:v>
                </c:pt>
                <c:pt idx="217">
                  <c:v>0.19501720555004715</c:v>
                </c:pt>
                <c:pt idx="218">
                  <c:v>0.23459961446413027</c:v>
                </c:pt>
                <c:pt idx="219">
                  <c:v>0.18334892810425371</c:v>
                </c:pt>
                <c:pt idx="220">
                  <c:v>5.1865513208855601E-2</c:v>
                </c:pt>
                <c:pt idx="221">
                  <c:v>0.14055346548775313</c:v>
                </c:pt>
                <c:pt idx="222">
                  <c:v>0.24854368193042933</c:v>
                </c:pt>
                <c:pt idx="223">
                  <c:v>0.18979195574397001</c:v>
                </c:pt>
                <c:pt idx="224">
                  <c:v>0.16774957912736191</c:v>
                </c:pt>
                <c:pt idx="225">
                  <c:v>8.4287577401668326E-2</c:v>
                </c:pt>
                <c:pt idx="226">
                  <c:v>0.15864940583434295</c:v>
                </c:pt>
                <c:pt idx="227">
                  <c:v>0.29524620956568803</c:v>
                </c:pt>
                <c:pt idx="228">
                  <c:v>0.15822316221270752</c:v>
                </c:pt>
                <c:pt idx="229">
                  <c:v>0.22246987410789695</c:v>
                </c:pt>
                <c:pt idx="230">
                  <c:v>9.5599228636877781E-2</c:v>
                </c:pt>
                <c:pt idx="231">
                  <c:v>0.20313258321095895</c:v>
                </c:pt>
                <c:pt idx="232">
                  <c:v>0.21948134057021407</c:v>
                </c:pt>
                <c:pt idx="233">
                  <c:v>0.19025493560151668</c:v>
                </c:pt>
                <c:pt idx="234">
                  <c:v>0.23458583862126015</c:v>
                </c:pt>
                <c:pt idx="235">
                  <c:v>9.2621321983156105E-2</c:v>
                </c:pt>
                <c:pt idx="236">
                  <c:v>0.17886622099902044</c:v>
                </c:pt>
                <c:pt idx="237">
                  <c:v>0.17602396504000301</c:v>
                </c:pt>
                <c:pt idx="238">
                  <c:v>0.20040024804901516</c:v>
                </c:pt>
                <c:pt idx="239">
                  <c:v>0.19701442015633916</c:v>
                </c:pt>
                <c:pt idx="240">
                  <c:v>0.12746694358490732</c:v>
                </c:pt>
                <c:pt idx="241">
                  <c:v>0.16543065269050744</c:v>
                </c:pt>
                <c:pt idx="242">
                  <c:v>0.16972379435476354</c:v>
                </c:pt>
                <c:pt idx="243">
                  <c:v>0.23427152386349759</c:v>
                </c:pt>
                <c:pt idx="244">
                  <c:v>0.27245736927356295</c:v>
                </c:pt>
                <c:pt idx="245">
                  <c:v>3.692880041925263E-2</c:v>
                </c:pt>
                <c:pt idx="246">
                  <c:v>0.13091893677997252</c:v>
                </c:pt>
                <c:pt idx="247">
                  <c:v>0.2011636194575385</c:v>
                </c:pt>
                <c:pt idx="248">
                  <c:v>0.2261423475536353</c:v>
                </c:pt>
                <c:pt idx="249">
                  <c:v>0.19983839066148665</c:v>
                </c:pt>
                <c:pt idx="250">
                  <c:v>5.7021479625993937E-2</c:v>
                </c:pt>
                <c:pt idx="251">
                  <c:v>0.12588974474845085</c:v>
                </c:pt>
                <c:pt idx="252">
                  <c:v>0.20007424647463409</c:v>
                </c:pt>
                <c:pt idx="253">
                  <c:v>0.27679959513669916</c:v>
                </c:pt>
                <c:pt idx="254">
                  <c:v>0.16972984141304104</c:v>
                </c:pt>
                <c:pt idx="255">
                  <c:v>0.12207225087672256</c:v>
                </c:pt>
                <c:pt idx="256">
                  <c:v>0.1111845957296327</c:v>
                </c:pt>
                <c:pt idx="257">
                  <c:v>0.24559453327662986</c:v>
                </c:pt>
                <c:pt idx="258">
                  <c:v>0.17860827294398549</c:v>
                </c:pt>
                <c:pt idx="259">
                  <c:v>0.20108169574600118</c:v>
                </c:pt>
                <c:pt idx="260">
                  <c:v>0.10195597335781212</c:v>
                </c:pt>
                <c:pt idx="261">
                  <c:v>0.18424928505810728</c:v>
                </c:pt>
                <c:pt idx="262">
                  <c:v>0.22994077068403629</c:v>
                </c:pt>
                <c:pt idx="263">
                  <c:v>0.16949744754454099</c:v>
                </c:pt>
                <c:pt idx="264">
                  <c:v>0.22409216888057851</c:v>
                </c:pt>
                <c:pt idx="265">
                  <c:v>6.7379450492594903E-2</c:v>
                </c:pt>
                <c:pt idx="266">
                  <c:v>0.20302011810697071</c:v>
                </c:pt>
                <c:pt idx="267">
                  <c:v>0.14738548095642942</c:v>
                </c:pt>
                <c:pt idx="268">
                  <c:v>0.22761654581799165</c:v>
                </c:pt>
                <c:pt idx="269">
                  <c:v>0.20214429027654496</c:v>
                </c:pt>
                <c:pt idx="270">
                  <c:v>0.11964753448584289</c:v>
                </c:pt>
                <c:pt idx="271">
                  <c:v>0.14689162166978309</c:v>
                </c:pt>
                <c:pt idx="272">
                  <c:v>0.16298116197946824</c:v>
                </c:pt>
                <c:pt idx="273">
                  <c:v>0.26762318962811749</c:v>
                </c:pt>
                <c:pt idx="274">
                  <c:v>0.21801695783921882</c:v>
                </c:pt>
                <c:pt idx="275">
                  <c:v>4.5524063799980759E-2</c:v>
                </c:pt>
                <c:pt idx="276">
                  <c:v>0.19817177848044665</c:v>
                </c:pt>
                <c:pt idx="277">
                  <c:v>0.21019880590291562</c:v>
                </c:pt>
                <c:pt idx="278">
                  <c:v>0.26546864589454616</c:v>
                </c:pt>
                <c:pt idx="279">
                  <c:v>0.15367746327841023</c:v>
                </c:pt>
                <c:pt idx="280">
                  <c:v>5.3062100955097662E-2</c:v>
                </c:pt>
                <c:pt idx="281">
                  <c:v>0.20642362475520931</c:v>
                </c:pt>
                <c:pt idx="282">
                  <c:v>0.23295646575541656</c:v>
                </c:pt>
              </c:numCache>
            </c:numRef>
          </c:val>
          <c:smooth val="0"/>
          <c:extLst>
            <c:ext xmlns:c16="http://schemas.microsoft.com/office/drawing/2014/chart" uri="{C3380CC4-5D6E-409C-BE32-E72D297353CC}">
              <c16:uniqueId val="{0000000E-19DA-43BF-995F-872FC0DC9BE3}"/>
            </c:ext>
          </c:extLst>
        </c:ser>
        <c:ser>
          <c:idx val="16"/>
          <c:order val="15"/>
          <c:tx>
            <c:strRef>
              <c:f>[1]Sheet2!$Q$287</c:f>
              <c:strCache>
                <c:ptCount val="1"/>
                <c:pt idx="0">
                  <c:v>LLC-stores:</c:v>
                </c:pt>
              </c:strCache>
            </c:strRef>
          </c:tx>
          <c:spPr>
            <a:ln w="28575" cap="rnd">
              <a:solidFill>
                <a:schemeClr val="accent5">
                  <a:lumMod val="80000"/>
                  <a:lumOff val="20000"/>
                </a:schemeClr>
              </a:solidFill>
              <a:round/>
            </a:ln>
            <a:effectLst/>
          </c:spPr>
          <c:marker>
            <c:symbol val="none"/>
          </c:marker>
          <c:val>
            <c:numRef>
              <c:f>[1]Sheet2!$Q$288:$Q$570</c:f>
              <c:numCache>
                <c:formatCode>General</c:formatCode>
                <c:ptCount val="283"/>
                <c:pt idx="0">
                  <c:v>0.73047987933582104</c:v>
                </c:pt>
                <c:pt idx="1">
                  <c:v>0.28741478809063659</c:v>
                </c:pt>
                <c:pt idx="2">
                  <c:v>6.0438973172682571E-3</c:v>
                </c:pt>
                <c:pt idx="3">
                  <c:v>3.6757695355760192E-2</c:v>
                </c:pt>
                <c:pt idx="4">
                  <c:v>2.6235200231632321E-2</c:v>
                </c:pt>
                <c:pt idx="5">
                  <c:v>2.948655061476824E-2</c:v>
                </c:pt>
                <c:pt idx="6">
                  <c:v>2.2734466043987607E-2</c:v>
                </c:pt>
                <c:pt idx="7">
                  <c:v>1.2337045633523669E-2</c:v>
                </c:pt>
                <c:pt idx="8">
                  <c:v>0.19846919564283488</c:v>
                </c:pt>
                <c:pt idx="9">
                  <c:v>1.2988713904637638E-2</c:v>
                </c:pt>
                <c:pt idx="10">
                  <c:v>1.8540410560115995E-2</c:v>
                </c:pt>
                <c:pt idx="11">
                  <c:v>0.39119620704218849</c:v>
                </c:pt>
                <c:pt idx="12">
                  <c:v>0.56617063451538707</c:v>
                </c:pt>
                <c:pt idx="13">
                  <c:v>8.0026606941500898E-3</c:v>
                </c:pt>
                <c:pt idx="14">
                  <c:v>0.20364298890280536</c:v>
                </c:pt>
                <c:pt idx="15">
                  <c:v>1.8153206246045085E-2</c:v>
                </c:pt>
                <c:pt idx="16">
                  <c:v>2.4811615362416051E-2</c:v>
                </c:pt>
                <c:pt idx="17">
                  <c:v>0.41829145797567507</c:v>
                </c:pt>
                <c:pt idx="18">
                  <c:v>1.1522069841482111E-2</c:v>
                </c:pt>
                <c:pt idx="19">
                  <c:v>0.60593716015141574</c:v>
                </c:pt>
                <c:pt idx="20">
                  <c:v>3.4597013546742099E-2</c:v>
                </c:pt>
                <c:pt idx="21">
                  <c:v>2.407659670307058E-2</c:v>
                </c:pt>
                <c:pt idx="22">
                  <c:v>9.9957638473514784E-3</c:v>
                </c:pt>
                <c:pt idx="23">
                  <c:v>9.6004027256214389E-3</c:v>
                </c:pt>
                <c:pt idx="24">
                  <c:v>1.071565498322328E-2</c:v>
                </c:pt>
                <c:pt idx="25">
                  <c:v>0.18689927378912494</c:v>
                </c:pt>
                <c:pt idx="26">
                  <c:v>2.2275653522662617E-2</c:v>
                </c:pt>
                <c:pt idx="27">
                  <c:v>1.0847393060867235E-2</c:v>
                </c:pt>
                <c:pt idx="28">
                  <c:v>0.26341302179554826</c:v>
                </c:pt>
                <c:pt idx="29">
                  <c:v>1.2930245683317002E-2</c:v>
                </c:pt>
                <c:pt idx="30">
                  <c:v>3.4038257434424429E-2</c:v>
                </c:pt>
                <c:pt idx="31">
                  <c:v>3.45265338724354E-2</c:v>
                </c:pt>
                <c:pt idx="32">
                  <c:v>8.3260925900342942E-3</c:v>
                </c:pt>
                <c:pt idx="33">
                  <c:v>1.1701738271517291E-2</c:v>
                </c:pt>
                <c:pt idx="34">
                  <c:v>1.1649909364648282E-2</c:v>
                </c:pt>
                <c:pt idx="35">
                  <c:v>0.16947662522843829</c:v>
                </c:pt>
                <c:pt idx="36">
                  <c:v>4.1894690861089816E-2</c:v>
                </c:pt>
                <c:pt idx="37">
                  <c:v>0.32398706212639033</c:v>
                </c:pt>
                <c:pt idx="38">
                  <c:v>1.5738526280610007E-2</c:v>
                </c:pt>
                <c:pt idx="39">
                  <c:v>7.8358588628384684E-3</c:v>
                </c:pt>
                <c:pt idx="40">
                  <c:v>1.060124366263895E-2</c:v>
                </c:pt>
                <c:pt idx="41">
                  <c:v>2.2040082963629037E-2</c:v>
                </c:pt>
                <c:pt idx="42">
                  <c:v>0.19012323983973861</c:v>
                </c:pt>
                <c:pt idx="43">
                  <c:v>0.99660792685505184</c:v>
                </c:pt>
                <c:pt idx="44">
                  <c:v>0.11982236122687721</c:v>
                </c:pt>
                <c:pt idx="45">
                  <c:v>1.0429854893328393E-2</c:v>
                </c:pt>
                <c:pt idx="46">
                  <c:v>2.5829079839299454E-2</c:v>
                </c:pt>
                <c:pt idx="47">
                  <c:v>2.9239594993895734E-2</c:v>
                </c:pt>
                <c:pt idx="48">
                  <c:v>7.7338695313229405E-3</c:v>
                </c:pt>
                <c:pt idx="49">
                  <c:v>1.2168694083995657E-2</c:v>
                </c:pt>
                <c:pt idx="50">
                  <c:v>5.6826337632878065E-3</c:v>
                </c:pt>
                <c:pt idx="51">
                  <c:v>2.6368883577091246E-2</c:v>
                </c:pt>
                <c:pt idx="52">
                  <c:v>3.2578731665187294E-2</c:v>
                </c:pt>
                <c:pt idx="53">
                  <c:v>8.5905648170090942E-3</c:v>
                </c:pt>
                <c:pt idx="54">
                  <c:v>1.2022974900034872E-2</c:v>
                </c:pt>
                <c:pt idx="55">
                  <c:v>5.3250116721547244E-3</c:v>
                </c:pt>
                <c:pt idx="56">
                  <c:v>1.5442019187005654E-2</c:v>
                </c:pt>
                <c:pt idx="57">
                  <c:v>2.3675406706933768E-2</c:v>
                </c:pt>
                <c:pt idx="58">
                  <c:v>0.18025067026963645</c:v>
                </c:pt>
                <c:pt idx="59">
                  <c:v>8.9868042828471686E-3</c:v>
                </c:pt>
                <c:pt idx="60">
                  <c:v>0.43466517529850418</c:v>
                </c:pt>
                <c:pt idx="61">
                  <c:v>6.8050633870289706E-3</c:v>
                </c:pt>
                <c:pt idx="62">
                  <c:v>0.12259337875035442</c:v>
                </c:pt>
                <c:pt idx="63">
                  <c:v>2.6160503979559727E-2</c:v>
                </c:pt>
                <c:pt idx="64">
                  <c:v>6.8286722792186899E-3</c:v>
                </c:pt>
                <c:pt idx="65">
                  <c:v>1.5077514039318327E-2</c:v>
                </c:pt>
                <c:pt idx="66">
                  <c:v>9.7698273178480372E-2</c:v>
                </c:pt>
                <c:pt idx="67">
                  <c:v>4.31723903125995E-2</c:v>
                </c:pt>
                <c:pt idx="68">
                  <c:v>0.31093495974695651</c:v>
                </c:pt>
                <c:pt idx="69">
                  <c:v>1.1866058693035806E-2</c:v>
                </c:pt>
                <c:pt idx="70">
                  <c:v>0.20389731415616008</c:v>
                </c:pt>
                <c:pt idx="71">
                  <c:v>0.23870471288195472</c:v>
                </c:pt>
                <c:pt idx="72">
                  <c:v>1.3428285118814784E-2</c:v>
                </c:pt>
                <c:pt idx="73">
                  <c:v>3.3397455701081241E-2</c:v>
                </c:pt>
                <c:pt idx="74">
                  <c:v>0.59771057300783292</c:v>
                </c:pt>
                <c:pt idx="75">
                  <c:v>0.60263846357292705</c:v>
                </c:pt>
                <c:pt idx="76">
                  <c:v>1.2093586571229494E-2</c:v>
                </c:pt>
                <c:pt idx="77">
                  <c:v>5.3599124711058588E-3</c:v>
                </c:pt>
                <c:pt idx="78">
                  <c:v>3.4585894848565113E-2</c:v>
                </c:pt>
                <c:pt idx="79">
                  <c:v>1.4189656975812403E-2</c:v>
                </c:pt>
                <c:pt idx="80">
                  <c:v>0.46448267126229231</c:v>
                </c:pt>
                <c:pt idx="81">
                  <c:v>0.10582564732294514</c:v>
                </c:pt>
                <c:pt idx="82">
                  <c:v>8.3972406504359814E-3</c:v>
                </c:pt>
                <c:pt idx="83">
                  <c:v>4.7122696752145241E-2</c:v>
                </c:pt>
                <c:pt idx="84">
                  <c:v>0.50456726851038503</c:v>
                </c:pt>
                <c:pt idx="85">
                  <c:v>1.3572810117287941E-2</c:v>
                </c:pt>
                <c:pt idx="86">
                  <c:v>4.9314570964982592E-3</c:v>
                </c:pt>
                <c:pt idx="87">
                  <c:v>1.6265566244911454E-2</c:v>
                </c:pt>
                <c:pt idx="88">
                  <c:v>0.36113335000475727</c:v>
                </c:pt>
                <c:pt idx="89">
                  <c:v>0.33774401366352408</c:v>
                </c:pt>
                <c:pt idx="90">
                  <c:v>1.1644138447801471E-2</c:v>
                </c:pt>
                <c:pt idx="91">
                  <c:v>8.0501383973207146E-3</c:v>
                </c:pt>
                <c:pt idx="92">
                  <c:v>1.2447446024533095E-2</c:v>
                </c:pt>
                <c:pt idx="93">
                  <c:v>2.7554866822303833E-2</c:v>
                </c:pt>
                <c:pt idx="94">
                  <c:v>2.1097582323883989E-2</c:v>
                </c:pt>
                <c:pt idx="95">
                  <c:v>0.60371767174425317</c:v>
                </c:pt>
                <c:pt idx="96">
                  <c:v>1.4595849337257775E-2</c:v>
                </c:pt>
                <c:pt idx="97">
                  <c:v>6.5776504697178202E-3</c:v>
                </c:pt>
                <c:pt idx="98">
                  <c:v>2.5462324773073787E-2</c:v>
                </c:pt>
                <c:pt idx="99">
                  <c:v>2.1675211768706952E-2</c:v>
                </c:pt>
                <c:pt idx="100">
                  <c:v>1.0069487587162909E-2</c:v>
                </c:pt>
                <c:pt idx="101">
                  <c:v>9.6513058659494812E-3</c:v>
                </c:pt>
                <c:pt idx="102">
                  <c:v>0.19183271079150313</c:v>
                </c:pt>
                <c:pt idx="103">
                  <c:v>1.3327296823015268E-2</c:v>
                </c:pt>
                <c:pt idx="104">
                  <c:v>1.5488666503476233E-2</c:v>
                </c:pt>
                <c:pt idx="105">
                  <c:v>0.63838663903417503</c:v>
                </c:pt>
                <c:pt idx="106">
                  <c:v>6.5448427980855503E-3</c:v>
                </c:pt>
                <c:pt idx="107">
                  <c:v>1.1712911453768194E-2</c:v>
                </c:pt>
                <c:pt idx="108">
                  <c:v>1.6058009498443271E-2</c:v>
                </c:pt>
                <c:pt idx="109">
                  <c:v>2.255778050342553E-2</c:v>
                </c:pt>
                <c:pt idx="110">
                  <c:v>0.22729369361549154</c:v>
                </c:pt>
                <c:pt idx="111">
                  <c:v>1.2147042042417379E-2</c:v>
                </c:pt>
                <c:pt idx="112">
                  <c:v>5.7569174900191401E-3</c:v>
                </c:pt>
                <c:pt idx="113">
                  <c:v>2.5696384564939841E-2</c:v>
                </c:pt>
                <c:pt idx="114">
                  <c:v>0.38363820252674602</c:v>
                </c:pt>
                <c:pt idx="115">
                  <c:v>8.6096686069914302E-3</c:v>
                </c:pt>
                <c:pt idx="116">
                  <c:v>1.2516478782910109E-2</c:v>
                </c:pt>
                <c:pt idx="117">
                  <c:v>6.8975724229512793E-3</c:v>
                </c:pt>
                <c:pt idx="118">
                  <c:v>1.6266534484315476E-2</c:v>
                </c:pt>
                <c:pt idx="119">
                  <c:v>2.0938110336308408E-2</c:v>
                </c:pt>
                <c:pt idx="120">
                  <c:v>0.40929637722585371</c:v>
                </c:pt>
                <c:pt idx="121">
                  <c:v>4.5944576513838953E-3</c:v>
                </c:pt>
                <c:pt idx="122">
                  <c:v>1.4750218413167622E-2</c:v>
                </c:pt>
                <c:pt idx="123">
                  <c:v>2.5076637209630888E-2</c:v>
                </c:pt>
                <c:pt idx="124">
                  <c:v>3.7394402832237855E-2</c:v>
                </c:pt>
                <c:pt idx="125">
                  <c:v>1.2508240162273074E-2</c:v>
                </c:pt>
                <c:pt idx="126">
                  <c:v>7.1981492180119618E-3</c:v>
                </c:pt>
                <c:pt idx="127">
                  <c:v>0.528303974314973</c:v>
                </c:pt>
                <c:pt idx="128">
                  <c:v>1.7158177016692387E-2</c:v>
                </c:pt>
                <c:pt idx="129">
                  <c:v>3.1446600613788823E-2</c:v>
                </c:pt>
                <c:pt idx="130">
                  <c:v>1.1111865410760809E-2</c:v>
                </c:pt>
                <c:pt idx="131">
                  <c:v>0.11267297952007674</c:v>
                </c:pt>
                <c:pt idx="132">
                  <c:v>0.50979731425588148</c:v>
                </c:pt>
                <c:pt idx="133">
                  <c:v>1.1530411607958166E-2</c:v>
                </c:pt>
                <c:pt idx="134">
                  <c:v>2.0491413972128784E-2</c:v>
                </c:pt>
                <c:pt idx="135">
                  <c:v>0.48177722707020193</c:v>
                </c:pt>
                <c:pt idx="136">
                  <c:v>0.51941730706407818</c:v>
                </c:pt>
                <c:pt idx="137">
                  <c:v>1.016082984721311E-2</c:v>
                </c:pt>
                <c:pt idx="138">
                  <c:v>9.4182548674832962E-3</c:v>
                </c:pt>
                <c:pt idx="139">
                  <c:v>2.3544751627330354E-2</c:v>
                </c:pt>
                <c:pt idx="140">
                  <c:v>2.4150998417833271E-2</c:v>
                </c:pt>
                <c:pt idx="141">
                  <c:v>5.6050593643818033E-3</c:v>
                </c:pt>
                <c:pt idx="142">
                  <c:v>0.6393383150024321</c:v>
                </c:pt>
                <c:pt idx="143">
                  <c:v>0.32545038392652831</c:v>
                </c:pt>
                <c:pt idx="144">
                  <c:v>2.6978249119937441E-2</c:v>
                </c:pt>
                <c:pt idx="145">
                  <c:v>2.7289595342754741E-2</c:v>
                </c:pt>
                <c:pt idx="146">
                  <c:v>9.4640721101235652E-3</c:v>
                </c:pt>
                <c:pt idx="147">
                  <c:v>1.0186553543849453E-2</c:v>
                </c:pt>
                <c:pt idx="148">
                  <c:v>7.661672570375015E-3</c:v>
                </c:pt>
                <c:pt idx="149">
                  <c:v>4.5839941318982856E-2</c:v>
                </c:pt>
                <c:pt idx="150">
                  <c:v>2.1325363563041502E-2</c:v>
                </c:pt>
                <c:pt idx="151">
                  <c:v>1.0579198121477751E-2</c:v>
                </c:pt>
                <c:pt idx="152">
                  <c:v>6.0979037327724599E-3</c:v>
                </c:pt>
                <c:pt idx="153">
                  <c:v>0.38261999172260702</c:v>
                </c:pt>
                <c:pt idx="154">
                  <c:v>2.2752117865031552E-2</c:v>
                </c:pt>
                <c:pt idx="155">
                  <c:v>2.2019752433552673E-2</c:v>
                </c:pt>
                <c:pt idx="156">
                  <c:v>7.8065056273088481E-3</c:v>
                </c:pt>
                <c:pt idx="157">
                  <c:v>2.0548813135798072E-3</c:v>
                </c:pt>
                <c:pt idx="158">
                  <c:v>1.8492421133705114E-3</c:v>
                </c:pt>
                <c:pt idx="159">
                  <c:v>1.4573753015488525E-2</c:v>
                </c:pt>
                <c:pt idx="160">
                  <c:v>1.9781472994485214E-2</c:v>
                </c:pt>
                <c:pt idx="161">
                  <c:v>3.491204905326607E-3</c:v>
                </c:pt>
                <c:pt idx="162">
                  <c:v>1.8619593367768389E-3</c:v>
                </c:pt>
                <c:pt idx="163">
                  <c:v>0.20819685862596532</c:v>
                </c:pt>
                <c:pt idx="164">
                  <c:v>0.49193116863030995</c:v>
                </c:pt>
                <c:pt idx="165">
                  <c:v>1.968630380870813E-2</c:v>
                </c:pt>
                <c:pt idx="166">
                  <c:v>0.16882389661672814</c:v>
                </c:pt>
                <c:pt idx="167">
                  <c:v>1.2898391580582395E-3</c:v>
                </c:pt>
                <c:pt idx="168">
                  <c:v>2.0174772838214899E-3</c:v>
                </c:pt>
                <c:pt idx="169">
                  <c:v>0.17757964749544894</c:v>
                </c:pt>
                <c:pt idx="170">
                  <c:v>2.5137080936243693E-2</c:v>
                </c:pt>
                <c:pt idx="171">
                  <c:v>0.62296907989073447</c:v>
                </c:pt>
                <c:pt idx="172">
                  <c:v>0.2075517133617025</c:v>
                </c:pt>
                <c:pt idx="173">
                  <c:v>9.0742055669180369E-4</c:v>
                </c:pt>
                <c:pt idx="174">
                  <c:v>1.0069949881100757E-2</c:v>
                </c:pt>
                <c:pt idx="175">
                  <c:v>2.3600562763572003E-2</c:v>
                </c:pt>
                <c:pt idx="176">
                  <c:v>0.16669684575652335</c:v>
                </c:pt>
                <c:pt idx="177">
                  <c:v>0.11129561373722735</c:v>
                </c:pt>
                <c:pt idx="178">
                  <c:v>1.4475768797267126E-3</c:v>
                </c:pt>
                <c:pt idx="179">
                  <c:v>0.50331269533341982</c:v>
                </c:pt>
                <c:pt idx="180">
                  <c:v>2.1745451631695882E-2</c:v>
                </c:pt>
                <c:pt idx="181">
                  <c:v>1.9825617173199026E-3</c:v>
                </c:pt>
                <c:pt idx="182">
                  <c:v>8.8478967532278844E-4</c:v>
                </c:pt>
                <c:pt idx="183">
                  <c:v>2.8678661320569549E-3</c:v>
                </c:pt>
                <c:pt idx="184">
                  <c:v>0.22540261602375494</c:v>
                </c:pt>
                <c:pt idx="185">
                  <c:v>2.3460900255240343E-2</c:v>
                </c:pt>
                <c:pt idx="186">
                  <c:v>1.6398247349796707E-3</c:v>
                </c:pt>
                <c:pt idx="187">
                  <c:v>0.59041280461176582</c:v>
                </c:pt>
                <c:pt idx="188">
                  <c:v>2.3333602828062177E-3</c:v>
                </c:pt>
                <c:pt idx="189">
                  <c:v>8.5352769236698139E-3</c:v>
                </c:pt>
                <c:pt idx="190">
                  <c:v>2.1511349819754312E-2</c:v>
                </c:pt>
                <c:pt idx="191">
                  <c:v>5.7355925748797942E-3</c:v>
                </c:pt>
                <c:pt idx="192">
                  <c:v>0.47657859965489358</c:v>
                </c:pt>
                <c:pt idx="193">
                  <c:v>1.0020498146003933E-3</c:v>
                </c:pt>
                <c:pt idx="194">
                  <c:v>0.19364576236411843</c:v>
                </c:pt>
                <c:pt idx="195">
                  <c:v>2.1855975986150095E-2</c:v>
                </c:pt>
                <c:pt idx="196">
                  <c:v>6.4644811341521479E-3</c:v>
                </c:pt>
                <c:pt idx="197">
                  <c:v>7.0006466062561886E-3</c:v>
                </c:pt>
                <c:pt idx="198">
                  <c:v>0.14428648675912528</c:v>
                </c:pt>
                <c:pt idx="199">
                  <c:v>1.013771438717163E-3</c:v>
                </c:pt>
                <c:pt idx="200">
                  <c:v>2.7430261556096992E-2</c:v>
                </c:pt>
                <c:pt idx="201">
                  <c:v>4.0887548476615607E-3</c:v>
                </c:pt>
                <c:pt idx="202">
                  <c:v>0.2092942507590374</c:v>
                </c:pt>
                <c:pt idx="203">
                  <c:v>0.49034152225833311</c:v>
                </c:pt>
                <c:pt idx="204">
                  <c:v>3.621380832125464E-3</c:v>
                </c:pt>
                <c:pt idx="205">
                  <c:v>2.4005684457862501E-2</c:v>
                </c:pt>
                <c:pt idx="206">
                  <c:v>8.8858591623879359E-3</c:v>
                </c:pt>
                <c:pt idx="207">
                  <c:v>8.0849955740649646E-4</c:v>
                </c:pt>
                <c:pt idx="208">
                  <c:v>4.8377653634874222E-4</c:v>
                </c:pt>
                <c:pt idx="209">
                  <c:v>1.992168293057216E-3</c:v>
                </c:pt>
                <c:pt idx="210">
                  <c:v>1.8089539178432947E-2</c:v>
                </c:pt>
                <c:pt idx="211">
                  <c:v>1.1996439410958322E-2</c:v>
                </c:pt>
                <c:pt idx="212">
                  <c:v>1.0057331544936873E-3</c:v>
                </c:pt>
                <c:pt idx="213">
                  <c:v>0.17322653247629147</c:v>
                </c:pt>
                <c:pt idx="214">
                  <c:v>4.2242726373588457E-3</c:v>
                </c:pt>
                <c:pt idx="215">
                  <c:v>2.1637672319455618E-2</c:v>
                </c:pt>
                <c:pt idx="216">
                  <c:v>2.2756448658585613E-3</c:v>
                </c:pt>
                <c:pt idx="217">
                  <c:v>0.42777959058586884</c:v>
                </c:pt>
                <c:pt idx="218">
                  <c:v>0.40822176241225006</c:v>
                </c:pt>
                <c:pt idx="219">
                  <c:v>3.781709272347476E-3</c:v>
                </c:pt>
                <c:pt idx="220">
                  <c:v>2.5032087944482962E-2</c:v>
                </c:pt>
                <c:pt idx="221">
                  <c:v>7.007808148669391E-3</c:v>
                </c:pt>
                <c:pt idx="222">
                  <c:v>1.6206042057431732E-3</c:v>
                </c:pt>
                <c:pt idx="223">
                  <c:v>0.48279146181611154</c:v>
                </c:pt>
                <c:pt idx="224">
                  <c:v>1.3210912835799338E-3</c:v>
                </c:pt>
                <c:pt idx="225">
                  <c:v>1.5982353704611686E-2</c:v>
                </c:pt>
                <c:pt idx="226">
                  <c:v>9.0472515075071133E-2</c:v>
                </c:pt>
                <c:pt idx="227">
                  <c:v>1.374408956545765E-3</c:v>
                </c:pt>
                <c:pt idx="228">
                  <c:v>5.9967923396047273E-4</c:v>
                </c:pt>
                <c:pt idx="229">
                  <c:v>9.9260902466738335E-4</c:v>
                </c:pt>
                <c:pt idx="230">
                  <c:v>0.18150412554597689</c:v>
                </c:pt>
                <c:pt idx="231">
                  <c:v>7.1851270199631653E-2</c:v>
                </c:pt>
                <c:pt idx="232">
                  <c:v>0.47584403724930568</c:v>
                </c:pt>
                <c:pt idx="233">
                  <c:v>0.54352297711086728</c:v>
                </c:pt>
                <c:pt idx="234">
                  <c:v>8.3860387352516479E-4</c:v>
                </c:pt>
                <c:pt idx="235">
                  <c:v>0.53345892776830772</c:v>
                </c:pt>
                <c:pt idx="236">
                  <c:v>7.6484255544225291E-3</c:v>
                </c:pt>
                <c:pt idx="237">
                  <c:v>8.4343336319777544E-4</c:v>
                </c:pt>
                <c:pt idx="238">
                  <c:v>0.47483582190973961</c:v>
                </c:pt>
                <c:pt idx="239">
                  <c:v>2.624605709175715E-3</c:v>
                </c:pt>
                <c:pt idx="240">
                  <c:v>0.59754293096987532</c:v>
                </c:pt>
                <c:pt idx="241">
                  <c:v>7.7547280977463785E-3</c:v>
                </c:pt>
                <c:pt idx="242">
                  <c:v>0</c:v>
                </c:pt>
                <c:pt idx="243">
                  <c:v>1.5070090740987594E-3</c:v>
                </c:pt>
                <c:pt idx="244">
                  <c:v>1.6685389142050339E-3</c:v>
                </c:pt>
                <c:pt idx="245">
                  <c:v>0.47631454532015211</c:v>
                </c:pt>
                <c:pt idx="246">
                  <c:v>5.7115303736964534E-3</c:v>
                </c:pt>
                <c:pt idx="247">
                  <c:v>2.1829707725734795E-2</c:v>
                </c:pt>
                <c:pt idx="248">
                  <c:v>0.41595534701457376</c:v>
                </c:pt>
                <c:pt idx="249">
                  <c:v>8.9979235997036965E-4</c:v>
                </c:pt>
                <c:pt idx="250">
                  <c:v>2.4139062152946662E-2</c:v>
                </c:pt>
                <c:pt idx="251">
                  <c:v>5.398871943512415E-2</c:v>
                </c:pt>
                <c:pt idx="252">
                  <c:v>2.6408110614949787E-3</c:v>
                </c:pt>
                <c:pt idx="253">
                  <c:v>0.13263965952557075</c:v>
                </c:pt>
                <c:pt idx="254">
                  <c:v>8.3315211631728879E-4</c:v>
                </c:pt>
                <c:pt idx="255">
                  <c:v>0.58490925952455186</c:v>
                </c:pt>
                <c:pt idx="256">
                  <c:v>0.24750543177740128</c:v>
                </c:pt>
                <c:pt idx="257">
                  <c:v>0.62927309525849362</c:v>
                </c:pt>
                <c:pt idx="258">
                  <c:v>1.060945853034847E-3</c:v>
                </c:pt>
                <c:pt idx="259">
                  <c:v>4.6503787913608605E-4</c:v>
                </c:pt>
                <c:pt idx="260">
                  <c:v>0.30223149396110677</c:v>
                </c:pt>
                <c:pt idx="261">
                  <c:v>0.4630473048730181</c:v>
                </c:pt>
                <c:pt idx="262">
                  <c:v>9.539000948221094E-4</c:v>
                </c:pt>
                <c:pt idx="263">
                  <c:v>1.094723671173065E-3</c:v>
                </c:pt>
                <c:pt idx="264">
                  <c:v>8.5266557344411886E-4</c:v>
                </c:pt>
                <c:pt idx="265">
                  <c:v>2.1206564788085421E-2</c:v>
                </c:pt>
                <c:pt idx="266">
                  <c:v>0.47105060812913541</c:v>
                </c:pt>
                <c:pt idx="267">
                  <c:v>1.3770181041294197E-3</c:v>
                </c:pt>
                <c:pt idx="268">
                  <c:v>0.1804160435507855</c:v>
                </c:pt>
                <c:pt idx="269">
                  <c:v>1.5785522486108949E-3</c:v>
                </c:pt>
                <c:pt idx="270">
                  <c:v>1.4976658148586158E-2</c:v>
                </c:pt>
                <c:pt idx="271">
                  <c:v>0.38051575157396778</c:v>
                </c:pt>
                <c:pt idx="272">
                  <c:v>3.305517058215092E-4</c:v>
                </c:pt>
                <c:pt idx="273">
                  <c:v>0.17842285067188188</c:v>
                </c:pt>
                <c:pt idx="274">
                  <c:v>1.8030628568877264E-3</c:v>
                </c:pt>
                <c:pt idx="275">
                  <c:v>4.0954457335315608E-2</c:v>
                </c:pt>
                <c:pt idx="276">
                  <c:v>4.6022321036300729E-4</c:v>
                </c:pt>
                <c:pt idx="277">
                  <c:v>1.7386936422552762E-3</c:v>
                </c:pt>
                <c:pt idx="278">
                  <c:v>0.45237572191066328</c:v>
                </c:pt>
                <c:pt idx="279">
                  <c:v>0.10248396098686945</c:v>
                </c:pt>
                <c:pt idx="280">
                  <c:v>1.7176758863805226E-2</c:v>
                </c:pt>
                <c:pt idx="281">
                  <c:v>0.31688743567656702</c:v>
                </c:pt>
                <c:pt idx="282">
                  <c:v>1.4564621836940183E-3</c:v>
                </c:pt>
              </c:numCache>
            </c:numRef>
          </c:val>
          <c:smooth val="0"/>
          <c:extLst>
            <c:ext xmlns:c16="http://schemas.microsoft.com/office/drawing/2014/chart" uri="{C3380CC4-5D6E-409C-BE32-E72D297353CC}">
              <c16:uniqueId val="{0000000F-19DA-43BF-995F-872FC0DC9BE3}"/>
            </c:ext>
          </c:extLst>
        </c:ser>
        <c:ser>
          <c:idx val="17"/>
          <c:order val="16"/>
          <c:tx>
            <c:strRef>
              <c:f>[1]Sheet2!$R$287</c:f>
              <c:strCache>
                <c:ptCount val="1"/>
                <c:pt idx="0">
                  <c:v>LLC-store-misses:</c:v>
                </c:pt>
              </c:strCache>
            </c:strRef>
          </c:tx>
          <c:spPr>
            <a:ln w="28575" cap="rnd">
              <a:solidFill>
                <a:schemeClr val="accent6">
                  <a:lumMod val="80000"/>
                  <a:lumOff val="20000"/>
                </a:schemeClr>
              </a:solidFill>
              <a:round/>
            </a:ln>
            <a:effectLst/>
          </c:spPr>
          <c:marker>
            <c:symbol val="none"/>
          </c:marker>
          <c:val>
            <c:numRef>
              <c:f>[1]Sheet2!$R$288:$R$570</c:f>
              <c:numCache>
                <c:formatCode>General</c:formatCode>
                <c:ptCount val="283"/>
                <c:pt idx="0">
                  <c:v>5.4122074672740342E-3</c:v>
                </c:pt>
                <c:pt idx="1">
                  <c:v>3.3757426669176254E-3</c:v>
                </c:pt>
                <c:pt idx="2">
                  <c:v>0</c:v>
                </c:pt>
                <c:pt idx="3">
                  <c:v>4.9253174672200177E-5</c:v>
                </c:pt>
                <c:pt idx="4">
                  <c:v>0.56955198513005922</c:v>
                </c:pt>
                <c:pt idx="5">
                  <c:v>0.57015110978146888</c:v>
                </c:pt>
                <c:pt idx="6">
                  <c:v>2.0696024572873138E-2</c:v>
                </c:pt>
                <c:pt idx="7">
                  <c:v>0</c:v>
                </c:pt>
                <c:pt idx="8">
                  <c:v>0</c:v>
                </c:pt>
                <c:pt idx="9">
                  <c:v>0</c:v>
                </c:pt>
                <c:pt idx="10">
                  <c:v>2.7311271929687197E-2</c:v>
                </c:pt>
                <c:pt idx="11">
                  <c:v>0.21764166271374469</c:v>
                </c:pt>
                <c:pt idx="12">
                  <c:v>0.3354163681617186</c:v>
                </c:pt>
                <c:pt idx="13">
                  <c:v>0</c:v>
                </c:pt>
                <c:pt idx="14">
                  <c:v>6.5677920614763394E-2</c:v>
                </c:pt>
                <c:pt idx="15">
                  <c:v>1.5018580433061491E-2</c:v>
                </c:pt>
                <c:pt idx="16">
                  <c:v>2.0359357211596776E-2</c:v>
                </c:pt>
                <c:pt idx="17">
                  <c:v>0.67258292781779283</c:v>
                </c:pt>
                <c:pt idx="18">
                  <c:v>2.415655648065414E-5</c:v>
                </c:pt>
                <c:pt idx="19">
                  <c:v>0.2022254041339803</c:v>
                </c:pt>
                <c:pt idx="20">
                  <c:v>1.7857849333696774E-2</c:v>
                </c:pt>
                <c:pt idx="21">
                  <c:v>2.4176665908309903E-2</c:v>
                </c:pt>
                <c:pt idx="22">
                  <c:v>6.0247286963408996E-2</c:v>
                </c:pt>
                <c:pt idx="23">
                  <c:v>3.7312924078657523E-4</c:v>
                </c:pt>
                <c:pt idx="24">
                  <c:v>1.4508048122093846E-4</c:v>
                </c:pt>
                <c:pt idx="25">
                  <c:v>1</c:v>
                </c:pt>
                <c:pt idx="26">
                  <c:v>4.8841934754747809E-2</c:v>
                </c:pt>
                <c:pt idx="27">
                  <c:v>1.3037070180092983E-3</c:v>
                </c:pt>
                <c:pt idx="28">
                  <c:v>0.12059559289252406</c:v>
                </c:pt>
                <c:pt idx="29">
                  <c:v>0</c:v>
                </c:pt>
                <c:pt idx="30">
                  <c:v>4.6777906026703821E-2</c:v>
                </c:pt>
                <c:pt idx="31">
                  <c:v>4.2017796180752423E-2</c:v>
                </c:pt>
                <c:pt idx="32">
                  <c:v>7.4074035286578546E-5</c:v>
                </c:pt>
                <c:pt idx="33">
                  <c:v>1.967297736646422E-4</c:v>
                </c:pt>
                <c:pt idx="34">
                  <c:v>8.0210238203847692E-2</c:v>
                </c:pt>
                <c:pt idx="35">
                  <c:v>0.32997759336950361</c:v>
                </c:pt>
                <c:pt idx="36">
                  <c:v>5.3655185543360781E-2</c:v>
                </c:pt>
                <c:pt idx="37">
                  <c:v>0.87066001002875892</c:v>
                </c:pt>
                <c:pt idx="38">
                  <c:v>5.1838884047254762E-4</c:v>
                </c:pt>
                <c:pt idx="39">
                  <c:v>0.55953048224077306</c:v>
                </c:pt>
                <c:pt idx="40">
                  <c:v>2.5729194758927999E-3</c:v>
                </c:pt>
                <c:pt idx="41">
                  <c:v>3.7426259726952217E-2</c:v>
                </c:pt>
                <c:pt idx="42">
                  <c:v>3.6783037795217598E-2</c:v>
                </c:pt>
                <c:pt idx="43">
                  <c:v>0.9899502203322349</c:v>
                </c:pt>
                <c:pt idx="44">
                  <c:v>0.30356537505150444</c:v>
                </c:pt>
                <c:pt idx="45">
                  <c:v>7.9274455878771571E-4</c:v>
                </c:pt>
                <c:pt idx="46">
                  <c:v>0.32032552824786381</c:v>
                </c:pt>
                <c:pt idx="47">
                  <c:v>3.0648449977452495E-2</c:v>
                </c:pt>
                <c:pt idx="48">
                  <c:v>5.192585807647057E-5</c:v>
                </c:pt>
                <c:pt idx="49">
                  <c:v>1.4418541537266453E-4</c:v>
                </c:pt>
                <c:pt idx="50">
                  <c:v>5.0124542547612004E-5</c:v>
                </c:pt>
                <c:pt idx="51">
                  <c:v>1.2475848987435503E-2</c:v>
                </c:pt>
                <c:pt idx="52">
                  <c:v>0.60987500384058391</c:v>
                </c:pt>
                <c:pt idx="53">
                  <c:v>0.50060599397442385</c:v>
                </c:pt>
                <c:pt idx="54">
                  <c:v>2.2289547205915386E-4</c:v>
                </c:pt>
                <c:pt idx="55">
                  <c:v>2.9770576971206714E-4</c:v>
                </c:pt>
                <c:pt idx="56">
                  <c:v>5.5149676334236009E-3</c:v>
                </c:pt>
                <c:pt idx="57">
                  <c:v>6.4959563595193129E-2</c:v>
                </c:pt>
                <c:pt idx="58">
                  <c:v>2.7318951693131692E-3</c:v>
                </c:pt>
                <c:pt idx="59">
                  <c:v>1.4958225290892399E-4</c:v>
                </c:pt>
                <c:pt idx="60">
                  <c:v>0.22960391124428164</c:v>
                </c:pt>
                <c:pt idx="61">
                  <c:v>5.1349102213341677E-4</c:v>
                </c:pt>
                <c:pt idx="62">
                  <c:v>0.90325497432743818</c:v>
                </c:pt>
                <c:pt idx="63">
                  <c:v>3.4313955210931509E-2</c:v>
                </c:pt>
                <c:pt idx="64">
                  <c:v>0.79351760686403605</c:v>
                </c:pt>
                <c:pt idx="65">
                  <c:v>6.0264702690411586E-4</c:v>
                </c:pt>
                <c:pt idx="66">
                  <c:v>6.0801091200588073E-4</c:v>
                </c:pt>
                <c:pt idx="67">
                  <c:v>4.3714931113985042E-2</c:v>
                </c:pt>
                <c:pt idx="68">
                  <c:v>0.24728693963054826</c:v>
                </c:pt>
                <c:pt idx="69">
                  <c:v>9.1869494558494385E-4</c:v>
                </c:pt>
                <c:pt idx="70">
                  <c:v>7.869873806366941E-4</c:v>
                </c:pt>
                <c:pt idx="71">
                  <c:v>0.25063132080643624</c:v>
                </c:pt>
                <c:pt idx="72">
                  <c:v>5.5197814499878817E-3</c:v>
                </c:pt>
                <c:pt idx="73">
                  <c:v>8.0791411394045498E-2</c:v>
                </c:pt>
                <c:pt idx="74">
                  <c:v>0.51405575997691089</c:v>
                </c:pt>
                <c:pt idx="75">
                  <c:v>0.23769553966340867</c:v>
                </c:pt>
                <c:pt idx="76">
                  <c:v>4.6293695198548464E-4</c:v>
                </c:pt>
                <c:pt idx="77">
                  <c:v>0</c:v>
                </c:pt>
                <c:pt idx="78">
                  <c:v>3.7519894629925894E-2</c:v>
                </c:pt>
                <c:pt idx="79">
                  <c:v>3.5735624411132182E-3</c:v>
                </c:pt>
                <c:pt idx="80">
                  <c:v>0.22039585060483197</c:v>
                </c:pt>
                <c:pt idx="81">
                  <c:v>0.85450421220593076</c:v>
                </c:pt>
                <c:pt idx="82">
                  <c:v>4.7599084150206832E-5</c:v>
                </c:pt>
                <c:pt idx="83">
                  <c:v>6.4840217027496636E-2</c:v>
                </c:pt>
                <c:pt idx="84">
                  <c:v>0.32834934309550956</c:v>
                </c:pt>
                <c:pt idx="85">
                  <c:v>6.7933075797130997E-4</c:v>
                </c:pt>
                <c:pt idx="86">
                  <c:v>4.8610531334811615E-5</c:v>
                </c:pt>
                <c:pt idx="87">
                  <c:v>6.2717529372193295E-4</c:v>
                </c:pt>
                <c:pt idx="88">
                  <c:v>0.86478458619168552</c:v>
                </c:pt>
                <c:pt idx="89">
                  <c:v>0.35689180086194594</c:v>
                </c:pt>
                <c:pt idx="90">
                  <c:v>4.0716431882282074E-4</c:v>
                </c:pt>
                <c:pt idx="91">
                  <c:v>2.4127512688119539E-5</c:v>
                </c:pt>
                <c:pt idx="92">
                  <c:v>5.3737482170319428E-4</c:v>
                </c:pt>
                <c:pt idx="93">
                  <c:v>2.6071202116798677E-2</c:v>
                </c:pt>
                <c:pt idx="94">
                  <c:v>1.3105377278142719E-2</c:v>
                </c:pt>
                <c:pt idx="95">
                  <c:v>0.19390722869468352</c:v>
                </c:pt>
                <c:pt idx="96">
                  <c:v>0</c:v>
                </c:pt>
                <c:pt idx="97">
                  <c:v>0.30473696448925969</c:v>
                </c:pt>
                <c:pt idx="98">
                  <c:v>2.0517657451979438E-2</c:v>
                </c:pt>
                <c:pt idx="99">
                  <c:v>1.7249077175126561E-2</c:v>
                </c:pt>
                <c:pt idx="100">
                  <c:v>0</c:v>
                </c:pt>
                <c:pt idx="101">
                  <c:v>0</c:v>
                </c:pt>
                <c:pt idx="102">
                  <c:v>1.1622451622178502E-2</c:v>
                </c:pt>
                <c:pt idx="103">
                  <c:v>1.3514664678819604E-2</c:v>
                </c:pt>
                <c:pt idx="104">
                  <c:v>2.3102837477758164E-2</c:v>
                </c:pt>
                <c:pt idx="105">
                  <c:v>0.2383258664284536</c:v>
                </c:pt>
                <c:pt idx="106">
                  <c:v>0</c:v>
                </c:pt>
                <c:pt idx="107">
                  <c:v>0</c:v>
                </c:pt>
                <c:pt idx="108">
                  <c:v>1.0954182539392159E-2</c:v>
                </c:pt>
                <c:pt idx="109">
                  <c:v>2.0092375055258543E-2</c:v>
                </c:pt>
                <c:pt idx="110">
                  <c:v>6.4872533432105015E-2</c:v>
                </c:pt>
                <c:pt idx="111">
                  <c:v>0</c:v>
                </c:pt>
                <c:pt idx="112">
                  <c:v>4.0412399387326645E-4</c:v>
                </c:pt>
                <c:pt idx="113">
                  <c:v>1.4090808719851298E-2</c:v>
                </c:pt>
                <c:pt idx="114">
                  <c:v>0.92762247607194392</c:v>
                </c:pt>
                <c:pt idx="115">
                  <c:v>9.6072776624756351E-5</c:v>
                </c:pt>
                <c:pt idx="116">
                  <c:v>0.44226287226955535</c:v>
                </c:pt>
                <c:pt idx="117">
                  <c:v>0</c:v>
                </c:pt>
                <c:pt idx="118">
                  <c:v>1.6244976280582482E-2</c:v>
                </c:pt>
                <c:pt idx="119">
                  <c:v>3.3465459058960367E-2</c:v>
                </c:pt>
                <c:pt idx="120">
                  <c:v>0.20986241456990165</c:v>
                </c:pt>
                <c:pt idx="121">
                  <c:v>1.2369583017730215E-4</c:v>
                </c:pt>
                <c:pt idx="122">
                  <c:v>1.7398398023432923E-4</c:v>
                </c:pt>
                <c:pt idx="123">
                  <c:v>0.1497021385104029</c:v>
                </c:pt>
                <c:pt idx="124">
                  <c:v>5.6885380387559734E-2</c:v>
                </c:pt>
                <c:pt idx="125">
                  <c:v>5.396489751699488E-4</c:v>
                </c:pt>
                <c:pt idx="126">
                  <c:v>9.6442355827594094E-4</c:v>
                </c:pt>
                <c:pt idx="127">
                  <c:v>0.42548722762007907</c:v>
                </c:pt>
                <c:pt idx="128">
                  <c:v>0.37781608994087745</c:v>
                </c:pt>
                <c:pt idx="129">
                  <c:v>2.4630061151210296E-2</c:v>
                </c:pt>
                <c:pt idx="130">
                  <c:v>9.378562798091232E-3</c:v>
                </c:pt>
                <c:pt idx="131">
                  <c:v>0</c:v>
                </c:pt>
                <c:pt idx="132">
                  <c:v>0.17466224231761315</c:v>
                </c:pt>
                <c:pt idx="133">
                  <c:v>1.1164094272425931E-3</c:v>
                </c:pt>
                <c:pt idx="134">
                  <c:v>0.47699260945170013</c:v>
                </c:pt>
                <c:pt idx="135">
                  <c:v>0.74158674019681359</c:v>
                </c:pt>
                <c:pt idx="136">
                  <c:v>0.52696190848854918</c:v>
                </c:pt>
                <c:pt idx="137">
                  <c:v>7.206028020908304E-5</c:v>
                </c:pt>
                <c:pt idx="138">
                  <c:v>0</c:v>
                </c:pt>
                <c:pt idx="139">
                  <c:v>1.9608020064181966E-2</c:v>
                </c:pt>
                <c:pt idx="140">
                  <c:v>1.7974726058879339E-2</c:v>
                </c:pt>
                <c:pt idx="141">
                  <c:v>9.0932238202190852E-4</c:v>
                </c:pt>
                <c:pt idx="142">
                  <c:v>0.78440031652989284</c:v>
                </c:pt>
                <c:pt idx="143">
                  <c:v>0.14943242277442204</c:v>
                </c:pt>
                <c:pt idx="144">
                  <c:v>1.4074737008076115E-2</c:v>
                </c:pt>
                <c:pt idx="145">
                  <c:v>2.3007580477836187E-2</c:v>
                </c:pt>
                <c:pt idx="146">
                  <c:v>0</c:v>
                </c:pt>
                <c:pt idx="147">
                  <c:v>1.45973162471588E-4</c:v>
                </c:pt>
                <c:pt idx="148">
                  <c:v>0.43765583275433262</c:v>
                </c:pt>
                <c:pt idx="149">
                  <c:v>0.61175493716542473</c:v>
                </c:pt>
                <c:pt idx="150">
                  <c:v>4.9666886138000625E-2</c:v>
                </c:pt>
                <c:pt idx="151">
                  <c:v>0</c:v>
                </c:pt>
                <c:pt idx="152">
                  <c:v>0</c:v>
                </c:pt>
                <c:pt idx="153">
                  <c:v>0.2216285528991451</c:v>
                </c:pt>
                <c:pt idx="154">
                  <c:v>2.4857895110595496E-2</c:v>
                </c:pt>
                <c:pt idx="155">
                  <c:v>2.4945252567973149E-2</c:v>
                </c:pt>
                <c:pt idx="156">
                  <c:v>0</c:v>
                </c:pt>
                <c:pt idx="157">
                  <c:v>7.1060111728015173E-5</c:v>
                </c:pt>
                <c:pt idx="158">
                  <c:v>0</c:v>
                </c:pt>
                <c:pt idx="159">
                  <c:v>1.4197268422188315E-2</c:v>
                </c:pt>
                <c:pt idx="160">
                  <c:v>3.0007810588487626E-2</c:v>
                </c:pt>
                <c:pt idx="161">
                  <c:v>2.6298356288013713E-3</c:v>
                </c:pt>
                <c:pt idx="162">
                  <c:v>0</c:v>
                </c:pt>
                <c:pt idx="163">
                  <c:v>0.1230111671773734</c:v>
                </c:pt>
                <c:pt idx="164">
                  <c:v>0.6915943139789078</c:v>
                </c:pt>
                <c:pt idx="165">
                  <c:v>4.6268199164552035E-2</c:v>
                </c:pt>
                <c:pt idx="166">
                  <c:v>0.59452960548931288</c:v>
                </c:pt>
                <c:pt idx="167">
                  <c:v>0.56933939849435067</c:v>
                </c:pt>
                <c:pt idx="168">
                  <c:v>0</c:v>
                </c:pt>
                <c:pt idx="169">
                  <c:v>6.0162481189885951E-2</c:v>
                </c:pt>
                <c:pt idx="170">
                  <c:v>4.8145694664596207E-2</c:v>
                </c:pt>
                <c:pt idx="171">
                  <c:v>0.19308156357387435</c:v>
                </c:pt>
                <c:pt idx="172">
                  <c:v>0.17782905785298392</c:v>
                </c:pt>
                <c:pt idx="173">
                  <c:v>0.57097165899216606</c:v>
                </c:pt>
                <c:pt idx="174">
                  <c:v>1.0775505084347955E-2</c:v>
                </c:pt>
                <c:pt idx="175">
                  <c:v>3.6258786674009329E-2</c:v>
                </c:pt>
                <c:pt idx="176">
                  <c:v>0.56584709207070993</c:v>
                </c:pt>
                <c:pt idx="177">
                  <c:v>0.55377738123412334</c:v>
                </c:pt>
                <c:pt idx="178">
                  <c:v>0</c:v>
                </c:pt>
                <c:pt idx="179">
                  <c:v>0.71531749655296006</c:v>
                </c:pt>
                <c:pt idx="180">
                  <c:v>4.4437634714520398E-2</c:v>
                </c:pt>
                <c:pt idx="181">
                  <c:v>4.7243148984352709E-5</c:v>
                </c:pt>
                <c:pt idx="182">
                  <c:v>0</c:v>
                </c:pt>
                <c:pt idx="183">
                  <c:v>4.8187263334675224E-5</c:v>
                </c:pt>
                <c:pt idx="184">
                  <c:v>7.5761590306698434E-2</c:v>
                </c:pt>
                <c:pt idx="185">
                  <c:v>4.6701520307619648E-2</c:v>
                </c:pt>
                <c:pt idx="186">
                  <c:v>0</c:v>
                </c:pt>
                <c:pt idx="187">
                  <c:v>0.19296059731348622</c:v>
                </c:pt>
                <c:pt idx="188">
                  <c:v>4.9496824717531289E-5</c:v>
                </c:pt>
                <c:pt idx="189">
                  <c:v>0.45238695171294913</c:v>
                </c:pt>
                <c:pt idx="190">
                  <c:v>3.3502307865719318E-2</c:v>
                </c:pt>
                <c:pt idx="191">
                  <c:v>7.2530041226375255E-3</c:v>
                </c:pt>
                <c:pt idx="192">
                  <c:v>0.20657308147806899</c:v>
                </c:pt>
                <c:pt idx="193">
                  <c:v>0.56354259429630316</c:v>
                </c:pt>
                <c:pt idx="194">
                  <c:v>0.56844468298114836</c:v>
                </c:pt>
                <c:pt idx="195">
                  <c:v>4.9370298465602473E-2</c:v>
                </c:pt>
                <c:pt idx="196">
                  <c:v>9.5764807471534746E-3</c:v>
                </c:pt>
                <c:pt idx="197">
                  <c:v>1.4661206595232509E-2</c:v>
                </c:pt>
                <c:pt idx="198">
                  <c:v>0</c:v>
                </c:pt>
                <c:pt idx="199">
                  <c:v>0</c:v>
                </c:pt>
                <c:pt idx="200">
                  <c:v>5.7123178665290486E-2</c:v>
                </c:pt>
                <c:pt idx="201">
                  <c:v>4.225866785813737E-3</c:v>
                </c:pt>
                <c:pt idx="202">
                  <c:v>9.3234141746231874E-2</c:v>
                </c:pt>
                <c:pt idx="203">
                  <c:v>0.40117756989076009</c:v>
                </c:pt>
                <c:pt idx="204">
                  <c:v>8.5232416194028779E-4</c:v>
                </c:pt>
                <c:pt idx="205">
                  <c:v>3.2152428719096453E-2</c:v>
                </c:pt>
                <c:pt idx="206">
                  <c:v>1.7090236373552E-2</c:v>
                </c:pt>
                <c:pt idx="207">
                  <c:v>1.4503247836052005E-4</c:v>
                </c:pt>
                <c:pt idx="208">
                  <c:v>0</c:v>
                </c:pt>
                <c:pt idx="209">
                  <c:v>0</c:v>
                </c:pt>
                <c:pt idx="210">
                  <c:v>3.8588147212185835E-2</c:v>
                </c:pt>
                <c:pt idx="211">
                  <c:v>0.61962903920760615</c:v>
                </c:pt>
                <c:pt idx="212">
                  <c:v>0</c:v>
                </c:pt>
                <c:pt idx="213">
                  <c:v>4.347032686980068E-2</c:v>
                </c:pt>
                <c:pt idx="214">
                  <c:v>0.59282269522149444</c:v>
                </c:pt>
                <c:pt idx="215">
                  <c:v>3.6019811763503495E-2</c:v>
                </c:pt>
                <c:pt idx="216">
                  <c:v>3.0193112608038245E-3</c:v>
                </c:pt>
                <c:pt idx="217">
                  <c:v>0.66319650290174781</c:v>
                </c:pt>
                <c:pt idx="218">
                  <c:v>0.67559477157347614</c:v>
                </c:pt>
                <c:pt idx="219">
                  <c:v>1.2290630145690357E-3</c:v>
                </c:pt>
                <c:pt idx="220">
                  <c:v>2.88864816646517E-2</c:v>
                </c:pt>
                <c:pt idx="221">
                  <c:v>0.55554606227812731</c:v>
                </c:pt>
                <c:pt idx="222">
                  <c:v>0</c:v>
                </c:pt>
                <c:pt idx="223">
                  <c:v>0.64953640384459421</c:v>
                </c:pt>
                <c:pt idx="224">
                  <c:v>0</c:v>
                </c:pt>
                <c:pt idx="225">
                  <c:v>3.6052523390127669E-2</c:v>
                </c:pt>
                <c:pt idx="226">
                  <c:v>1.3417493916863555E-2</c:v>
                </c:pt>
                <c:pt idx="227">
                  <c:v>0</c:v>
                </c:pt>
                <c:pt idx="228">
                  <c:v>0</c:v>
                </c:pt>
                <c:pt idx="229">
                  <c:v>0</c:v>
                </c:pt>
                <c:pt idx="230">
                  <c:v>3.5987536048728966E-2</c:v>
                </c:pt>
                <c:pt idx="231">
                  <c:v>8.8010671009414801E-3</c:v>
                </c:pt>
                <c:pt idx="232">
                  <c:v>6.4366486731841269E-2</c:v>
                </c:pt>
                <c:pt idx="233">
                  <c:v>0.29426780219529303</c:v>
                </c:pt>
                <c:pt idx="234">
                  <c:v>0</c:v>
                </c:pt>
                <c:pt idx="235">
                  <c:v>0.22051803525167321</c:v>
                </c:pt>
                <c:pt idx="236">
                  <c:v>1.054908411877168E-2</c:v>
                </c:pt>
                <c:pt idx="237">
                  <c:v>7.2111964712150375E-5</c:v>
                </c:pt>
                <c:pt idx="238">
                  <c:v>0.70173984766909414</c:v>
                </c:pt>
                <c:pt idx="239">
                  <c:v>0</c:v>
                </c:pt>
                <c:pt idx="240">
                  <c:v>0.26105227391165747</c:v>
                </c:pt>
                <c:pt idx="241">
                  <c:v>1.9276699729987933E-2</c:v>
                </c:pt>
                <c:pt idx="242">
                  <c:v>2.4265113408769987E-5</c:v>
                </c:pt>
                <c:pt idx="243">
                  <c:v>0</c:v>
                </c:pt>
                <c:pt idx="244">
                  <c:v>0</c:v>
                </c:pt>
                <c:pt idx="245">
                  <c:v>0.29516408461407589</c:v>
                </c:pt>
                <c:pt idx="246">
                  <c:v>8.7583212285621305E-3</c:v>
                </c:pt>
                <c:pt idx="247">
                  <c:v>0.52211015828932139</c:v>
                </c:pt>
                <c:pt idx="248">
                  <c:v>0.67280347604381219</c:v>
                </c:pt>
                <c:pt idx="249">
                  <c:v>0</c:v>
                </c:pt>
                <c:pt idx="250">
                  <c:v>2.5355139761129266E-2</c:v>
                </c:pt>
                <c:pt idx="251">
                  <c:v>1.3099097894624016E-2</c:v>
                </c:pt>
                <c:pt idx="252">
                  <c:v>0</c:v>
                </c:pt>
                <c:pt idx="253">
                  <c:v>4.9072546886815036E-5</c:v>
                </c:pt>
                <c:pt idx="254">
                  <c:v>0</c:v>
                </c:pt>
                <c:pt idx="255">
                  <c:v>0.25476994637168299</c:v>
                </c:pt>
                <c:pt idx="256">
                  <c:v>0.57382497325078952</c:v>
                </c:pt>
                <c:pt idx="257">
                  <c:v>0.20949999817070034</c:v>
                </c:pt>
                <c:pt idx="258">
                  <c:v>0</c:v>
                </c:pt>
                <c:pt idx="259">
                  <c:v>0</c:v>
                </c:pt>
                <c:pt idx="260">
                  <c:v>0.58116138357314739</c:v>
                </c:pt>
                <c:pt idx="261">
                  <c:v>0.71173175901403551</c:v>
                </c:pt>
                <c:pt idx="262">
                  <c:v>0</c:v>
                </c:pt>
                <c:pt idx="263">
                  <c:v>0</c:v>
                </c:pt>
                <c:pt idx="264">
                  <c:v>0</c:v>
                </c:pt>
                <c:pt idx="265">
                  <c:v>2.6760300531573123E-2</c:v>
                </c:pt>
                <c:pt idx="266">
                  <c:v>0.91888732708255372</c:v>
                </c:pt>
                <c:pt idx="267">
                  <c:v>0</c:v>
                </c:pt>
                <c:pt idx="268">
                  <c:v>0</c:v>
                </c:pt>
                <c:pt idx="269">
                  <c:v>0</c:v>
                </c:pt>
                <c:pt idx="270">
                  <c:v>3.0417495817473869E-2</c:v>
                </c:pt>
                <c:pt idx="271">
                  <c:v>5.6256355990812509E-2</c:v>
                </c:pt>
                <c:pt idx="272">
                  <c:v>2.4319064151833072E-5</c:v>
                </c:pt>
                <c:pt idx="273">
                  <c:v>0</c:v>
                </c:pt>
                <c:pt idx="274">
                  <c:v>0</c:v>
                </c:pt>
                <c:pt idx="275">
                  <c:v>0.36392004790578331</c:v>
                </c:pt>
                <c:pt idx="276">
                  <c:v>2.4195929589463305E-5</c:v>
                </c:pt>
                <c:pt idx="277">
                  <c:v>0.24611845887509526</c:v>
                </c:pt>
                <c:pt idx="278">
                  <c:v>0.24050805284144469</c:v>
                </c:pt>
                <c:pt idx="279">
                  <c:v>1.2645076845631558E-2</c:v>
                </c:pt>
                <c:pt idx="280">
                  <c:v>2.708980816248301E-2</c:v>
                </c:pt>
                <c:pt idx="281">
                  <c:v>0.15353197236018942</c:v>
                </c:pt>
                <c:pt idx="282">
                  <c:v>0.55812112022134985</c:v>
                </c:pt>
              </c:numCache>
            </c:numRef>
          </c:val>
          <c:smooth val="0"/>
          <c:extLst>
            <c:ext xmlns:c16="http://schemas.microsoft.com/office/drawing/2014/chart" uri="{C3380CC4-5D6E-409C-BE32-E72D297353CC}">
              <c16:uniqueId val="{00000010-19DA-43BF-995F-872FC0DC9BE3}"/>
            </c:ext>
          </c:extLst>
        </c:ser>
        <c:ser>
          <c:idx val="18"/>
          <c:order val="17"/>
          <c:tx>
            <c:strRef>
              <c:f>[1]Sheet2!$S$287</c:f>
              <c:strCache>
                <c:ptCount val="1"/>
                <c:pt idx="0">
                  <c:v> dTLB-loads:</c:v>
                </c:pt>
              </c:strCache>
            </c:strRef>
          </c:tx>
          <c:spPr>
            <a:ln w="28575" cap="rnd">
              <a:solidFill>
                <a:schemeClr val="accent1">
                  <a:lumMod val="80000"/>
                </a:schemeClr>
              </a:solidFill>
              <a:round/>
            </a:ln>
            <a:effectLst/>
          </c:spPr>
          <c:marker>
            <c:symbol val="none"/>
          </c:marker>
          <c:val>
            <c:numRef>
              <c:f>[1]Sheet2!$S$288:$S$570</c:f>
              <c:numCache>
                <c:formatCode>General</c:formatCode>
                <c:ptCount val="283"/>
                <c:pt idx="0">
                  <c:v>6.6360316492889163E-2</c:v>
                </c:pt>
                <c:pt idx="1">
                  <c:v>9.8169342197418782E-2</c:v>
                </c:pt>
                <c:pt idx="2">
                  <c:v>0.18495460965415933</c:v>
                </c:pt>
                <c:pt idx="3">
                  <c:v>0.22716020582258606</c:v>
                </c:pt>
                <c:pt idx="4">
                  <c:v>0.22383863083954814</c:v>
                </c:pt>
                <c:pt idx="5">
                  <c:v>9.1509951127817554E-2</c:v>
                </c:pt>
                <c:pt idx="6">
                  <c:v>7.5960767650378389E-2</c:v>
                </c:pt>
                <c:pt idx="7">
                  <c:v>0.21136391041785196</c:v>
                </c:pt>
                <c:pt idx="8">
                  <c:v>0.21706574956109026</c:v>
                </c:pt>
                <c:pt idx="9">
                  <c:v>0.2102277167676094</c:v>
                </c:pt>
                <c:pt idx="10">
                  <c:v>0.12255399863353922</c:v>
                </c:pt>
                <c:pt idx="11">
                  <c:v>5.6521350838399598E-2</c:v>
                </c:pt>
                <c:pt idx="12">
                  <c:v>0.22242010906339216</c:v>
                </c:pt>
                <c:pt idx="13">
                  <c:v>0.2293908949512562</c:v>
                </c:pt>
                <c:pt idx="14">
                  <c:v>0.15651824966322275</c:v>
                </c:pt>
                <c:pt idx="15">
                  <c:v>0.12477209636899235</c:v>
                </c:pt>
                <c:pt idx="16">
                  <c:v>9.7490842469130548E-2</c:v>
                </c:pt>
                <c:pt idx="17">
                  <c:v>0.21413526357027207</c:v>
                </c:pt>
                <c:pt idx="18">
                  <c:v>0.1823072033477067</c:v>
                </c:pt>
                <c:pt idx="19">
                  <c:v>0.18114779458516228</c:v>
                </c:pt>
                <c:pt idx="20">
                  <c:v>0.13972700356671977</c:v>
                </c:pt>
                <c:pt idx="21">
                  <c:v>8.655666229063029E-2</c:v>
                </c:pt>
                <c:pt idx="22">
                  <c:v>0.21749428022528747</c:v>
                </c:pt>
                <c:pt idx="23">
                  <c:v>0.17125026585441794</c:v>
                </c:pt>
                <c:pt idx="24">
                  <c:v>0.20528497896768161</c:v>
                </c:pt>
                <c:pt idx="25">
                  <c:v>0.14247769311339287</c:v>
                </c:pt>
                <c:pt idx="26">
                  <c:v>6.7223759079184292E-2</c:v>
                </c:pt>
                <c:pt idx="27">
                  <c:v>0.18335484212059322</c:v>
                </c:pt>
                <c:pt idx="28">
                  <c:v>0.18869343154263865</c:v>
                </c:pt>
                <c:pt idx="29">
                  <c:v>0.22820212143512028</c:v>
                </c:pt>
                <c:pt idx="30">
                  <c:v>0.17866028792312258</c:v>
                </c:pt>
                <c:pt idx="31">
                  <c:v>5.1162921066468837E-2</c:v>
                </c:pt>
                <c:pt idx="32">
                  <c:v>0.17482665064571246</c:v>
                </c:pt>
                <c:pt idx="33">
                  <c:v>0.20585027144499396</c:v>
                </c:pt>
                <c:pt idx="34">
                  <c:v>0.21708718317386994</c:v>
                </c:pt>
                <c:pt idx="35">
                  <c:v>0.1984013527557956</c:v>
                </c:pt>
                <c:pt idx="36">
                  <c:v>1.5121032083825205E-2</c:v>
                </c:pt>
                <c:pt idx="37">
                  <c:v>0.14475685582083045</c:v>
                </c:pt>
                <c:pt idx="38">
                  <c:v>0.2303082653368253</c:v>
                </c:pt>
                <c:pt idx="39">
                  <c:v>0.21818259265219769</c:v>
                </c:pt>
                <c:pt idx="40">
                  <c:v>0.17844241146040729</c:v>
                </c:pt>
                <c:pt idx="41">
                  <c:v>9.1157788119276606E-2</c:v>
                </c:pt>
                <c:pt idx="42">
                  <c:v>9.2972640731382977E-2</c:v>
                </c:pt>
                <c:pt idx="43">
                  <c:v>0.21808733324061394</c:v>
                </c:pt>
                <c:pt idx="44">
                  <c:v>0.22292360413301657</c:v>
                </c:pt>
                <c:pt idx="45">
                  <c:v>0.14921523429129746</c:v>
                </c:pt>
                <c:pt idx="46">
                  <c:v>0.12857283645254808</c:v>
                </c:pt>
                <c:pt idx="47">
                  <c:v>8.0572121804471389E-2</c:v>
                </c:pt>
                <c:pt idx="48">
                  <c:v>0.21534038576108952</c:v>
                </c:pt>
                <c:pt idx="49">
                  <c:v>0.19892307152732824</c:v>
                </c:pt>
                <c:pt idx="50">
                  <c:v>0.17493797393648686</c:v>
                </c:pt>
                <c:pt idx="51">
                  <c:v>0.18229073512676408</c:v>
                </c:pt>
                <c:pt idx="52">
                  <c:v>2.4914253172341184E-2</c:v>
                </c:pt>
                <c:pt idx="53">
                  <c:v>0.22642553197287374</c:v>
                </c:pt>
                <c:pt idx="54">
                  <c:v>0.15765587757767704</c:v>
                </c:pt>
                <c:pt idx="55">
                  <c:v>0.20776991483163118</c:v>
                </c:pt>
                <c:pt idx="56">
                  <c:v>0.22307630099273942</c:v>
                </c:pt>
                <c:pt idx="57">
                  <c:v>1.4935446098875775E-2</c:v>
                </c:pt>
                <c:pt idx="58">
                  <c:v>0.21116048142374252</c:v>
                </c:pt>
                <c:pt idx="59">
                  <c:v>0.17056711051012052</c:v>
                </c:pt>
                <c:pt idx="60">
                  <c:v>0.21329765379856672</c:v>
                </c:pt>
                <c:pt idx="61">
                  <c:v>0.22083861704124186</c:v>
                </c:pt>
                <c:pt idx="62">
                  <c:v>6.794632132709659E-2</c:v>
                </c:pt>
                <c:pt idx="63">
                  <c:v>0.11966235074891055</c:v>
                </c:pt>
                <c:pt idx="64">
                  <c:v>0.18976784679048231</c:v>
                </c:pt>
                <c:pt idx="65">
                  <c:v>0.2301183698004583</c:v>
                </c:pt>
                <c:pt idx="66">
                  <c:v>0.22928168427938342</c:v>
                </c:pt>
                <c:pt idx="67">
                  <c:v>0.13136181004904632</c:v>
                </c:pt>
                <c:pt idx="68">
                  <c:v>3.5144888956541671E-2</c:v>
                </c:pt>
                <c:pt idx="69">
                  <c:v>0.19298134241009154</c:v>
                </c:pt>
                <c:pt idx="70">
                  <c:v>0.23000835665728372</c:v>
                </c:pt>
                <c:pt idx="71">
                  <c:v>0.22239430567643953</c:v>
                </c:pt>
                <c:pt idx="72">
                  <c:v>0.14836504765188602</c:v>
                </c:pt>
                <c:pt idx="73">
                  <c:v>3.6222491625130589E-2</c:v>
                </c:pt>
                <c:pt idx="74">
                  <c:v>0.18622546154044192</c:v>
                </c:pt>
                <c:pt idx="75">
                  <c:v>0.20658706994242776</c:v>
                </c:pt>
                <c:pt idx="76">
                  <c:v>0.20241513877332423</c:v>
                </c:pt>
                <c:pt idx="77">
                  <c:v>0.17791028145817131</c:v>
                </c:pt>
                <c:pt idx="78">
                  <c:v>3.6815612311660688E-2</c:v>
                </c:pt>
                <c:pt idx="79">
                  <c:v>0.2035380327934605</c:v>
                </c:pt>
                <c:pt idx="80">
                  <c:v>0.21562054307279019</c:v>
                </c:pt>
                <c:pt idx="81">
                  <c:v>0.14828933114338702</c:v>
                </c:pt>
                <c:pt idx="82">
                  <c:v>0.19724753248750657</c:v>
                </c:pt>
                <c:pt idx="83">
                  <c:v>6.7494798917961757E-2</c:v>
                </c:pt>
                <c:pt idx="84">
                  <c:v>0.15451638170001017</c:v>
                </c:pt>
                <c:pt idx="85">
                  <c:v>0.18987424295210803</c:v>
                </c:pt>
                <c:pt idx="86">
                  <c:v>0.17544363103196692</c:v>
                </c:pt>
                <c:pt idx="87">
                  <c:v>0.22470764360040635</c:v>
                </c:pt>
                <c:pt idx="88">
                  <c:v>6.8019085580055649E-2</c:v>
                </c:pt>
                <c:pt idx="89">
                  <c:v>0.14543845802090408</c:v>
                </c:pt>
                <c:pt idx="90">
                  <c:v>0.15424392357764455</c:v>
                </c:pt>
                <c:pt idx="91">
                  <c:v>0.19884757697162672</c:v>
                </c:pt>
                <c:pt idx="92">
                  <c:v>0.22809920615206414</c:v>
                </c:pt>
                <c:pt idx="93">
                  <c:v>0.11715941629225272</c:v>
                </c:pt>
                <c:pt idx="94">
                  <c:v>8.926125663064316E-2</c:v>
                </c:pt>
                <c:pt idx="95">
                  <c:v>0.17542444964701936</c:v>
                </c:pt>
                <c:pt idx="96">
                  <c:v>0.23032881625141774</c:v>
                </c:pt>
                <c:pt idx="97">
                  <c:v>0.22088656550270611</c:v>
                </c:pt>
                <c:pt idx="98">
                  <c:v>0.12823516962683018</c:v>
                </c:pt>
                <c:pt idx="99">
                  <c:v>6.2029726834702877E-2</c:v>
                </c:pt>
                <c:pt idx="100">
                  <c:v>0.19992258251709516</c:v>
                </c:pt>
                <c:pt idx="101">
                  <c:v>0.22650666809340816</c:v>
                </c:pt>
                <c:pt idx="102">
                  <c:v>0.20671891924963612</c:v>
                </c:pt>
                <c:pt idx="103">
                  <c:v>0.13894475466169873</c:v>
                </c:pt>
                <c:pt idx="104">
                  <c:v>3.5415453698660879E-2</c:v>
                </c:pt>
                <c:pt idx="105">
                  <c:v>0.22269313836064109</c:v>
                </c:pt>
                <c:pt idx="106">
                  <c:v>0.23159105789826662</c:v>
                </c:pt>
                <c:pt idx="107">
                  <c:v>0.15810812229845764</c:v>
                </c:pt>
                <c:pt idx="108">
                  <c:v>0.15618673176797496</c:v>
                </c:pt>
                <c:pt idx="109">
                  <c:v>6.6189919172848707E-2</c:v>
                </c:pt>
                <c:pt idx="110">
                  <c:v>0.21423083400776885</c:v>
                </c:pt>
                <c:pt idx="111">
                  <c:v>0.19644061402886834</c:v>
                </c:pt>
                <c:pt idx="112">
                  <c:v>0.17658084040382865</c:v>
                </c:pt>
                <c:pt idx="113">
                  <c:v>0.17214910666628433</c:v>
                </c:pt>
                <c:pt idx="114">
                  <c:v>3.6548299450512155E-2</c:v>
                </c:pt>
                <c:pt idx="115">
                  <c:v>0.2286410567923535</c:v>
                </c:pt>
                <c:pt idx="116">
                  <c:v>0.15127966639351176</c:v>
                </c:pt>
                <c:pt idx="117">
                  <c:v>0.20017975584133924</c:v>
                </c:pt>
                <c:pt idx="118">
                  <c:v>0.20592044402023668</c:v>
                </c:pt>
                <c:pt idx="119">
                  <c:v>3.862039158478308E-2</c:v>
                </c:pt>
                <c:pt idx="120">
                  <c:v>0.1800962698178509</c:v>
                </c:pt>
                <c:pt idx="121">
                  <c:v>0.18182599061523799</c:v>
                </c:pt>
                <c:pt idx="122">
                  <c:v>0.22257948196759975</c:v>
                </c:pt>
                <c:pt idx="123">
                  <c:v>0.19622535726266421</c:v>
                </c:pt>
                <c:pt idx="124">
                  <c:v>3.1517886402673619E-2</c:v>
                </c:pt>
                <c:pt idx="125">
                  <c:v>0.15240482843818448</c:v>
                </c:pt>
                <c:pt idx="126">
                  <c:v>0.20294211202127765</c:v>
                </c:pt>
                <c:pt idx="127">
                  <c:v>0.22741047239592943</c:v>
                </c:pt>
                <c:pt idx="128">
                  <c:v>0.22310325681595289</c:v>
                </c:pt>
                <c:pt idx="129">
                  <c:v>4.1763333475043941E-2</c:v>
                </c:pt>
                <c:pt idx="130">
                  <c:v>0.11958509350008875</c:v>
                </c:pt>
                <c:pt idx="131">
                  <c:v>0.22592190617570229</c:v>
                </c:pt>
                <c:pt idx="132">
                  <c:v>0.2202573789193856</c:v>
                </c:pt>
                <c:pt idx="133">
                  <c:v>0.18990214569241462</c:v>
                </c:pt>
                <c:pt idx="134">
                  <c:v>9.5679572394977735E-2</c:v>
                </c:pt>
                <c:pt idx="135">
                  <c:v>7.9445205731992416E-2</c:v>
                </c:pt>
                <c:pt idx="136">
                  <c:v>0.22390350841977288</c:v>
                </c:pt>
                <c:pt idx="137">
                  <c:v>0.22207056312723669</c:v>
                </c:pt>
                <c:pt idx="138">
                  <c:v>0.1666359625562592</c:v>
                </c:pt>
                <c:pt idx="139">
                  <c:v>0.10227033344592379</c:v>
                </c:pt>
                <c:pt idx="140">
                  <c:v>0.10153284925263145</c:v>
                </c:pt>
                <c:pt idx="141">
                  <c:v>0.22124463046234263</c:v>
                </c:pt>
                <c:pt idx="142">
                  <c:v>0.20328966189646783</c:v>
                </c:pt>
                <c:pt idx="143">
                  <c:v>0.1703871255276507</c:v>
                </c:pt>
                <c:pt idx="144">
                  <c:v>0.18507051705416394</c:v>
                </c:pt>
                <c:pt idx="145">
                  <c:v>3.7169487283765248E-2</c:v>
                </c:pt>
                <c:pt idx="146">
                  <c:v>0.22923477994195515</c:v>
                </c:pt>
                <c:pt idx="147">
                  <c:v>0.16014722033317913</c:v>
                </c:pt>
                <c:pt idx="148">
                  <c:v>0.19759660107564384</c:v>
                </c:pt>
                <c:pt idx="149">
                  <c:v>0.19477670804031219</c:v>
                </c:pt>
                <c:pt idx="150">
                  <c:v>3.7668842895112166E-2</c:v>
                </c:pt>
                <c:pt idx="151">
                  <c:v>0.18944836715822611</c:v>
                </c:pt>
                <c:pt idx="152">
                  <c:v>0.18546420667948649</c:v>
                </c:pt>
                <c:pt idx="153">
                  <c:v>0.21978560150537199</c:v>
                </c:pt>
                <c:pt idx="154">
                  <c:v>0.18227630630437155</c:v>
                </c:pt>
                <c:pt idx="155">
                  <c:v>4.6821198240197245E-2</c:v>
                </c:pt>
                <c:pt idx="156">
                  <c:v>0.17369592260513708</c:v>
                </c:pt>
                <c:pt idx="157">
                  <c:v>0.21088228241467225</c:v>
                </c:pt>
                <c:pt idx="158">
                  <c:v>0.21502446547045617</c:v>
                </c:pt>
                <c:pt idx="159">
                  <c:v>0.19447499281603409</c:v>
                </c:pt>
                <c:pt idx="160">
                  <c:v>1.6663139110923439E-3</c:v>
                </c:pt>
                <c:pt idx="161">
                  <c:v>0.18789056268930773</c:v>
                </c:pt>
                <c:pt idx="162">
                  <c:v>0.22885429240881391</c:v>
                </c:pt>
                <c:pt idx="163">
                  <c:v>0.22801213207536086</c:v>
                </c:pt>
                <c:pt idx="164">
                  <c:v>0.14292458227538984</c:v>
                </c:pt>
                <c:pt idx="165">
                  <c:v>3.282238679728651E-2</c:v>
                </c:pt>
                <c:pt idx="166">
                  <c:v>0.20005702179718024</c:v>
                </c:pt>
                <c:pt idx="167">
                  <c:v>0.21845154502132785</c:v>
                </c:pt>
                <c:pt idx="168">
                  <c:v>0.18404221935447346</c:v>
                </c:pt>
                <c:pt idx="169">
                  <c:v>0.17825278060740729</c:v>
                </c:pt>
                <c:pt idx="170">
                  <c:v>1.9062385211726571E-2</c:v>
                </c:pt>
                <c:pt idx="171">
                  <c:v>0.22583578224072648</c:v>
                </c:pt>
                <c:pt idx="172">
                  <c:v>0.21571981648052035</c:v>
                </c:pt>
                <c:pt idx="173">
                  <c:v>0.16401448976114799</c:v>
                </c:pt>
                <c:pt idx="174">
                  <c:v>0.19085418195616288</c:v>
                </c:pt>
                <c:pt idx="175">
                  <c:v>3.5054129666399494E-2</c:v>
                </c:pt>
                <c:pt idx="176">
                  <c:v>0.2135365670892827</c:v>
                </c:pt>
                <c:pt idx="177">
                  <c:v>0.15579920031280267</c:v>
                </c:pt>
                <c:pt idx="178">
                  <c:v>0.20202202287126136</c:v>
                </c:pt>
                <c:pt idx="179">
                  <c:v>0.20816405150831691</c:v>
                </c:pt>
                <c:pt idx="180">
                  <c:v>2.0233503757965027E-2</c:v>
                </c:pt>
                <c:pt idx="181">
                  <c:v>0.20162349543567767</c:v>
                </c:pt>
                <c:pt idx="182">
                  <c:v>0.17506948315970727</c:v>
                </c:pt>
                <c:pt idx="183">
                  <c:v>0.22607853070208761</c:v>
                </c:pt>
                <c:pt idx="184">
                  <c:v>0.19948276117849492</c:v>
                </c:pt>
                <c:pt idx="185">
                  <c:v>3.7631069548656096E-2</c:v>
                </c:pt>
                <c:pt idx="186">
                  <c:v>0.16362776985551461</c:v>
                </c:pt>
                <c:pt idx="187">
                  <c:v>0.1972908162514137</c:v>
                </c:pt>
                <c:pt idx="188">
                  <c:v>0.22341780876915204</c:v>
                </c:pt>
                <c:pt idx="189">
                  <c:v>0.20461782688905655</c:v>
                </c:pt>
                <c:pt idx="190">
                  <c:v>2.1684629943445811E-2</c:v>
                </c:pt>
                <c:pt idx="191">
                  <c:v>0.15874892002600988</c:v>
                </c:pt>
                <c:pt idx="192">
                  <c:v>0.22029592847805632</c:v>
                </c:pt>
                <c:pt idx="193">
                  <c:v>0.22559478578180811</c:v>
                </c:pt>
                <c:pt idx="194">
                  <c:v>0.1559935183734612</c:v>
                </c:pt>
                <c:pt idx="195">
                  <c:v>5.5455114410768815E-2</c:v>
                </c:pt>
                <c:pt idx="196">
                  <c:v>0.17017221338890764</c:v>
                </c:pt>
                <c:pt idx="197">
                  <c:v>0.21182087655183759</c:v>
                </c:pt>
                <c:pt idx="198">
                  <c:v>0.20125162931311763</c:v>
                </c:pt>
                <c:pt idx="199">
                  <c:v>0.17617430296190598</c:v>
                </c:pt>
                <c:pt idx="200">
                  <c:v>2.9374646284050572E-2</c:v>
                </c:pt>
                <c:pt idx="201">
                  <c:v>0.20712141576266471</c:v>
                </c:pt>
                <c:pt idx="202">
                  <c:v>0.22232828299135643</c:v>
                </c:pt>
                <c:pt idx="203">
                  <c:v>0.16246852136972617</c:v>
                </c:pt>
                <c:pt idx="204">
                  <c:v>0.19495813099611378</c:v>
                </c:pt>
                <c:pt idx="205">
                  <c:v>5.233339483903323E-2</c:v>
                </c:pt>
                <c:pt idx="206">
                  <c:v>0.18202332679335051</c:v>
                </c:pt>
                <c:pt idx="207">
                  <c:v>0.17439505001896638</c:v>
                </c:pt>
                <c:pt idx="208">
                  <c:v>0.18994728254030743</c:v>
                </c:pt>
                <c:pt idx="209">
                  <c:v>0.22801303821819796</c:v>
                </c:pt>
                <c:pt idx="210">
                  <c:v>2.9732927526402962E-2</c:v>
                </c:pt>
                <c:pt idx="211">
                  <c:v>0.1913368716277169</c:v>
                </c:pt>
                <c:pt idx="212">
                  <c:v>0.17344049919845117</c:v>
                </c:pt>
                <c:pt idx="213">
                  <c:v>0.21548004566654541</c:v>
                </c:pt>
                <c:pt idx="214">
                  <c:v>0.20561816699491314</c:v>
                </c:pt>
                <c:pt idx="215">
                  <c:v>4.5647305650466444E-2</c:v>
                </c:pt>
                <c:pt idx="216">
                  <c:v>0.13854659517807608</c:v>
                </c:pt>
                <c:pt idx="217">
                  <c:v>0.19757287333611354</c:v>
                </c:pt>
                <c:pt idx="218">
                  <c:v>0.22507679453072402</c:v>
                </c:pt>
                <c:pt idx="219">
                  <c:v>0.21997354720507878</c:v>
                </c:pt>
                <c:pt idx="220">
                  <c:v>2.9954989798164668E-2</c:v>
                </c:pt>
                <c:pt idx="221">
                  <c:v>0.12440278865275664</c:v>
                </c:pt>
                <c:pt idx="222">
                  <c:v>0.22871413579929983</c:v>
                </c:pt>
                <c:pt idx="223">
                  <c:v>0.2178178051884383</c:v>
                </c:pt>
                <c:pt idx="224">
                  <c:v>0.17374335797732721</c:v>
                </c:pt>
                <c:pt idx="225">
                  <c:v>7.4319843025906565E-2</c:v>
                </c:pt>
                <c:pt idx="226">
                  <c:v>0.14180581160911876</c:v>
                </c:pt>
                <c:pt idx="227">
                  <c:v>0.21882277119321139</c:v>
                </c:pt>
                <c:pt idx="228">
                  <c:v>0.21625768105232859</c:v>
                </c:pt>
                <c:pt idx="229">
                  <c:v>0.17193540242017377</c:v>
                </c:pt>
                <c:pt idx="230">
                  <c:v>5.0246310215631938E-2</c:v>
                </c:pt>
                <c:pt idx="231">
                  <c:v>0.17475880738523195</c:v>
                </c:pt>
                <c:pt idx="232">
                  <c:v>0.2246017053541175</c:v>
                </c:pt>
                <c:pt idx="233">
                  <c:v>0.15163104251595494</c:v>
                </c:pt>
                <c:pt idx="234">
                  <c:v>0.20237166265258003</c:v>
                </c:pt>
                <c:pt idx="235">
                  <c:v>7.6220675469686319E-2</c:v>
                </c:pt>
                <c:pt idx="236">
                  <c:v>0.15859114075169917</c:v>
                </c:pt>
                <c:pt idx="237">
                  <c:v>0.18946827849110029</c:v>
                </c:pt>
                <c:pt idx="238">
                  <c:v>0.17268006226882093</c:v>
                </c:pt>
                <c:pt idx="239">
                  <c:v>0.22536452427005224</c:v>
                </c:pt>
                <c:pt idx="240">
                  <c:v>4.9137206958134422E-2</c:v>
                </c:pt>
                <c:pt idx="241">
                  <c:v>0.16549094628217187</c:v>
                </c:pt>
                <c:pt idx="242">
                  <c:v>0.17001340674203447</c:v>
                </c:pt>
                <c:pt idx="243">
                  <c:v>0.20324932539581073</c:v>
                </c:pt>
                <c:pt idx="244">
                  <c:v>0.21575603833641396</c:v>
                </c:pt>
                <c:pt idx="245">
                  <c:v>6.1107274912824361E-2</c:v>
                </c:pt>
                <c:pt idx="246">
                  <c:v>0.11759114066155503</c:v>
                </c:pt>
                <c:pt idx="247">
                  <c:v>0.18911791452180765</c:v>
                </c:pt>
                <c:pt idx="248">
                  <c:v>0.21986807161096969</c:v>
                </c:pt>
                <c:pt idx="249">
                  <c:v>0.22764955249849572</c:v>
                </c:pt>
                <c:pt idx="250">
                  <c:v>5.4050033886886679E-2</c:v>
                </c:pt>
                <c:pt idx="251">
                  <c:v>0.10413404546532429</c:v>
                </c:pt>
                <c:pt idx="252">
                  <c:v>0.22048997726738076</c:v>
                </c:pt>
                <c:pt idx="253">
                  <c:v>0.21562271613732398</c:v>
                </c:pt>
                <c:pt idx="254">
                  <c:v>0.18814803622376736</c:v>
                </c:pt>
                <c:pt idx="255">
                  <c:v>8.9157283587869604E-2</c:v>
                </c:pt>
                <c:pt idx="256">
                  <c:v>9.4210419423465669E-2</c:v>
                </c:pt>
                <c:pt idx="257">
                  <c:v>0.22415055819715685</c:v>
                </c:pt>
                <c:pt idx="258">
                  <c:v>0.2207162942292146</c:v>
                </c:pt>
                <c:pt idx="259">
                  <c:v>0.16945353630259793</c:v>
                </c:pt>
                <c:pt idx="260">
                  <c:v>6.9754428123317072E-2</c:v>
                </c:pt>
                <c:pt idx="261">
                  <c:v>0.13254235226382483</c:v>
                </c:pt>
                <c:pt idx="262">
                  <c:v>0.22680258742417875</c:v>
                </c:pt>
                <c:pt idx="263">
                  <c:v>0.16094147011518395</c:v>
                </c:pt>
                <c:pt idx="264">
                  <c:v>0.19743817182669182</c:v>
                </c:pt>
                <c:pt idx="265">
                  <c:v>9.8148859558951362E-2</c:v>
                </c:pt>
                <c:pt idx="266">
                  <c:v>0.11787266441893436</c:v>
                </c:pt>
                <c:pt idx="267">
                  <c:v>0.20108335143137759</c:v>
                </c:pt>
                <c:pt idx="268">
                  <c:v>0.17300399308230568</c:v>
                </c:pt>
                <c:pt idx="269">
                  <c:v>0.22174731673009007</c:v>
                </c:pt>
                <c:pt idx="270">
                  <c:v>8.183970634776222E-2</c:v>
                </c:pt>
                <c:pt idx="271">
                  <c:v>0.14242809112082211</c:v>
                </c:pt>
                <c:pt idx="272">
                  <c:v>0.1602432335747119</c:v>
                </c:pt>
                <c:pt idx="273">
                  <c:v>0.19723110513037326</c:v>
                </c:pt>
                <c:pt idx="274">
                  <c:v>0.22864348874629883</c:v>
                </c:pt>
                <c:pt idx="275">
                  <c:v>8.369430866047696E-2</c:v>
                </c:pt>
                <c:pt idx="276">
                  <c:v>0.16841200579645599</c:v>
                </c:pt>
                <c:pt idx="277">
                  <c:v>0.20612634242343941</c:v>
                </c:pt>
                <c:pt idx="278">
                  <c:v>0.21039437487285687</c:v>
                </c:pt>
                <c:pt idx="279">
                  <c:v>0.18521324799852351</c:v>
                </c:pt>
                <c:pt idx="280">
                  <c:v>0</c:v>
                </c:pt>
                <c:pt idx="281">
                  <c:v>0.19058726364431866</c:v>
                </c:pt>
                <c:pt idx="282">
                  <c:v>0.22223693852273968</c:v>
                </c:pt>
              </c:numCache>
            </c:numRef>
          </c:val>
          <c:smooth val="0"/>
          <c:extLst>
            <c:ext xmlns:c16="http://schemas.microsoft.com/office/drawing/2014/chart" uri="{C3380CC4-5D6E-409C-BE32-E72D297353CC}">
              <c16:uniqueId val="{00000011-19DA-43BF-995F-872FC0DC9BE3}"/>
            </c:ext>
          </c:extLst>
        </c:ser>
        <c:ser>
          <c:idx val="19"/>
          <c:order val="18"/>
          <c:tx>
            <c:strRef>
              <c:f>[1]Sheet2!$T$287</c:f>
              <c:strCache>
                <c:ptCount val="1"/>
                <c:pt idx="0">
                  <c:v>dTLB-load-misses:</c:v>
                </c:pt>
              </c:strCache>
            </c:strRef>
          </c:tx>
          <c:spPr>
            <a:ln w="28575" cap="rnd">
              <a:solidFill>
                <a:schemeClr val="accent2">
                  <a:lumMod val="80000"/>
                </a:schemeClr>
              </a:solidFill>
              <a:round/>
            </a:ln>
            <a:effectLst/>
          </c:spPr>
          <c:marker>
            <c:symbol val="none"/>
          </c:marker>
          <c:val>
            <c:numRef>
              <c:f>[1]Sheet2!$T$288:$T$570</c:f>
              <c:numCache>
                <c:formatCode>General</c:formatCode>
                <c:ptCount val="283"/>
                <c:pt idx="0">
                  <c:v>0.47171198016555393</c:v>
                </c:pt>
                <c:pt idx="1">
                  <c:v>0.35723944163221139</c:v>
                </c:pt>
                <c:pt idx="2">
                  <c:v>0.44676596392595985</c:v>
                </c:pt>
                <c:pt idx="3">
                  <c:v>0.62061834450485309</c:v>
                </c:pt>
                <c:pt idx="4">
                  <c:v>0.69245752837901509</c:v>
                </c:pt>
                <c:pt idx="5">
                  <c:v>0.39766892582342123</c:v>
                </c:pt>
                <c:pt idx="6">
                  <c:v>0.217324819015558</c:v>
                </c:pt>
                <c:pt idx="7">
                  <c:v>0.55742520328943723</c:v>
                </c:pt>
                <c:pt idx="8">
                  <c:v>0.57093839581674821</c:v>
                </c:pt>
                <c:pt idx="9">
                  <c:v>0.29567969942829375</c:v>
                </c:pt>
                <c:pt idx="10">
                  <c:v>0.32040992762199794</c:v>
                </c:pt>
                <c:pt idx="11">
                  <c:v>0.28827693706085994</c:v>
                </c:pt>
                <c:pt idx="12">
                  <c:v>0.58036528455457936</c:v>
                </c:pt>
                <c:pt idx="13">
                  <c:v>0.48032210170519168</c:v>
                </c:pt>
                <c:pt idx="14">
                  <c:v>0.41413755087736465</c:v>
                </c:pt>
                <c:pt idx="15">
                  <c:v>0.32759818516994488</c:v>
                </c:pt>
                <c:pt idx="16">
                  <c:v>0.32933653032316373</c:v>
                </c:pt>
                <c:pt idx="17">
                  <c:v>0.77463009510395575</c:v>
                </c:pt>
                <c:pt idx="18">
                  <c:v>0.39991400102537827</c:v>
                </c:pt>
                <c:pt idx="19">
                  <c:v>0.47290575484977804</c:v>
                </c:pt>
                <c:pt idx="20">
                  <c:v>0.36642613863367685</c:v>
                </c:pt>
                <c:pt idx="21">
                  <c:v>0.30617640960117443</c:v>
                </c:pt>
                <c:pt idx="22">
                  <c:v>0.72159779300839499</c:v>
                </c:pt>
                <c:pt idx="23">
                  <c:v>0.42724868442019159</c:v>
                </c:pt>
                <c:pt idx="24">
                  <c:v>0.51721550221971546</c:v>
                </c:pt>
                <c:pt idx="25">
                  <c:v>0.92778944536995933</c:v>
                </c:pt>
                <c:pt idx="26">
                  <c:v>0.26576245170585322</c:v>
                </c:pt>
                <c:pt idx="27">
                  <c:v>0.43403995308916349</c:v>
                </c:pt>
                <c:pt idx="28">
                  <c:v>0.4430481560307889</c:v>
                </c:pt>
                <c:pt idx="29">
                  <c:v>0.71187842449522387</c:v>
                </c:pt>
                <c:pt idx="30">
                  <c:v>0.43907206999187987</c:v>
                </c:pt>
                <c:pt idx="31">
                  <c:v>0.14703428275435224</c:v>
                </c:pt>
                <c:pt idx="32">
                  <c:v>0.39082406701952577</c:v>
                </c:pt>
                <c:pt idx="33">
                  <c:v>0.57433870790353192</c:v>
                </c:pt>
                <c:pt idx="34">
                  <c:v>0.99173844956696366</c:v>
                </c:pt>
                <c:pt idx="35">
                  <c:v>0.54691619763628985</c:v>
                </c:pt>
                <c:pt idx="36">
                  <c:v>0.1826852973836518</c:v>
                </c:pt>
                <c:pt idx="37">
                  <c:v>0.55853563964229824</c:v>
                </c:pt>
                <c:pt idx="38">
                  <c:v>0.52969460865736495</c:v>
                </c:pt>
                <c:pt idx="39">
                  <c:v>0.83869601908322688</c:v>
                </c:pt>
                <c:pt idx="40">
                  <c:v>0.43408695879142278</c:v>
                </c:pt>
                <c:pt idx="41">
                  <c:v>0.27148353276394044</c:v>
                </c:pt>
                <c:pt idx="42">
                  <c:v>0.36110696830230909</c:v>
                </c:pt>
                <c:pt idx="43">
                  <c:v>0.90767660887004464</c:v>
                </c:pt>
                <c:pt idx="44">
                  <c:v>0.48132815850159005</c:v>
                </c:pt>
                <c:pt idx="45">
                  <c:v>0.62757041212088105</c:v>
                </c:pt>
                <c:pt idx="46">
                  <c:v>0.59327974798579342</c:v>
                </c:pt>
                <c:pt idx="47">
                  <c:v>0.30400694729215916</c:v>
                </c:pt>
                <c:pt idx="48">
                  <c:v>0.68135457293309776</c:v>
                </c:pt>
                <c:pt idx="49">
                  <c:v>0.34291510691336369</c:v>
                </c:pt>
                <c:pt idx="50">
                  <c:v>0.49242565412020289</c:v>
                </c:pt>
                <c:pt idx="51">
                  <c:v>0.40601074935075931</c:v>
                </c:pt>
                <c:pt idx="52">
                  <c:v>0.46309790700073572</c:v>
                </c:pt>
                <c:pt idx="53">
                  <c:v>0.72870848125526255</c:v>
                </c:pt>
                <c:pt idx="54">
                  <c:v>0.43280774371593833</c:v>
                </c:pt>
                <c:pt idx="55">
                  <c:v>0.46871794040247472</c:v>
                </c:pt>
                <c:pt idx="56">
                  <c:v>0.94230201520836399</c:v>
                </c:pt>
                <c:pt idx="57">
                  <c:v>0.2179550573914493</c:v>
                </c:pt>
                <c:pt idx="58">
                  <c:v>0.32551809384401581</c:v>
                </c:pt>
                <c:pt idx="59">
                  <c:v>0.67776609236372531</c:v>
                </c:pt>
                <c:pt idx="60">
                  <c:v>0.46646426776649191</c:v>
                </c:pt>
                <c:pt idx="61">
                  <c:v>0.92691021496478476</c:v>
                </c:pt>
                <c:pt idx="62">
                  <c:v>0.43826973771389005</c:v>
                </c:pt>
                <c:pt idx="63">
                  <c:v>0.44738298231632961</c:v>
                </c:pt>
                <c:pt idx="64">
                  <c:v>0.63922728699167741</c:v>
                </c:pt>
                <c:pt idx="65">
                  <c:v>0.70824381193093033</c:v>
                </c:pt>
                <c:pt idx="66">
                  <c:v>0.61212437844068868</c:v>
                </c:pt>
                <c:pt idx="67">
                  <c:v>0.30586453853893225</c:v>
                </c:pt>
                <c:pt idx="68">
                  <c:v>0.20299419387463155</c:v>
                </c:pt>
                <c:pt idx="69">
                  <c:v>0.51593446434871981</c:v>
                </c:pt>
                <c:pt idx="70">
                  <c:v>0.61408035102618386</c:v>
                </c:pt>
                <c:pt idx="71">
                  <c:v>0.58270472993704325</c:v>
                </c:pt>
                <c:pt idx="72">
                  <c:v>0.4633850272266255</c:v>
                </c:pt>
                <c:pt idx="73">
                  <c:v>0.18453434162709265</c:v>
                </c:pt>
                <c:pt idx="74">
                  <c:v>0.56411530484285954</c:v>
                </c:pt>
                <c:pt idx="75">
                  <c:v>0.79513035391186604</c:v>
                </c:pt>
                <c:pt idx="76">
                  <c:v>0.35292677634810904</c:v>
                </c:pt>
                <c:pt idx="77">
                  <c:v>0.50347719125113344</c:v>
                </c:pt>
                <c:pt idx="78">
                  <c:v>0.21278607385133258</c:v>
                </c:pt>
                <c:pt idx="79">
                  <c:v>0.5593500043037487</c:v>
                </c:pt>
                <c:pt idx="80">
                  <c:v>0.50231869798756157</c:v>
                </c:pt>
                <c:pt idx="81">
                  <c:v>0.58780117920265673</c:v>
                </c:pt>
                <c:pt idx="82">
                  <c:v>0.4815945478774149</c:v>
                </c:pt>
                <c:pt idx="83">
                  <c:v>0.19164727669024059</c:v>
                </c:pt>
                <c:pt idx="84">
                  <c:v>0.50944543183404956</c:v>
                </c:pt>
                <c:pt idx="85">
                  <c:v>0.39029579254302588</c:v>
                </c:pt>
                <c:pt idx="86">
                  <c:v>0.43311811728941102</c:v>
                </c:pt>
                <c:pt idx="87">
                  <c:v>0.57205382777890768</c:v>
                </c:pt>
                <c:pt idx="88">
                  <c:v>0.59759254407448048</c:v>
                </c:pt>
                <c:pt idx="89">
                  <c:v>0.37695609177539735</c:v>
                </c:pt>
                <c:pt idx="90">
                  <c:v>0.41700863732568988</c:v>
                </c:pt>
                <c:pt idx="91">
                  <c:v>0.68246160853099191</c:v>
                </c:pt>
                <c:pt idx="92">
                  <c:v>0.70972166748404975</c:v>
                </c:pt>
                <c:pt idx="93">
                  <c:v>0.31346021223776555</c:v>
                </c:pt>
                <c:pt idx="94">
                  <c:v>0.31601999150448495</c:v>
                </c:pt>
                <c:pt idx="95">
                  <c:v>0.54802150881657641</c:v>
                </c:pt>
                <c:pt idx="96">
                  <c:v>0.47970824956530717</c:v>
                </c:pt>
                <c:pt idx="97">
                  <c:v>0.7160940408130525</c:v>
                </c:pt>
                <c:pt idx="98">
                  <c:v>0.28705442215732357</c:v>
                </c:pt>
                <c:pt idx="99">
                  <c:v>0.16545187181028284</c:v>
                </c:pt>
                <c:pt idx="100">
                  <c:v>0.66715889892007363</c:v>
                </c:pt>
                <c:pt idx="101">
                  <c:v>0.53684030350088097</c:v>
                </c:pt>
                <c:pt idx="102">
                  <c:v>0.36770140087747438</c:v>
                </c:pt>
                <c:pt idx="103">
                  <c:v>0.3519094729935866</c:v>
                </c:pt>
                <c:pt idx="104">
                  <c:v>0.20417955106772631</c:v>
                </c:pt>
                <c:pt idx="105">
                  <c:v>0.70555056916063175</c:v>
                </c:pt>
                <c:pt idx="106">
                  <c:v>0.45498650686943726</c:v>
                </c:pt>
                <c:pt idx="107">
                  <c:v>0.49262921228423001</c:v>
                </c:pt>
                <c:pt idx="108">
                  <c:v>0.364842889590695</c:v>
                </c:pt>
                <c:pt idx="109">
                  <c:v>0.24099345172376507</c:v>
                </c:pt>
                <c:pt idx="110">
                  <c:v>0.75565231822614665</c:v>
                </c:pt>
                <c:pt idx="111">
                  <c:v>0.35319090128593567</c:v>
                </c:pt>
                <c:pt idx="112">
                  <c:v>0.45501920711769861</c:v>
                </c:pt>
                <c:pt idx="113">
                  <c:v>0.37573325316181755</c:v>
                </c:pt>
                <c:pt idx="114">
                  <c:v>0.47573453971408075</c:v>
                </c:pt>
                <c:pt idx="115">
                  <c:v>0.50145841385284617</c:v>
                </c:pt>
                <c:pt idx="116">
                  <c:v>0.55547524671608106</c:v>
                </c:pt>
                <c:pt idx="117">
                  <c:v>0.48264477159915403</c:v>
                </c:pt>
                <c:pt idx="118">
                  <c:v>0.61300745399108036</c:v>
                </c:pt>
                <c:pt idx="119">
                  <c:v>0.20447989900195049</c:v>
                </c:pt>
                <c:pt idx="120">
                  <c:v>0.40407070821106056</c:v>
                </c:pt>
                <c:pt idx="121">
                  <c:v>0.56572927385819094</c:v>
                </c:pt>
                <c:pt idx="122">
                  <c:v>0.83265587881488257</c:v>
                </c:pt>
                <c:pt idx="123">
                  <c:v>0.66001470643893967</c:v>
                </c:pt>
                <c:pt idx="124">
                  <c:v>0.16894653689950193</c:v>
                </c:pt>
                <c:pt idx="125">
                  <c:v>0.6143257726617638</c:v>
                </c:pt>
                <c:pt idx="126">
                  <c:v>0.49578326716736332</c:v>
                </c:pt>
                <c:pt idx="127">
                  <c:v>0.76136601908751556</c:v>
                </c:pt>
                <c:pt idx="128">
                  <c:v>0.67320106381959677</c:v>
                </c:pt>
                <c:pt idx="129">
                  <c:v>0.16589264459878938</c:v>
                </c:pt>
                <c:pt idx="130">
                  <c:v>0.30430871396517184</c:v>
                </c:pt>
                <c:pt idx="131">
                  <c:v>0.55933524837094961</c:v>
                </c:pt>
                <c:pt idx="132">
                  <c:v>0.64504239010808384</c:v>
                </c:pt>
                <c:pt idx="133">
                  <c:v>0.50439253400874762</c:v>
                </c:pt>
                <c:pt idx="134">
                  <c:v>0.64619499043114936</c:v>
                </c:pt>
                <c:pt idx="135">
                  <c:v>0.52758109229196548</c:v>
                </c:pt>
                <c:pt idx="136">
                  <c:v>0.56739561939531535</c:v>
                </c:pt>
                <c:pt idx="137">
                  <c:v>0.68621293053698662</c:v>
                </c:pt>
                <c:pt idx="138">
                  <c:v>0.43340522711480034</c:v>
                </c:pt>
                <c:pt idx="139">
                  <c:v>0.31735922447331477</c:v>
                </c:pt>
                <c:pt idx="140">
                  <c:v>0.36014800587253049</c:v>
                </c:pt>
                <c:pt idx="141">
                  <c:v>0.76402681147336127</c:v>
                </c:pt>
                <c:pt idx="142">
                  <c:v>0.52830058428311355</c:v>
                </c:pt>
                <c:pt idx="143">
                  <c:v>0.53572004274803653</c:v>
                </c:pt>
                <c:pt idx="144">
                  <c:v>0.38756927758378346</c:v>
                </c:pt>
                <c:pt idx="145">
                  <c:v>0.22351271560979782</c:v>
                </c:pt>
                <c:pt idx="146">
                  <c:v>0.49728308115012193</c:v>
                </c:pt>
                <c:pt idx="147">
                  <c:v>0.58100411906213678</c:v>
                </c:pt>
                <c:pt idx="148">
                  <c:v>0.59481399166719395</c:v>
                </c:pt>
                <c:pt idx="149">
                  <c:v>0.52528845202639984</c:v>
                </c:pt>
                <c:pt idx="150">
                  <c:v>0.18771062948857992</c:v>
                </c:pt>
                <c:pt idx="151">
                  <c:v>0.47003224012186767</c:v>
                </c:pt>
                <c:pt idx="152">
                  <c:v>0.36220471132164717</c:v>
                </c:pt>
                <c:pt idx="153">
                  <c:v>0.56956563679758643</c:v>
                </c:pt>
                <c:pt idx="154">
                  <c:v>0.42538078424292619</c:v>
                </c:pt>
                <c:pt idx="155">
                  <c:v>0.17851588366012638</c:v>
                </c:pt>
                <c:pt idx="156">
                  <c:v>0.39560150970364999</c:v>
                </c:pt>
                <c:pt idx="157">
                  <c:v>0.1997561862281346</c:v>
                </c:pt>
                <c:pt idx="158">
                  <c:v>0.44436384233126786</c:v>
                </c:pt>
                <c:pt idx="159">
                  <c:v>0.13097800139079033</c:v>
                </c:pt>
                <c:pt idx="160">
                  <c:v>4.0014788923999386E-2</c:v>
                </c:pt>
                <c:pt idx="161">
                  <c:v>0.16264317532886322</c:v>
                </c:pt>
                <c:pt idx="162">
                  <c:v>0.43022071801957656</c:v>
                </c:pt>
                <c:pt idx="163">
                  <c:v>0.19830000569760486</c:v>
                </c:pt>
                <c:pt idx="164">
                  <c:v>0.12808577958015055</c:v>
                </c:pt>
                <c:pt idx="165">
                  <c:v>4.4473360626103443E-2</c:v>
                </c:pt>
                <c:pt idx="166">
                  <c:v>0.16830872585819459</c:v>
                </c:pt>
                <c:pt idx="167">
                  <c:v>0.17250885114729753</c:v>
                </c:pt>
                <c:pt idx="168">
                  <c:v>0.13500378506275929</c:v>
                </c:pt>
                <c:pt idx="169">
                  <c:v>0.17187044828846557</c:v>
                </c:pt>
                <c:pt idx="170">
                  <c:v>6.7489805512818773E-2</c:v>
                </c:pt>
                <c:pt idx="171">
                  <c:v>0.43496337535701657</c:v>
                </c:pt>
                <c:pt idx="172">
                  <c:v>0.15026612089750635</c:v>
                </c:pt>
                <c:pt idx="173">
                  <c:v>0.13341147045746815</c:v>
                </c:pt>
                <c:pt idx="174">
                  <c:v>0.18804007910304468</c:v>
                </c:pt>
                <c:pt idx="175">
                  <c:v>4.4653057657323345E-2</c:v>
                </c:pt>
                <c:pt idx="176">
                  <c:v>0.14986223182961517</c:v>
                </c:pt>
                <c:pt idx="177">
                  <c:v>0.10988790930009909</c:v>
                </c:pt>
                <c:pt idx="178">
                  <c:v>0.14393468046748892</c:v>
                </c:pt>
                <c:pt idx="179">
                  <c:v>0.38682843875280437</c:v>
                </c:pt>
                <c:pt idx="180">
                  <c:v>3.6578775515089021E-2</c:v>
                </c:pt>
                <c:pt idx="181">
                  <c:v>9.3944487469445878E-2</c:v>
                </c:pt>
                <c:pt idx="182">
                  <c:v>0.14184528052222189</c:v>
                </c:pt>
                <c:pt idx="183">
                  <c:v>0.18743902952238181</c:v>
                </c:pt>
                <c:pt idx="184">
                  <c:v>0.2539753567608487</c:v>
                </c:pt>
                <c:pt idx="185">
                  <c:v>3.8511719773816386E-2</c:v>
                </c:pt>
                <c:pt idx="186">
                  <c:v>0.17188470884439533</c:v>
                </c:pt>
                <c:pt idx="187">
                  <c:v>0.15739126767150374</c:v>
                </c:pt>
                <c:pt idx="188">
                  <c:v>0.15877926164557365</c:v>
                </c:pt>
                <c:pt idx="189">
                  <c:v>0.15097692596562717</c:v>
                </c:pt>
                <c:pt idx="190">
                  <c:v>2.2296100855927533E-2</c:v>
                </c:pt>
                <c:pt idx="191">
                  <c:v>9.4080906941175782E-2</c:v>
                </c:pt>
                <c:pt idx="192">
                  <c:v>0.23577863700079355</c:v>
                </c:pt>
                <c:pt idx="193">
                  <c:v>0.15357446470285546</c:v>
                </c:pt>
                <c:pt idx="194">
                  <c:v>9.4781442892015802E-2</c:v>
                </c:pt>
                <c:pt idx="195">
                  <c:v>5.6354980792593663E-2</c:v>
                </c:pt>
                <c:pt idx="196">
                  <c:v>0.10271393279604685</c:v>
                </c:pt>
                <c:pt idx="197">
                  <c:v>0.12718082473325085</c:v>
                </c:pt>
                <c:pt idx="198">
                  <c:v>5.5794388217281783E-2</c:v>
                </c:pt>
                <c:pt idx="199">
                  <c:v>8.7638552015744345E-2</c:v>
                </c:pt>
                <c:pt idx="200">
                  <c:v>6.0512777579636384E-2</c:v>
                </c:pt>
                <c:pt idx="201">
                  <c:v>0.14045855691286852</c:v>
                </c:pt>
                <c:pt idx="202">
                  <c:v>0.1040105804143792</c:v>
                </c:pt>
                <c:pt idx="203">
                  <c:v>6.2626505042331776E-2</c:v>
                </c:pt>
                <c:pt idx="204">
                  <c:v>0.11093149267112822</c:v>
                </c:pt>
                <c:pt idx="205">
                  <c:v>3.1641590691511519E-2</c:v>
                </c:pt>
                <c:pt idx="206">
                  <c:v>7.4045686067782543E-2</c:v>
                </c:pt>
                <c:pt idx="207">
                  <c:v>3.7222799857258765E-2</c:v>
                </c:pt>
                <c:pt idx="208">
                  <c:v>7.5103049205340638E-2</c:v>
                </c:pt>
                <c:pt idx="209">
                  <c:v>0.14944561222155656</c:v>
                </c:pt>
                <c:pt idx="210">
                  <c:v>5.3244131876332888E-2</c:v>
                </c:pt>
                <c:pt idx="211">
                  <c:v>6.2785380714518488E-2</c:v>
                </c:pt>
                <c:pt idx="212">
                  <c:v>4.7081901687710724E-2</c:v>
                </c:pt>
                <c:pt idx="213">
                  <c:v>9.4380490954001708E-2</c:v>
                </c:pt>
                <c:pt idx="214">
                  <c:v>0.15261901073884368</c:v>
                </c:pt>
                <c:pt idx="215">
                  <c:v>3.3610829610032589E-2</c:v>
                </c:pt>
                <c:pt idx="216">
                  <c:v>7.3972412572595306E-2</c:v>
                </c:pt>
                <c:pt idx="217">
                  <c:v>5.4612281550218911E-2</c:v>
                </c:pt>
                <c:pt idx="218">
                  <c:v>8.8305367954432251E-2</c:v>
                </c:pt>
                <c:pt idx="219">
                  <c:v>5.2468468400718504E-2</c:v>
                </c:pt>
                <c:pt idx="220">
                  <c:v>1.5649871894913091E-2</c:v>
                </c:pt>
                <c:pt idx="221">
                  <c:v>4.2355194673956431E-2</c:v>
                </c:pt>
                <c:pt idx="222">
                  <c:v>0.1193922147028747</c:v>
                </c:pt>
                <c:pt idx="223">
                  <c:v>0.10220764796851899</c:v>
                </c:pt>
                <c:pt idx="224">
                  <c:v>2.9101179473275299E-2</c:v>
                </c:pt>
                <c:pt idx="225">
                  <c:v>4.792663537308884E-2</c:v>
                </c:pt>
                <c:pt idx="226">
                  <c:v>2.805914780738368E-2</c:v>
                </c:pt>
                <c:pt idx="227">
                  <c:v>0.18277127803710749</c:v>
                </c:pt>
                <c:pt idx="228">
                  <c:v>2.679196857878648E-2</c:v>
                </c:pt>
                <c:pt idx="229">
                  <c:v>1.4211561043533629E-2</c:v>
                </c:pt>
                <c:pt idx="230">
                  <c:v>3.8610785525666456E-2</c:v>
                </c:pt>
                <c:pt idx="231">
                  <c:v>0.14133140867971514</c:v>
                </c:pt>
                <c:pt idx="232">
                  <c:v>5.1980766258561864E-2</c:v>
                </c:pt>
                <c:pt idx="233">
                  <c:v>1.3721588825586516E-2</c:v>
                </c:pt>
                <c:pt idx="234">
                  <c:v>3.507842281573554E-2</c:v>
                </c:pt>
                <c:pt idx="235">
                  <c:v>3.9879716592072609E-2</c:v>
                </c:pt>
                <c:pt idx="236">
                  <c:v>1.8423841160512378E-2</c:v>
                </c:pt>
                <c:pt idx="237">
                  <c:v>1.6435131125479976E-2</c:v>
                </c:pt>
                <c:pt idx="238">
                  <c:v>2.1701265368589406E-2</c:v>
                </c:pt>
                <c:pt idx="239">
                  <c:v>1.1448672053923158E-2</c:v>
                </c:pt>
                <c:pt idx="240">
                  <c:v>3.7489452652633225E-2</c:v>
                </c:pt>
                <c:pt idx="241">
                  <c:v>1.6749051786056266E-2</c:v>
                </c:pt>
                <c:pt idx="242">
                  <c:v>4.3043376116961938E-3</c:v>
                </c:pt>
                <c:pt idx="243">
                  <c:v>2.8208779582028269E-2</c:v>
                </c:pt>
                <c:pt idx="244">
                  <c:v>0.1716580126878221</c:v>
                </c:pt>
                <c:pt idx="245">
                  <c:v>4.0266770322593695E-2</c:v>
                </c:pt>
                <c:pt idx="246">
                  <c:v>0.13305931923909189</c:v>
                </c:pt>
                <c:pt idx="247">
                  <c:v>5.2743340803282787E-2</c:v>
                </c:pt>
                <c:pt idx="248">
                  <c:v>0.2010730532114246</c:v>
                </c:pt>
                <c:pt idx="249">
                  <c:v>2.5575171411089462E-2</c:v>
                </c:pt>
                <c:pt idx="250">
                  <c:v>1.6615002116532666E-2</c:v>
                </c:pt>
                <c:pt idx="251">
                  <c:v>6.6763103034679075E-3</c:v>
                </c:pt>
                <c:pt idx="252">
                  <c:v>8.6472862386704652E-2</c:v>
                </c:pt>
                <c:pt idx="253">
                  <c:v>0.13848108819095567</c:v>
                </c:pt>
                <c:pt idx="254">
                  <c:v>1.4354159830234654E-2</c:v>
                </c:pt>
                <c:pt idx="255">
                  <c:v>2.8494882868331697E-2</c:v>
                </c:pt>
                <c:pt idx="256">
                  <c:v>1.8336712452435337E-2</c:v>
                </c:pt>
                <c:pt idx="257">
                  <c:v>0.11366104655000454</c:v>
                </c:pt>
                <c:pt idx="258">
                  <c:v>1.7795208191831988E-2</c:v>
                </c:pt>
                <c:pt idx="259">
                  <c:v>5.0580841454210762E-3</c:v>
                </c:pt>
                <c:pt idx="260">
                  <c:v>2.4169371241931886E-2</c:v>
                </c:pt>
                <c:pt idx="261">
                  <c:v>0.10678458006407944</c:v>
                </c:pt>
                <c:pt idx="262">
                  <c:v>4.1968999846617665E-2</c:v>
                </c:pt>
                <c:pt idx="263">
                  <c:v>8.5926182180809142E-3</c:v>
                </c:pt>
                <c:pt idx="264">
                  <c:v>1.7039439432891424E-2</c:v>
                </c:pt>
                <c:pt idx="265">
                  <c:v>2.35341670328332E-2</c:v>
                </c:pt>
                <c:pt idx="266">
                  <c:v>2.2305294470871626E-2</c:v>
                </c:pt>
                <c:pt idx="267">
                  <c:v>1.8664610821982217E-2</c:v>
                </c:pt>
                <c:pt idx="268">
                  <c:v>7.4487056383349005E-3</c:v>
                </c:pt>
                <c:pt idx="269">
                  <c:v>7.7422846753424313E-2</c:v>
                </c:pt>
                <c:pt idx="270">
                  <c:v>0.13603881885032418</c:v>
                </c:pt>
                <c:pt idx="271">
                  <c:v>1.8948453573417044E-2</c:v>
                </c:pt>
                <c:pt idx="272">
                  <c:v>0</c:v>
                </c:pt>
                <c:pt idx="273">
                  <c:v>3.0607909933607316E-2</c:v>
                </c:pt>
                <c:pt idx="274">
                  <c:v>0.13329622045882442</c:v>
                </c:pt>
                <c:pt idx="275">
                  <c:v>3.2423517616027714E-2</c:v>
                </c:pt>
                <c:pt idx="276">
                  <c:v>7.6766866963814441E-3</c:v>
                </c:pt>
                <c:pt idx="277">
                  <c:v>1.4439673525647328E-2</c:v>
                </c:pt>
                <c:pt idx="278">
                  <c:v>0.23204933354488419</c:v>
                </c:pt>
                <c:pt idx="279">
                  <c:v>3.2006458984810672E-2</c:v>
                </c:pt>
                <c:pt idx="280">
                  <c:v>5.2682187254039399E-3</c:v>
                </c:pt>
                <c:pt idx="281">
                  <c:v>1.1583028979748862E-2</c:v>
                </c:pt>
                <c:pt idx="282">
                  <c:v>7.3886078326569016E-2</c:v>
                </c:pt>
              </c:numCache>
            </c:numRef>
          </c:val>
          <c:smooth val="0"/>
          <c:extLst>
            <c:ext xmlns:c16="http://schemas.microsoft.com/office/drawing/2014/chart" uri="{C3380CC4-5D6E-409C-BE32-E72D297353CC}">
              <c16:uniqueId val="{00000012-19DA-43BF-995F-872FC0DC9BE3}"/>
            </c:ext>
          </c:extLst>
        </c:ser>
        <c:ser>
          <c:idx val="20"/>
          <c:order val="19"/>
          <c:tx>
            <c:strRef>
              <c:f>[1]Sheet2!$U$287</c:f>
              <c:strCache>
                <c:ptCount val="1"/>
                <c:pt idx="0">
                  <c:v>dTLB-stores:</c:v>
                </c:pt>
              </c:strCache>
            </c:strRef>
          </c:tx>
          <c:spPr>
            <a:ln w="28575" cap="rnd">
              <a:solidFill>
                <a:schemeClr val="accent3">
                  <a:lumMod val="80000"/>
                </a:schemeClr>
              </a:solidFill>
              <a:round/>
            </a:ln>
            <a:effectLst/>
          </c:spPr>
          <c:marker>
            <c:symbol val="none"/>
          </c:marker>
          <c:val>
            <c:numRef>
              <c:f>[1]Sheet2!$U$288:$U$570</c:f>
              <c:numCache>
                <c:formatCode>General</c:formatCode>
                <c:ptCount val="283"/>
                <c:pt idx="0">
                  <c:v>0.12252295260154722</c:v>
                </c:pt>
                <c:pt idx="1">
                  <c:v>0.26512181889876751</c:v>
                </c:pt>
                <c:pt idx="2">
                  <c:v>0.30974963565279995</c:v>
                </c:pt>
                <c:pt idx="3">
                  <c:v>0.37234033125809557</c:v>
                </c:pt>
                <c:pt idx="4">
                  <c:v>0.2307391389998357</c:v>
                </c:pt>
                <c:pt idx="5">
                  <c:v>0.2243988397304103</c:v>
                </c:pt>
                <c:pt idx="6">
                  <c:v>0.16999688871420798</c:v>
                </c:pt>
                <c:pt idx="7">
                  <c:v>0.27055498599042904</c:v>
                </c:pt>
                <c:pt idx="8">
                  <c:v>0.39645764106678161</c:v>
                </c:pt>
                <c:pt idx="9">
                  <c:v>0.25437964530984536</c:v>
                </c:pt>
                <c:pt idx="10">
                  <c:v>0.26603940983973751</c:v>
                </c:pt>
                <c:pt idx="11">
                  <c:v>9.304057717645467E-2</c:v>
                </c:pt>
                <c:pt idx="12">
                  <c:v>0.40906227342014412</c:v>
                </c:pt>
                <c:pt idx="13">
                  <c:v>0.21746838001577432</c:v>
                </c:pt>
                <c:pt idx="14">
                  <c:v>0.40565233036809334</c:v>
                </c:pt>
                <c:pt idx="15">
                  <c:v>0.14374653075687538</c:v>
                </c:pt>
                <c:pt idx="16">
                  <c:v>0.17898741147191516</c:v>
                </c:pt>
                <c:pt idx="17">
                  <c:v>0.26557468268174594</c:v>
                </c:pt>
                <c:pt idx="18">
                  <c:v>0.36943357040318259</c:v>
                </c:pt>
                <c:pt idx="19">
                  <c:v>0.30343396123156258</c:v>
                </c:pt>
                <c:pt idx="20">
                  <c:v>0.19825843706575499</c:v>
                </c:pt>
                <c:pt idx="21">
                  <c:v>0.1811657767079882</c:v>
                </c:pt>
                <c:pt idx="22">
                  <c:v>0.23759801175142112</c:v>
                </c:pt>
                <c:pt idx="23">
                  <c:v>0.37479701008790312</c:v>
                </c:pt>
                <c:pt idx="24">
                  <c:v>0.27157403752473286</c:v>
                </c:pt>
                <c:pt idx="25">
                  <c:v>0.3127995039323323</c:v>
                </c:pt>
                <c:pt idx="26">
                  <c:v>3.9157742821149304E-2</c:v>
                </c:pt>
                <c:pt idx="27">
                  <c:v>0.38534591119549461</c:v>
                </c:pt>
                <c:pt idx="28">
                  <c:v>0.28111646601267026</c:v>
                </c:pt>
                <c:pt idx="29">
                  <c:v>0.39633252637324706</c:v>
                </c:pt>
                <c:pt idx="30">
                  <c:v>0.1531723576743696</c:v>
                </c:pt>
                <c:pt idx="31">
                  <c:v>7.9520407916546174E-2</c:v>
                </c:pt>
                <c:pt idx="32">
                  <c:v>0.3746483683502545</c:v>
                </c:pt>
                <c:pt idx="33">
                  <c:v>0.27595319804682539</c:v>
                </c:pt>
                <c:pt idx="34">
                  <c:v>0.39980209255164267</c:v>
                </c:pt>
                <c:pt idx="35">
                  <c:v>0.21245455384809972</c:v>
                </c:pt>
                <c:pt idx="36">
                  <c:v>0.20185439504990429</c:v>
                </c:pt>
                <c:pt idx="37">
                  <c:v>0.21758729929673298</c:v>
                </c:pt>
                <c:pt idx="38">
                  <c:v>0.35388318110682715</c:v>
                </c:pt>
                <c:pt idx="39">
                  <c:v>0.24581617141494913</c:v>
                </c:pt>
                <c:pt idx="40">
                  <c:v>0.37290627066871629</c:v>
                </c:pt>
                <c:pt idx="41">
                  <c:v>0.17289352914059603</c:v>
                </c:pt>
                <c:pt idx="42">
                  <c:v>0.12117566033836433</c:v>
                </c:pt>
                <c:pt idx="43">
                  <c:v>0.39957713814129014</c:v>
                </c:pt>
                <c:pt idx="44">
                  <c:v>0.22109614957219775</c:v>
                </c:pt>
                <c:pt idx="45">
                  <c:v>0.41892761560191283</c:v>
                </c:pt>
                <c:pt idx="46">
                  <c:v>0.14995231075515916</c:v>
                </c:pt>
                <c:pt idx="47">
                  <c:v>0.13901407568055787</c:v>
                </c:pt>
                <c:pt idx="48">
                  <c:v>0.33316120960872408</c:v>
                </c:pt>
                <c:pt idx="49">
                  <c:v>0.29547714711646356</c:v>
                </c:pt>
                <c:pt idx="50">
                  <c:v>0.36141832440146199</c:v>
                </c:pt>
                <c:pt idx="51">
                  <c:v>0.21760980380039827</c:v>
                </c:pt>
                <c:pt idx="52">
                  <c:v>0.17684554413090986</c:v>
                </c:pt>
                <c:pt idx="53">
                  <c:v>0.21212573664626042</c:v>
                </c:pt>
                <c:pt idx="54">
                  <c:v>0.43992640472310007</c:v>
                </c:pt>
                <c:pt idx="55">
                  <c:v>0.22574156023843747</c:v>
                </c:pt>
                <c:pt idx="56">
                  <c:v>0.42595940105530178</c:v>
                </c:pt>
                <c:pt idx="57">
                  <c:v>1.7632683570870176E-3</c:v>
                </c:pt>
                <c:pt idx="58">
                  <c:v>0.22305338712126085</c:v>
                </c:pt>
                <c:pt idx="59">
                  <c:v>0.38476343873078239</c:v>
                </c:pt>
                <c:pt idx="60">
                  <c:v>0.26316887977830139</c:v>
                </c:pt>
                <c:pt idx="61">
                  <c:v>0.40260047367427787</c:v>
                </c:pt>
                <c:pt idx="62">
                  <c:v>2.7940007221450274E-2</c:v>
                </c:pt>
                <c:pt idx="63">
                  <c:v>0.31227320187239027</c:v>
                </c:pt>
                <c:pt idx="64">
                  <c:v>0.29358441628192206</c:v>
                </c:pt>
                <c:pt idx="65">
                  <c:v>0.37525037814729922</c:v>
                </c:pt>
                <c:pt idx="66">
                  <c:v>0.24211727344685649</c:v>
                </c:pt>
                <c:pt idx="67">
                  <c:v>0.2405181693272711</c:v>
                </c:pt>
                <c:pt idx="68">
                  <c:v>0.17216332438199228</c:v>
                </c:pt>
                <c:pt idx="69">
                  <c:v>0.23973257436653747</c:v>
                </c:pt>
                <c:pt idx="70">
                  <c:v>0.40277974039866921</c:v>
                </c:pt>
                <c:pt idx="71">
                  <c:v>0.22032743882182981</c:v>
                </c:pt>
                <c:pt idx="72">
                  <c:v>0.42034650354191655</c:v>
                </c:pt>
                <c:pt idx="73">
                  <c:v>3.5269347193022722E-2</c:v>
                </c:pt>
                <c:pt idx="74">
                  <c:v>0.23720216482534826</c:v>
                </c:pt>
                <c:pt idx="75">
                  <c:v>0.34319432743683054</c:v>
                </c:pt>
                <c:pt idx="76">
                  <c:v>0.28991085797492122</c:v>
                </c:pt>
                <c:pt idx="77">
                  <c:v>0.35835494305618432</c:v>
                </c:pt>
                <c:pt idx="78">
                  <c:v>2.770644638249042E-2</c:v>
                </c:pt>
                <c:pt idx="79">
                  <c:v>0.3604073155416464</c:v>
                </c:pt>
                <c:pt idx="80">
                  <c:v>0.23147309434146127</c:v>
                </c:pt>
                <c:pt idx="81">
                  <c:v>0.40502020415459289</c:v>
                </c:pt>
                <c:pt idx="82">
                  <c:v>0.23876357066375004</c:v>
                </c:pt>
                <c:pt idx="83">
                  <c:v>0.17315178321674815</c:v>
                </c:pt>
                <c:pt idx="84">
                  <c:v>0.17569473592716711</c:v>
                </c:pt>
                <c:pt idx="85">
                  <c:v>0.33306625764898035</c:v>
                </c:pt>
                <c:pt idx="86">
                  <c:v>0.34206996695535591</c:v>
                </c:pt>
                <c:pt idx="87">
                  <c:v>0.3144456511006572</c:v>
                </c:pt>
                <c:pt idx="88">
                  <c:v>0.14631228973546279</c:v>
                </c:pt>
                <c:pt idx="89">
                  <c:v>0.14100293122937471</c:v>
                </c:pt>
                <c:pt idx="90">
                  <c:v>0.42405940896330141</c:v>
                </c:pt>
                <c:pt idx="91">
                  <c:v>0.23705615067156965</c:v>
                </c:pt>
                <c:pt idx="92">
                  <c:v>0.40447858682525034</c:v>
                </c:pt>
                <c:pt idx="93">
                  <c:v>8.5013147172506909E-2</c:v>
                </c:pt>
                <c:pt idx="94">
                  <c:v>0.21680468926578408</c:v>
                </c:pt>
                <c:pt idx="95">
                  <c:v>0.34685750277606608</c:v>
                </c:pt>
                <c:pt idx="96">
                  <c:v>0.33003680984162903</c:v>
                </c:pt>
                <c:pt idx="97">
                  <c:v>0.25432751823999666</c:v>
                </c:pt>
                <c:pt idx="98">
                  <c:v>0.23745975157755111</c:v>
                </c:pt>
                <c:pt idx="99">
                  <c:v>0.15454922001681304</c:v>
                </c:pt>
                <c:pt idx="100">
                  <c:v>0.28261096642573386</c:v>
                </c:pt>
                <c:pt idx="101">
                  <c:v>0.4011490426976887</c:v>
                </c:pt>
                <c:pt idx="102">
                  <c:v>0.23678222909523036</c:v>
                </c:pt>
                <c:pt idx="103">
                  <c:v>0.3190073688746457</c:v>
                </c:pt>
                <c:pt idx="104">
                  <c:v>6.881982382704066E-2</c:v>
                </c:pt>
                <c:pt idx="105">
                  <c:v>0.43370685358477401</c:v>
                </c:pt>
                <c:pt idx="106">
                  <c:v>0.1970533430558285</c:v>
                </c:pt>
                <c:pt idx="107">
                  <c:v>0.43677171918698293</c:v>
                </c:pt>
                <c:pt idx="108">
                  <c:v>0.15545430035379035</c:v>
                </c:pt>
                <c:pt idx="109">
                  <c:v>0.11631728338908172</c:v>
                </c:pt>
                <c:pt idx="110">
                  <c:v>0.32862377692437511</c:v>
                </c:pt>
                <c:pt idx="111">
                  <c:v>0.31090040801454899</c:v>
                </c:pt>
                <c:pt idx="112">
                  <c:v>0.34739066099092147</c:v>
                </c:pt>
                <c:pt idx="113">
                  <c:v>0.19729531123428179</c:v>
                </c:pt>
                <c:pt idx="114">
                  <c:v>0.16762592717333674</c:v>
                </c:pt>
                <c:pt idx="115">
                  <c:v>0.21741762897947436</c:v>
                </c:pt>
                <c:pt idx="116">
                  <c:v>0.41448414651696364</c:v>
                </c:pt>
                <c:pt idx="117">
                  <c:v>0.24179178621219966</c:v>
                </c:pt>
                <c:pt idx="118">
                  <c:v>0.35901185010139236</c:v>
                </c:pt>
                <c:pt idx="119">
                  <c:v>3.3265635736033704E-3</c:v>
                </c:pt>
                <c:pt idx="120">
                  <c:v>0.34882131897762281</c:v>
                </c:pt>
                <c:pt idx="121">
                  <c:v>0.35051198200592026</c:v>
                </c:pt>
                <c:pt idx="122">
                  <c:v>0.32244929698351626</c:v>
                </c:pt>
                <c:pt idx="123">
                  <c:v>0.25170429981169412</c:v>
                </c:pt>
                <c:pt idx="124">
                  <c:v>1.6529341590485452E-2</c:v>
                </c:pt>
                <c:pt idx="125">
                  <c:v>0.43586583205044011</c:v>
                </c:pt>
                <c:pt idx="126">
                  <c:v>0.22400901032209386</c:v>
                </c:pt>
                <c:pt idx="127">
                  <c:v>0.40098709091241153</c:v>
                </c:pt>
                <c:pt idx="128">
                  <c:v>0.22906600734966726</c:v>
                </c:pt>
                <c:pt idx="129">
                  <c:v>0.20190329797276693</c:v>
                </c:pt>
                <c:pt idx="130">
                  <c:v>0.21611496580974771</c:v>
                </c:pt>
                <c:pt idx="131">
                  <c:v>0.3163428235152021</c:v>
                </c:pt>
                <c:pt idx="132">
                  <c:v>0.27325976619249609</c:v>
                </c:pt>
                <c:pt idx="133">
                  <c:v>0.35772774506403959</c:v>
                </c:pt>
                <c:pt idx="134">
                  <c:v>0.19970834595946607</c:v>
                </c:pt>
                <c:pt idx="135">
                  <c:v>0.11925611023646347</c:v>
                </c:pt>
                <c:pt idx="136">
                  <c:v>0.40135356781632425</c:v>
                </c:pt>
                <c:pt idx="137">
                  <c:v>0.22920504976068476</c:v>
                </c:pt>
                <c:pt idx="138">
                  <c:v>0.39002670556759533</c:v>
                </c:pt>
                <c:pt idx="139">
                  <c:v>0.14078096488372696</c:v>
                </c:pt>
                <c:pt idx="140">
                  <c:v>0.19371072034489306</c:v>
                </c:pt>
                <c:pt idx="141">
                  <c:v>0.32096014223771213</c:v>
                </c:pt>
                <c:pt idx="142">
                  <c:v>0.26732187311214584</c:v>
                </c:pt>
                <c:pt idx="143">
                  <c:v>0.36416287531809771</c:v>
                </c:pt>
                <c:pt idx="144">
                  <c:v>0.21771827131681518</c:v>
                </c:pt>
                <c:pt idx="145">
                  <c:v>0.16561191668578745</c:v>
                </c:pt>
                <c:pt idx="146">
                  <c:v>0.215132026833037</c:v>
                </c:pt>
                <c:pt idx="147">
                  <c:v>0.41189670099214426</c:v>
                </c:pt>
                <c:pt idx="148">
                  <c:v>0.23845823314018985</c:v>
                </c:pt>
                <c:pt idx="149">
                  <c:v>0.3576629177605769</c:v>
                </c:pt>
                <c:pt idx="150">
                  <c:v>5.6005515035616217E-3</c:v>
                </c:pt>
                <c:pt idx="151">
                  <c:v>0.36656502954163334</c:v>
                </c:pt>
                <c:pt idx="152">
                  <c:v>0.31714731813229641</c:v>
                </c:pt>
                <c:pt idx="153">
                  <c:v>0.36573882574576533</c:v>
                </c:pt>
                <c:pt idx="154">
                  <c:v>0.17654182218474712</c:v>
                </c:pt>
                <c:pt idx="155">
                  <c:v>7.9001509369097389E-2</c:v>
                </c:pt>
                <c:pt idx="156">
                  <c:v>0.37844166032006693</c:v>
                </c:pt>
                <c:pt idx="157">
                  <c:v>0.27404930789517778</c:v>
                </c:pt>
                <c:pt idx="158">
                  <c:v>0.39549829192736247</c:v>
                </c:pt>
                <c:pt idx="159">
                  <c:v>0.20338104613644381</c:v>
                </c:pt>
                <c:pt idx="160">
                  <c:v>0.19639104161310236</c:v>
                </c:pt>
                <c:pt idx="161">
                  <c:v>0.20879050250764294</c:v>
                </c:pt>
                <c:pt idx="162">
                  <c:v>0.41654576855843073</c:v>
                </c:pt>
                <c:pt idx="163">
                  <c:v>0.21010832380788882</c:v>
                </c:pt>
                <c:pt idx="164">
                  <c:v>0.41664103687557424</c:v>
                </c:pt>
                <c:pt idx="165">
                  <c:v>3.7509019379048235E-2</c:v>
                </c:pt>
                <c:pt idx="166">
                  <c:v>0.28238369023571058</c:v>
                </c:pt>
                <c:pt idx="167">
                  <c:v>0.277747780222038</c:v>
                </c:pt>
                <c:pt idx="168">
                  <c:v>0.35762271677795704</c:v>
                </c:pt>
                <c:pt idx="169">
                  <c:v>0.30988643212090267</c:v>
                </c:pt>
                <c:pt idx="170">
                  <c:v>3.3426449768759908E-3</c:v>
                </c:pt>
                <c:pt idx="171">
                  <c:v>0.39688527171053589</c:v>
                </c:pt>
                <c:pt idx="172">
                  <c:v>0.23276550335089538</c:v>
                </c:pt>
                <c:pt idx="173">
                  <c:v>0.37687612592912534</c:v>
                </c:pt>
                <c:pt idx="174">
                  <c:v>0.24839039871721411</c:v>
                </c:pt>
                <c:pt idx="175">
                  <c:v>0.17910102027296648</c:v>
                </c:pt>
                <c:pt idx="176">
                  <c:v>0.19233626110415936</c:v>
                </c:pt>
                <c:pt idx="177">
                  <c:v>0.42449423029042288</c:v>
                </c:pt>
                <c:pt idx="178">
                  <c:v>0.23346438419268653</c:v>
                </c:pt>
                <c:pt idx="179">
                  <c:v>0.40357790918893405</c:v>
                </c:pt>
                <c:pt idx="180">
                  <c:v>0</c:v>
                </c:pt>
                <c:pt idx="181">
                  <c:v>0.27841588328750222</c:v>
                </c:pt>
                <c:pt idx="182">
                  <c:v>0.35512371796214476</c:v>
                </c:pt>
                <c:pt idx="183">
                  <c:v>0.31611021149961194</c:v>
                </c:pt>
                <c:pt idx="184">
                  <c:v>0.26639493327936586</c:v>
                </c:pt>
                <c:pt idx="185">
                  <c:v>3.5968692655518011E-2</c:v>
                </c:pt>
                <c:pt idx="186">
                  <c:v>0.39609776558446008</c:v>
                </c:pt>
                <c:pt idx="187">
                  <c:v>0.25778060737811276</c:v>
                </c:pt>
                <c:pt idx="188">
                  <c:v>0.39423052540542647</c:v>
                </c:pt>
                <c:pt idx="189">
                  <c:v>0.21785618918972571</c:v>
                </c:pt>
                <c:pt idx="190">
                  <c:v>0.20250504671542321</c:v>
                </c:pt>
                <c:pt idx="191">
                  <c:v>0.20138792813805551</c:v>
                </c:pt>
                <c:pt idx="192">
                  <c:v>0.40796166141740031</c:v>
                </c:pt>
                <c:pt idx="193">
                  <c:v>0.21488009369285824</c:v>
                </c:pt>
                <c:pt idx="194">
                  <c:v>0.42341715066147939</c:v>
                </c:pt>
                <c:pt idx="195">
                  <c:v>6.9528013050457416E-2</c:v>
                </c:pt>
                <c:pt idx="196">
                  <c:v>0.20667343709340572</c:v>
                </c:pt>
                <c:pt idx="197">
                  <c:v>0.36112309432525558</c:v>
                </c:pt>
                <c:pt idx="198">
                  <c:v>0.28841813040133529</c:v>
                </c:pt>
                <c:pt idx="199">
                  <c:v>0.36372301166595816</c:v>
                </c:pt>
                <c:pt idx="200">
                  <c:v>1.9610230363257639E-2</c:v>
                </c:pt>
                <c:pt idx="201">
                  <c:v>0.36578917912890846</c:v>
                </c:pt>
                <c:pt idx="202">
                  <c:v>0.22865998759124265</c:v>
                </c:pt>
                <c:pt idx="203">
                  <c:v>0.38290175903330032</c:v>
                </c:pt>
                <c:pt idx="204">
                  <c:v>0.26002592507611533</c:v>
                </c:pt>
                <c:pt idx="205">
                  <c:v>0.17899163442312699</c:v>
                </c:pt>
                <c:pt idx="206">
                  <c:v>0.17776722061491423</c:v>
                </c:pt>
                <c:pt idx="207">
                  <c:v>0.38503785301041044</c:v>
                </c:pt>
                <c:pt idx="208">
                  <c:v>0.27132278675373772</c:v>
                </c:pt>
                <c:pt idx="209">
                  <c:v>0.41978810608187073</c:v>
                </c:pt>
                <c:pt idx="210">
                  <c:v>2.5115345304965824E-2</c:v>
                </c:pt>
                <c:pt idx="211">
                  <c:v>0.22136103857704725</c:v>
                </c:pt>
                <c:pt idx="212">
                  <c:v>0.384240865123116</c:v>
                </c:pt>
                <c:pt idx="213">
                  <c:v>0.28569908557307877</c:v>
                </c:pt>
                <c:pt idx="214">
                  <c:v>0.3464254031986016</c:v>
                </c:pt>
                <c:pt idx="215">
                  <c:v>1.3217076570403934E-2</c:v>
                </c:pt>
                <c:pt idx="216">
                  <c:v>0.40959363185697018</c:v>
                </c:pt>
                <c:pt idx="217">
                  <c:v>0.22038289309510234</c:v>
                </c:pt>
                <c:pt idx="218">
                  <c:v>0.40155160814788665</c:v>
                </c:pt>
                <c:pt idx="219">
                  <c:v>0.22004908972850146</c:v>
                </c:pt>
                <c:pt idx="220">
                  <c:v>0.19686149004639783</c:v>
                </c:pt>
                <c:pt idx="221">
                  <c:v>0.22210110539598532</c:v>
                </c:pt>
                <c:pt idx="222">
                  <c:v>0.33950790590668489</c:v>
                </c:pt>
                <c:pt idx="223">
                  <c:v>0.24372659152542725</c:v>
                </c:pt>
                <c:pt idx="224">
                  <c:v>0.38936703896406982</c:v>
                </c:pt>
                <c:pt idx="225">
                  <c:v>0.11859738787402919</c:v>
                </c:pt>
                <c:pt idx="226">
                  <c:v>0.16840360583004499</c:v>
                </c:pt>
                <c:pt idx="227">
                  <c:v>0.39618777341831546</c:v>
                </c:pt>
                <c:pt idx="228">
                  <c:v>0.24145851693029885</c:v>
                </c:pt>
                <c:pt idx="229">
                  <c:v>0.3737815356190094</c:v>
                </c:pt>
                <c:pt idx="230">
                  <c:v>6.2398695042412307E-2</c:v>
                </c:pt>
                <c:pt idx="231">
                  <c:v>0.34593537953791575</c:v>
                </c:pt>
                <c:pt idx="232">
                  <c:v>0.21139281987644612</c:v>
                </c:pt>
                <c:pt idx="233">
                  <c:v>0.4304593266984571</c:v>
                </c:pt>
                <c:pt idx="234">
                  <c:v>0.22473934355781452</c:v>
                </c:pt>
                <c:pt idx="235">
                  <c:v>0.18714191038135103</c:v>
                </c:pt>
                <c:pt idx="236">
                  <c:v>0.17158905363281898</c:v>
                </c:pt>
                <c:pt idx="237">
                  <c:v>0.34557229906581072</c:v>
                </c:pt>
                <c:pt idx="238">
                  <c:v>0.3263292200465947</c:v>
                </c:pt>
                <c:pt idx="239">
                  <c:v>0.351629940627399</c:v>
                </c:pt>
                <c:pt idx="240">
                  <c:v>8.7422938262170319E-2</c:v>
                </c:pt>
                <c:pt idx="241">
                  <c:v>0.17532083447249314</c:v>
                </c:pt>
                <c:pt idx="242">
                  <c:v>0.3775976612643252</c:v>
                </c:pt>
                <c:pt idx="243">
                  <c:v>0.27300957826721611</c:v>
                </c:pt>
                <c:pt idx="244">
                  <c:v>0.39456914933235682</c:v>
                </c:pt>
                <c:pt idx="245">
                  <c:v>2.4684098820041203E-2</c:v>
                </c:pt>
                <c:pt idx="246">
                  <c:v>0.34724527061916949</c:v>
                </c:pt>
                <c:pt idx="247">
                  <c:v>0.24310107328455838</c:v>
                </c:pt>
                <c:pt idx="248">
                  <c:v>0.42453110109314801</c:v>
                </c:pt>
                <c:pt idx="249">
                  <c:v>0.20448072457863242</c:v>
                </c:pt>
                <c:pt idx="250">
                  <c:v>0.20673002038064797</c:v>
                </c:pt>
                <c:pt idx="251">
                  <c:v>0.19938691488458948</c:v>
                </c:pt>
                <c:pt idx="252">
                  <c:v>0.30981933599503803</c:v>
                </c:pt>
                <c:pt idx="253">
                  <c:v>0.29351199093218067</c:v>
                </c:pt>
                <c:pt idx="254">
                  <c:v>0.34341695360350222</c:v>
                </c:pt>
                <c:pt idx="255">
                  <c:v>0.18184125378570679</c:v>
                </c:pt>
                <c:pt idx="256">
                  <c:v>0.13710176507110014</c:v>
                </c:pt>
                <c:pt idx="257">
                  <c:v>0.39810608752039373</c:v>
                </c:pt>
                <c:pt idx="258">
                  <c:v>0.23139188336028682</c:v>
                </c:pt>
                <c:pt idx="259">
                  <c:v>0.36944853976859948</c:v>
                </c:pt>
                <c:pt idx="260">
                  <c:v>0.11632501296262925</c:v>
                </c:pt>
                <c:pt idx="261">
                  <c:v>0.29423981423461992</c:v>
                </c:pt>
                <c:pt idx="262">
                  <c:v>0.2178901320513246</c:v>
                </c:pt>
                <c:pt idx="263">
                  <c:v>0.41674983103525615</c:v>
                </c:pt>
                <c:pt idx="264">
                  <c:v>0.23405858209814825</c:v>
                </c:pt>
                <c:pt idx="265">
                  <c:v>0.19678764236862181</c:v>
                </c:pt>
                <c:pt idx="266">
                  <c:v>0.19537915370157588</c:v>
                </c:pt>
                <c:pt idx="267">
                  <c:v>0.27163822744919158</c:v>
                </c:pt>
                <c:pt idx="268">
                  <c:v>0.35696672887287273</c:v>
                </c:pt>
                <c:pt idx="269">
                  <c:v>0.31250536012200758</c:v>
                </c:pt>
                <c:pt idx="270">
                  <c:v>0.16287528835411133</c:v>
                </c:pt>
                <c:pt idx="271">
                  <c:v>0.1339128164912011</c:v>
                </c:pt>
                <c:pt idx="272">
                  <c:v>0.40164188398152623</c:v>
                </c:pt>
                <c:pt idx="273">
                  <c:v>0.25078131632865414</c:v>
                </c:pt>
                <c:pt idx="274">
                  <c:v>0.39972295116858325</c:v>
                </c:pt>
                <c:pt idx="275">
                  <c:v>8.6312406445894718E-2</c:v>
                </c:pt>
                <c:pt idx="276">
                  <c:v>0.37123683749326886</c:v>
                </c:pt>
                <c:pt idx="277">
                  <c:v>0.27406963136214191</c:v>
                </c:pt>
                <c:pt idx="278">
                  <c:v>0.39499432549062824</c:v>
                </c:pt>
                <c:pt idx="279">
                  <c:v>0.19703350867360403</c:v>
                </c:pt>
                <c:pt idx="280">
                  <c:v>0.19534742456282375</c:v>
                </c:pt>
                <c:pt idx="281">
                  <c:v>0.20931398596751544</c:v>
                </c:pt>
                <c:pt idx="282">
                  <c:v>0.4085462943817123</c:v>
                </c:pt>
              </c:numCache>
            </c:numRef>
          </c:val>
          <c:smooth val="0"/>
          <c:extLst>
            <c:ext xmlns:c16="http://schemas.microsoft.com/office/drawing/2014/chart" uri="{C3380CC4-5D6E-409C-BE32-E72D297353CC}">
              <c16:uniqueId val="{00000013-19DA-43BF-995F-872FC0DC9BE3}"/>
            </c:ext>
          </c:extLst>
        </c:ser>
        <c:ser>
          <c:idx val="21"/>
          <c:order val="20"/>
          <c:tx>
            <c:strRef>
              <c:f>[1]Sheet2!$V$287</c:f>
              <c:strCache>
                <c:ptCount val="1"/>
                <c:pt idx="0">
                  <c:v>dTLB-store-misses:</c:v>
                </c:pt>
              </c:strCache>
            </c:strRef>
          </c:tx>
          <c:spPr>
            <a:ln w="28575" cap="rnd">
              <a:solidFill>
                <a:schemeClr val="accent4">
                  <a:lumMod val="80000"/>
                </a:schemeClr>
              </a:solidFill>
              <a:round/>
            </a:ln>
            <a:effectLst/>
          </c:spPr>
          <c:marker>
            <c:symbol val="none"/>
          </c:marker>
          <c:val>
            <c:numRef>
              <c:f>[1]Sheet2!$V$288:$V$570</c:f>
              <c:numCache>
                <c:formatCode>General</c:formatCode>
                <c:ptCount val="283"/>
                <c:pt idx="0">
                  <c:v>1</c:v>
                </c:pt>
                <c:pt idx="1">
                  <c:v>0.21494638501545085</c:v>
                </c:pt>
                <c:pt idx="2">
                  <c:v>2.3401728408138096E-2</c:v>
                </c:pt>
                <c:pt idx="3">
                  <c:v>4.6311282970726312E-3</c:v>
                </c:pt>
                <c:pt idx="4">
                  <c:v>3.5490462317076997E-2</c:v>
                </c:pt>
                <c:pt idx="5">
                  <c:v>4.9468082296689739E-2</c:v>
                </c:pt>
                <c:pt idx="6">
                  <c:v>2.0185856227834448E-2</c:v>
                </c:pt>
                <c:pt idx="7">
                  <c:v>4.9679206255910574E-2</c:v>
                </c:pt>
                <c:pt idx="8">
                  <c:v>4.2664415790275977E-3</c:v>
                </c:pt>
                <c:pt idx="9">
                  <c:v>1.1281449593811895E-3</c:v>
                </c:pt>
                <c:pt idx="10">
                  <c:v>1.2377505189454316E-2</c:v>
                </c:pt>
                <c:pt idx="11">
                  <c:v>4.2416637041168638E-2</c:v>
                </c:pt>
                <c:pt idx="12">
                  <c:v>6.1201981943215737E-2</c:v>
                </c:pt>
                <c:pt idx="13">
                  <c:v>9.1546875188913397E-4</c:v>
                </c:pt>
                <c:pt idx="14">
                  <c:v>2.6931148632578502E-2</c:v>
                </c:pt>
                <c:pt idx="15">
                  <c:v>4.4542067247550075E-2</c:v>
                </c:pt>
                <c:pt idx="16">
                  <c:v>2.5622259269215908E-2</c:v>
                </c:pt>
                <c:pt idx="17">
                  <c:v>5.4753793445630888E-2</c:v>
                </c:pt>
                <c:pt idx="18">
                  <c:v>1.4728225698164899E-3</c:v>
                </c:pt>
                <c:pt idx="19">
                  <c:v>4.433209147203742E-2</c:v>
                </c:pt>
                <c:pt idx="20">
                  <c:v>1.8767140187823911E-2</c:v>
                </c:pt>
                <c:pt idx="21">
                  <c:v>2.4487834702430152E-2</c:v>
                </c:pt>
                <c:pt idx="22">
                  <c:v>6.9074794447323229E-2</c:v>
                </c:pt>
                <c:pt idx="23">
                  <c:v>2.0711659094292205E-3</c:v>
                </c:pt>
                <c:pt idx="24">
                  <c:v>1.3959369156328466E-3</c:v>
                </c:pt>
                <c:pt idx="25">
                  <c:v>7.0312970354582824E-2</c:v>
                </c:pt>
                <c:pt idx="26">
                  <c:v>5.1071840447804287E-2</c:v>
                </c:pt>
                <c:pt idx="27">
                  <c:v>1.3784798609028599E-2</c:v>
                </c:pt>
                <c:pt idx="28">
                  <c:v>1.6587711699187473E-2</c:v>
                </c:pt>
                <c:pt idx="29">
                  <c:v>5.0033931526050658E-3</c:v>
                </c:pt>
                <c:pt idx="30">
                  <c:v>9.0734136728215006E-3</c:v>
                </c:pt>
                <c:pt idx="31">
                  <c:v>2.6159871255798613E-2</c:v>
                </c:pt>
                <c:pt idx="32">
                  <c:v>1.4442705366084225E-3</c:v>
                </c:pt>
                <c:pt idx="33">
                  <c:v>8.2406598676937434E-2</c:v>
                </c:pt>
                <c:pt idx="34">
                  <c:v>5.897504405656382E-2</c:v>
                </c:pt>
                <c:pt idx="35">
                  <c:v>6.4341874927854717E-2</c:v>
                </c:pt>
                <c:pt idx="36">
                  <c:v>2.346705181249864E-2</c:v>
                </c:pt>
                <c:pt idx="37">
                  <c:v>5.9204565241869837E-2</c:v>
                </c:pt>
                <c:pt idx="38">
                  <c:v>2.6963962694055932E-2</c:v>
                </c:pt>
                <c:pt idx="39">
                  <c:v>8.812189727046213E-2</c:v>
                </c:pt>
                <c:pt idx="40">
                  <c:v>1.5152275324547112E-3</c:v>
                </c:pt>
                <c:pt idx="41">
                  <c:v>1.5060469967286013E-2</c:v>
                </c:pt>
                <c:pt idx="42">
                  <c:v>1.6638692623633974E-2</c:v>
                </c:pt>
                <c:pt idx="43">
                  <c:v>7.1820670845923404E-2</c:v>
                </c:pt>
                <c:pt idx="44">
                  <c:v>2.6360207831885727E-2</c:v>
                </c:pt>
                <c:pt idx="45">
                  <c:v>5.3811867971810673E-2</c:v>
                </c:pt>
                <c:pt idx="46">
                  <c:v>6.3640153273935532E-2</c:v>
                </c:pt>
                <c:pt idx="47">
                  <c:v>2.5656512207761762E-2</c:v>
                </c:pt>
                <c:pt idx="48">
                  <c:v>2.6712397760685958E-3</c:v>
                </c:pt>
                <c:pt idx="49">
                  <c:v>1.0668206912204674E-3</c:v>
                </c:pt>
                <c:pt idx="50">
                  <c:v>1.2272102574420341E-3</c:v>
                </c:pt>
                <c:pt idx="51">
                  <c:v>8.3298196135228909E-3</c:v>
                </c:pt>
                <c:pt idx="52">
                  <c:v>8.5124382031721055E-2</c:v>
                </c:pt>
                <c:pt idx="53">
                  <c:v>3.9294490499514487E-2</c:v>
                </c:pt>
                <c:pt idx="54">
                  <c:v>1.6657079900883065E-3</c:v>
                </c:pt>
                <c:pt idx="55">
                  <c:v>2.2967743607643577E-2</c:v>
                </c:pt>
                <c:pt idx="56">
                  <c:v>6.0856149173104973E-2</c:v>
                </c:pt>
                <c:pt idx="57">
                  <c:v>3.007856530128869E-2</c:v>
                </c:pt>
                <c:pt idx="58">
                  <c:v>2.7609273894621108E-3</c:v>
                </c:pt>
                <c:pt idx="59">
                  <c:v>5.4606080065648745E-2</c:v>
                </c:pt>
                <c:pt idx="60">
                  <c:v>2.5367205865215091E-2</c:v>
                </c:pt>
                <c:pt idx="61">
                  <c:v>3.6044808344740864E-3</c:v>
                </c:pt>
                <c:pt idx="62">
                  <c:v>6.0032536046959281E-2</c:v>
                </c:pt>
                <c:pt idx="63">
                  <c:v>5.3180622815170775E-2</c:v>
                </c:pt>
                <c:pt idx="64">
                  <c:v>5.2130330349588049E-2</c:v>
                </c:pt>
                <c:pt idx="65">
                  <c:v>4.4930693152918175E-3</c:v>
                </c:pt>
                <c:pt idx="66">
                  <c:v>2.4868031744796772E-2</c:v>
                </c:pt>
                <c:pt idx="67">
                  <c:v>1.0759784999878182E-2</c:v>
                </c:pt>
                <c:pt idx="68">
                  <c:v>3.4994570694562951E-2</c:v>
                </c:pt>
                <c:pt idx="69">
                  <c:v>8.4116337753404008E-4</c:v>
                </c:pt>
                <c:pt idx="70">
                  <c:v>5.7494070921178031E-2</c:v>
                </c:pt>
                <c:pt idx="71">
                  <c:v>2.5937079156891665E-2</c:v>
                </c:pt>
                <c:pt idx="72">
                  <c:v>2.7700735645817803E-3</c:v>
                </c:pt>
                <c:pt idx="73">
                  <c:v>2.3823713955707478E-2</c:v>
                </c:pt>
                <c:pt idx="74">
                  <c:v>3.837121640711616E-2</c:v>
                </c:pt>
                <c:pt idx="75">
                  <c:v>5.4312398145576833E-2</c:v>
                </c:pt>
                <c:pt idx="76">
                  <c:v>1.2394954449150728E-3</c:v>
                </c:pt>
                <c:pt idx="77">
                  <c:v>2.5426672549465367E-3</c:v>
                </c:pt>
                <c:pt idx="78">
                  <c:v>2.6064041180706096E-2</c:v>
                </c:pt>
                <c:pt idx="79">
                  <c:v>6.1828962731668546E-2</c:v>
                </c:pt>
                <c:pt idx="80">
                  <c:v>5.0175827295735817E-2</c:v>
                </c:pt>
                <c:pt idx="81">
                  <c:v>5.9785059898809299E-2</c:v>
                </c:pt>
                <c:pt idx="82">
                  <c:v>9.6585877798265106E-4</c:v>
                </c:pt>
                <c:pt idx="83">
                  <c:v>2.4170895261046325E-2</c:v>
                </c:pt>
                <c:pt idx="84">
                  <c:v>3.1880720574091116E-2</c:v>
                </c:pt>
                <c:pt idx="85">
                  <c:v>1.3278918647534612E-3</c:v>
                </c:pt>
                <c:pt idx="86">
                  <c:v>9.8638260021909497E-4</c:v>
                </c:pt>
                <c:pt idx="87">
                  <c:v>3.6996046844936636E-3</c:v>
                </c:pt>
                <c:pt idx="88">
                  <c:v>7.27534279233292E-2</c:v>
                </c:pt>
                <c:pt idx="89">
                  <c:v>6.3315464792998974E-2</c:v>
                </c:pt>
                <c:pt idx="90">
                  <c:v>2.2788356996761901E-3</c:v>
                </c:pt>
                <c:pt idx="91">
                  <c:v>5.1404065392993352E-2</c:v>
                </c:pt>
                <c:pt idx="92">
                  <c:v>5.6897646423871894E-3</c:v>
                </c:pt>
                <c:pt idx="93">
                  <c:v>1.5153784410434608E-2</c:v>
                </c:pt>
                <c:pt idx="94">
                  <c:v>5.0459511363686101E-2</c:v>
                </c:pt>
                <c:pt idx="95">
                  <c:v>2.4835356458947043E-2</c:v>
                </c:pt>
                <c:pt idx="96">
                  <c:v>5.6659558261578603E-3</c:v>
                </c:pt>
                <c:pt idx="97">
                  <c:v>3.7038351548724813E-2</c:v>
                </c:pt>
                <c:pt idx="98">
                  <c:v>4.6214480495070411E-2</c:v>
                </c:pt>
                <c:pt idx="99">
                  <c:v>1.8902469614606086E-2</c:v>
                </c:pt>
                <c:pt idx="100">
                  <c:v>5.0350421102108592E-2</c:v>
                </c:pt>
                <c:pt idx="101">
                  <c:v>3.4144534437426106E-2</c:v>
                </c:pt>
                <c:pt idx="102">
                  <c:v>2.7332699791676459E-2</c:v>
                </c:pt>
                <c:pt idx="103">
                  <c:v>3.1626290554784171E-2</c:v>
                </c:pt>
                <c:pt idx="104">
                  <c:v>2.0931239028987834E-2</c:v>
                </c:pt>
                <c:pt idx="105">
                  <c:v>3.0339845033172261E-2</c:v>
                </c:pt>
                <c:pt idx="106">
                  <c:v>1.1060352213655157E-2</c:v>
                </c:pt>
                <c:pt idx="107">
                  <c:v>1.9517554360426678E-2</c:v>
                </c:pt>
                <c:pt idx="108">
                  <c:v>5.6815535706507318E-2</c:v>
                </c:pt>
                <c:pt idx="109">
                  <c:v>2.4926411038439431E-2</c:v>
                </c:pt>
                <c:pt idx="110">
                  <c:v>5.7621040639710366E-2</c:v>
                </c:pt>
                <c:pt idx="111">
                  <c:v>1.187181044618601E-3</c:v>
                </c:pt>
                <c:pt idx="112">
                  <c:v>1.7180203218210854E-3</c:v>
                </c:pt>
                <c:pt idx="113">
                  <c:v>9.294006898481158E-3</c:v>
                </c:pt>
                <c:pt idx="114">
                  <c:v>8.1780477298326965E-2</c:v>
                </c:pt>
                <c:pt idx="115">
                  <c:v>1.1120186003739955E-3</c:v>
                </c:pt>
                <c:pt idx="116">
                  <c:v>5.2479915057745484E-2</c:v>
                </c:pt>
                <c:pt idx="117">
                  <c:v>1.2295479605480711E-3</c:v>
                </c:pt>
                <c:pt idx="118">
                  <c:v>3.1867956411905429E-2</c:v>
                </c:pt>
                <c:pt idx="119">
                  <c:v>2.6802430072429845E-2</c:v>
                </c:pt>
                <c:pt idx="120">
                  <c:v>2.5070666420923898E-2</c:v>
                </c:pt>
                <c:pt idx="121">
                  <c:v>5.2938168187107303E-2</c:v>
                </c:pt>
                <c:pt idx="122">
                  <c:v>5.7542492479979383E-2</c:v>
                </c:pt>
                <c:pt idx="123">
                  <c:v>3.3518068829889253E-2</c:v>
                </c:pt>
                <c:pt idx="124">
                  <c:v>2.6541890860334167E-2</c:v>
                </c:pt>
                <c:pt idx="125">
                  <c:v>5.6149406869313065E-2</c:v>
                </c:pt>
                <c:pt idx="126">
                  <c:v>1.4134807067217473E-3</c:v>
                </c:pt>
                <c:pt idx="127">
                  <c:v>3.8138477135973264E-2</c:v>
                </c:pt>
                <c:pt idx="128">
                  <c:v>6.6466899176784097E-2</c:v>
                </c:pt>
                <c:pt idx="129">
                  <c:v>1.9110920946804756E-2</c:v>
                </c:pt>
                <c:pt idx="130">
                  <c:v>2.6608337159529875E-2</c:v>
                </c:pt>
                <c:pt idx="131">
                  <c:v>5.0197923194106788E-3</c:v>
                </c:pt>
                <c:pt idx="132">
                  <c:v>4.6308628055199016E-2</c:v>
                </c:pt>
                <c:pt idx="133">
                  <c:v>6.8357418744616691E-3</c:v>
                </c:pt>
                <c:pt idx="134">
                  <c:v>7.4260806251059866E-2</c:v>
                </c:pt>
                <c:pt idx="135">
                  <c:v>6.5426891447207688E-2</c:v>
                </c:pt>
                <c:pt idx="136">
                  <c:v>3.9740137476280142E-2</c:v>
                </c:pt>
                <c:pt idx="137">
                  <c:v>3.2324314596578661E-2</c:v>
                </c:pt>
                <c:pt idx="138">
                  <c:v>2.2419593112575013E-2</c:v>
                </c:pt>
                <c:pt idx="139">
                  <c:v>1.3374915075867968E-2</c:v>
                </c:pt>
                <c:pt idx="140">
                  <c:v>2.3354662458553655E-2</c:v>
                </c:pt>
                <c:pt idx="141">
                  <c:v>5.4628627524823184E-3</c:v>
                </c:pt>
                <c:pt idx="142">
                  <c:v>3.4654824071741169E-2</c:v>
                </c:pt>
                <c:pt idx="143">
                  <c:v>3.4578581278440421E-2</c:v>
                </c:pt>
                <c:pt idx="144">
                  <c:v>3.3657816104502046E-2</c:v>
                </c:pt>
                <c:pt idx="145">
                  <c:v>2.8552092292782268E-2</c:v>
                </c:pt>
                <c:pt idx="146">
                  <c:v>2.9773079537947882E-2</c:v>
                </c:pt>
                <c:pt idx="147">
                  <c:v>8.0655955726073141E-3</c:v>
                </c:pt>
                <c:pt idx="148">
                  <c:v>4.4898698844682561E-2</c:v>
                </c:pt>
                <c:pt idx="149">
                  <c:v>5.4591382926676292E-2</c:v>
                </c:pt>
                <c:pt idx="150">
                  <c:v>4.6557659912093631E-2</c:v>
                </c:pt>
                <c:pt idx="151">
                  <c:v>3.3818890903593621E-2</c:v>
                </c:pt>
                <c:pt idx="152">
                  <c:v>1.2778568597563629E-2</c:v>
                </c:pt>
                <c:pt idx="153">
                  <c:v>2.2323537149202929E-2</c:v>
                </c:pt>
                <c:pt idx="154">
                  <c:v>3.447593097762959E-2</c:v>
                </c:pt>
                <c:pt idx="155">
                  <c:v>5.3596900778645595E-2</c:v>
                </c:pt>
                <c:pt idx="156">
                  <c:v>3.4641118674822139E-3</c:v>
                </c:pt>
                <c:pt idx="157">
                  <c:v>2.2678071706254306E-2</c:v>
                </c:pt>
                <c:pt idx="158">
                  <c:v>2.8977939243094494E-3</c:v>
                </c:pt>
                <c:pt idx="159">
                  <c:v>2.5085247034036741E-3</c:v>
                </c:pt>
                <c:pt idx="160">
                  <c:v>2.2952187762969353E-2</c:v>
                </c:pt>
                <c:pt idx="161">
                  <c:v>2.3615293561673495E-2</c:v>
                </c:pt>
                <c:pt idx="162">
                  <c:v>2.7187671467146589E-2</c:v>
                </c:pt>
                <c:pt idx="163">
                  <c:v>1.2122808009125664E-4</c:v>
                </c:pt>
                <c:pt idx="164">
                  <c:v>1.7007146524784435E-2</c:v>
                </c:pt>
                <c:pt idx="165">
                  <c:v>2.2121202525484624E-2</c:v>
                </c:pt>
                <c:pt idx="166">
                  <c:v>2.4525516907896075E-2</c:v>
                </c:pt>
                <c:pt idx="167">
                  <c:v>2.4094327015835141E-2</c:v>
                </c:pt>
                <c:pt idx="168">
                  <c:v>3.2051100532106879E-5</c:v>
                </c:pt>
                <c:pt idx="169">
                  <c:v>2.272055805108612E-2</c:v>
                </c:pt>
                <c:pt idx="170">
                  <c:v>2.6281029056445779E-2</c:v>
                </c:pt>
                <c:pt idx="171">
                  <c:v>1.1273652208225494E-2</c:v>
                </c:pt>
                <c:pt idx="172">
                  <c:v>2.560822730004755E-4</c:v>
                </c:pt>
                <c:pt idx="173">
                  <c:v>2.1853601911827326E-2</c:v>
                </c:pt>
                <c:pt idx="174">
                  <c:v>1.3758818657747178E-3</c:v>
                </c:pt>
                <c:pt idx="175">
                  <c:v>2.4731822506920312E-2</c:v>
                </c:pt>
                <c:pt idx="176">
                  <c:v>2.2954713993426346E-2</c:v>
                </c:pt>
                <c:pt idx="177">
                  <c:v>1.206251642895851E-2</c:v>
                </c:pt>
                <c:pt idx="178">
                  <c:v>0</c:v>
                </c:pt>
                <c:pt idx="179">
                  <c:v>2.1600682570796521E-2</c:v>
                </c:pt>
                <c:pt idx="180">
                  <c:v>2.0557272002323108E-2</c:v>
                </c:pt>
                <c:pt idx="181">
                  <c:v>1.0351471836880483E-4</c:v>
                </c:pt>
                <c:pt idx="182">
                  <c:v>3.1994188447081079E-5</c:v>
                </c:pt>
                <c:pt idx="183">
                  <c:v>2.7672024734328778E-2</c:v>
                </c:pt>
                <c:pt idx="184">
                  <c:v>3.6736112918274472E-2</c:v>
                </c:pt>
                <c:pt idx="185">
                  <c:v>3.3026813103924878E-2</c:v>
                </c:pt>
                <c:pt idx="186">
                  <c:v>5.6664184802316031E-3</c:v>
                </c:pt>
                <c:pt idx="187">
                  <c:v>3.0138897771107636E-4</c:v>
                </c:pt>
                <c:pt idx="188">
                  <c:v>0</c:v>
                </c:pt>
                <c:pt idx="189">
                  <c:v>3.3970951122368323E-2</c:v>
                </c:pt>
                <c:pt idx="190">
                  <c:v>1.1936581802580705E-2</c:v>
                </c:pt>
                <c:pt idx="191">
                  <c:v>5.3140638761798621E-3</c:v>
                </c:pt>
                <c:pt idx="192">
                  <c:v>1.5560911947008762E-2</c:v>
                </c:pt>
                <c:pt idx="193">
                  <c:v>2.3379076796937508E-2</c:v>
                </c:pt>
                <c:pt idx="194">
                  <c:v>1.1770755444573757E-2</c:v>
                </c:pt>
                <c:pt idx="195">
                  <c:v>1.0454140694290518E-2</c:v>
                </c:pt>
                <c:pt idx="196">
                  <c:v>7.3392852248645281E-3</c:v>
                </c:pt>
                <c:pt idx="197">
                  <c:v>5.3673807521700465E-4</c:v>
                </c:pt>
                <c:pt idx="198">
                  <c:v>9.0062383131076404E-5</c:v>
                </c:pt>
                <c:pt idx="199">
                  <c:v>2.1593056627762425E-2</c:v>
                </c:pt>
                <c:pt idx="200">
                  <c:v>1.5134359167769432E-2</c:v>
                </c:pt>
                <c:pt idx="201">
                  <c:v>2.7826826456644627E-2</c:v>
                </c:pt>
                <c:pt idx="202">
                  <c:v>9.017480271060844E-5</c:v>
                </c:pt>
                <c:pt idx="203">
                  <c:v>6.0337250633184462E-3</c:v>
                </c:pt>
                <c:pt idx="204">
                  <c:v>2.1851027350479356E-2</c:v>
                </c:pt>
                <c:pt idx="205">
                  <c:v>8.3374956893716521E-3</c:v>
                </c:pt>
                <c:pt idx="206">
                  <c:v>5.2641147607709058E-3</c:v>
                </c:pt>
                <c:pt idx="207">
                  <c:v>1.3816584566341203E-4</c:v>
                </c:pt>
                <c:pt idx="208">
                  <c:v>2.2112739395732779E-2</c:v>
                </c:pt>
                <c:pt idx="209">
                  <c:v>1.1911780414815923E-2</c:v>
                </c:pt>
                <c:pt idx="210">
                  <c:v>7.8602768342721421E-3</c:v>
                </c:pt>
                <c:pt idx="211">
                  <c:v>3.4867195582583013E-2</c:v>
                </c:pt>
                <c:pt idx="212">
                  <c:v>1.2445094146335025E-4</c:v>
                </c:pt>
                <c:pt idx="213">
                  <c:v>1.6596279671120625E-4</c:v>
                </c:pt>
                <c:pt idx="214">
                  <c:v>2.3931781085546031E-2</c:v>
                </c:pt>
                <c:pt idx="215">
                  <c:v>6.4620186975548784E-3</c:v>
                </c:pt>
                <c:pt idx="216">
                  <c:v>9.5291040177895407E-3</c:v>
                </c:pt>
                <c:pt idx="217">
                  <c:v>2.1481295023898807E-2</c:v>
                </c:pt>
                <c:pt idx="218">
                  <c:v>2.5194113642591231E-2</c:v>
                </c:pt>
                <c:pt idx="219">
                  <c:v>6.7550332664942695E-4</c:v>
                </c:pt>
                <c:pt idx="220">
                  <c:v>2.0530489276599862E-3</c:v>
                </c:pt>
                <c:pt idx="221">
                  <c:v>2.4119620244200383E-2</c:v>
                </c:pt>
                <c:pt idx="222">
                  <c:v>8.0792277444692324E-3</c:v>
                </c:pt>
                <c:pt idx="223">
                  <c:v>1.8956107520931274E-2</c:v>
                </c:pt>
                <c:pt idx="224">
                  <c:v>7.8314696492210839E-5</c:v>
                </c:pt>
                <c:pt idx="225">
                  <c:v>2.8232248412994464E-3</c:v>
                </c:pt>
                <c:pt idx="226">
                  <c:v>2.34863451458945E-2</c:v>
                </c:pt>
                <c:pt idx="227">
                  <c:v>1.6290588406148748E-2</c:v>
                </c:pt>
                <c:pt idx="228">
                  <c:v>2.0886052741575508E-2</c:v>
                </c:pt>
                <c:pt idx="229">
                  <c:v>1.0612253189852289E-4</c:v>
                </c:pt>
                <c:pt idx="230">
                  <c:v>3.4921765485532532E-3</c:v>
                </c:pt>
                <c:pt idx="231">
                  <c:v>1.6163382529130566E-2</c:v>
                </c:pt>
                <c:pt idx="232">
                  <c:v>1.1240472273601856E-3</c:v>
                </c:pt>
                <c:pt idx="233">
                  <c:v>3.4010844561525953E-4</c:v>
                </c:pt>
                <c:pt idx="234">
                  <c:v>1.3407247113976758E-5</c:v>
                </c:pt>
                <c:pt idx="235">
                  <c:v>2.4790565109502256E-3</c:v>
                </c:pt>
                <c:pt idx="236">
                  <c:v>1.1688232995462873E-3</c:v>
                </c:pt>
                <c:pt idx="237">
                  <c:v>5.9538083742312711E-5</c:v>
                </c:pt>
                <c:pt idx="238">
                  <c:v>2.1256574693446384E-2</c:v>
                </c:pt>
                <c:pt idx="239">
                  <c:v>3.2540148788628869E-5</c:v>
                </c:pt>
                <c:pt idx="240">
                  <c:v>2.2591609684538333E-3</c:v>
                </c:pt>
                <c:pt idx="241">
                  <c:v>1.3272008004925992E-3</c:v>
                </c:pt>
                <c:pt idx="242">
                  <c:v>2.2501377121959459E-2</c:v>
                </c:pt>
                <c:pt idx="243">
                  <c:v>3.1292443926286259E-5</c:v>
                </c:pt>
                <c:pt idx="244">
                  <c:v>0</c:v>
                </c:pt>
                <c:pt idx="245">
                  <c:v>3.3659294362555396E-3</c:v>
                </c:pt>
                <c:pt idx="246">
                  <c:v>2.9550920977570692E-3</c:v>
                </c:pt>
                <c:pt idx="247">
                  <c:v>7.4584361370205244E-4</c:v>
                </c:pt>
                <c:pt idx="248">
                  <c:v>2.3943803096101272E-3</c:v>
                </c:pt>
                <c:pt idx="249">
                  <c:v>0</c:v>
                </c:pt>
                <c:pt idx="250">
                  <c:v>1.1129141370195082E-3</c:v>
                </c:pt>
                <c:pt idx="251">
                  <c:v>1.2720470759529964E-3</c:v>
                </c:pt>
                <c:pt idx="252">
                  <c:v>1.033226446956227E-3</c:v>
                </c:pt>
                <c:pt idx="253">
                  <c:v>2.3374591733239984E-4</c:v>
                </c:pt>
                <c:pt idx="254">
                  <c:v>3.1793428876148278E-5</c:v>
                </c:pt>
                <c:pt idx="255">
                  <c:v>1.1590521076097085E-3</c:v>
                </c:pt>
                <c:pt idx="256">
                  <c:v>1.9739929956250797E-3</c:v>
                </c:pt>
                <c:pt idx="257">
                  <c:v>1.1841893174423326E-2</c:v>
                </c:pt>
                <c:pt idx="258">
                  <c:v>1.6606397598527067E-4</c:v>
                </c:pt>
                <c:pt idx="259">
                  <c:v>1.0593344219118996E-4</c:v>
                </c:pt>
                <c:pt idx="260">
                  <c:v>2.7475038768659987E-3</c:v>
                </c:pt>
                <c:pt idx="261">
                  <c:v>1.5216660983822707E-2</c:v>
                </c:pt>
                <c:pt idx="262">
                  <c:v>3.0229944984919415E-3</c:v>
                </c:pt>
                <c:pt idx="263">
                  <c:v>3.2490282193061516E-4</c:v>
                </c:pt>
                <c:pt idx="264">
                  <c:v>4.4582209103614938E-5</c:v>
                </c:pt>
                <c:pt idx="265">
                  <c:v>1.4712876857763833E-3</c:v>
                </c:pt>
                <c:pt idx="266">
                  <c:v>1.4057729830069133E-3</c:v>
                </c:pt>
                <c:pt idx="267">
                  <c:v>1.3411597376266574E-5</c:v>
                </c:pt>
                <c:pt idx="268">
                  <c:v>4.6020167039885833E-5</c:v>
                </c:pt>
                <c:pt idx="269">
                  <c:v>1.0487691379232839E-3</c:v>
                </c:pt>
                <c:pt idx="270">
                  <c:v>1.1824711365794323E-3</c:v>
                </c:pt>
                <c:pt idx="271">
                  <c:v>1.515633011471285E-3</c:v>
                </c:pt>
                <c:pt idx="272">
                  <c:v>1.251053981302949E-4</c:v>
                </c:pt>
                <c:pt idx="273">
                  <c:v>1.3501595894742396E-5</c:v>
                </c:pt>
                <c:pt idx="274">
                  <c:v>1.4337285297578557E-2</c:v>
                </c:pt>
                <c:pt idx="275">
                  <c:v>1.7109057851036223E-3</c:v>
                </c:pt>
                <c:pt idx="276">
                  <c:v>5.9930940220708233E-5</c:v>
                </c:pt>
                <c:pt idx="277">
                  <c:v>1.9267545221452503E-4</c:v>
                </c:pt>
                <c:pt idx="278">
                  <c:v>2.4817346620592778E-3</c:v>
                </c:pt>
                <c:pt idx="279">
                  <c:v>5.3038589228074232E-4</c:v>
                </c:pt>
                <c:pt idx="280">
                  <c:v>2.4578312493728832E-3</c:v>
                </c:pt>
                <c:pt idx="281">
                  <c:v>1.9143488096319777E-4</c:v>
                </c:pt>
                <c:pt idx="282">
                  <c:v>1.4032360333770174E-2</c:v>
                </c:pt>
              </c:numCache>
            </c:numRef>
          </c:val>
          <c:smooth val="0"/>
          <c:extLst>
            <c:ext xmlns:c16="http://schemas.microsoft.com/office/drawing/2014/chart" uri="{C3380CC4-5D6E-409C-BE32-E72D297353CC}">
              <c16:uniqueId val="{00000014-19DA-43BF-995F-872FC0DC9BE3}"/>
            </c:ext>
          </c:extLst>
        </c:ser>
        <c:ser>
          <c:idx val="22"/>
          <c:order val="21"/>
          <c:tx>
            <c:strRef>
              <c:f>[1]Sheet2!$W$287</c:f>
              <c:strCache>
                <c:ptCount val="1"/>
                <c:pt idx="0">
                  <c:v> iTLB-loads:</c:v>
                </c:pt>
              </c:strCache>
            </c:strRef>
          </c:tx>
          <c:spPr>
            <a:ln w="28575" cap="rnd">
              <a:solidFill>
                <a:schemeClr val="accent5">
                  <a:lumMod val="80000"/>
                </a:schemeClr>
              </a:solidFill>
              <a:round/>
            </a:ln>
            <a:effectLst/>
          </c:spPr>
          <c:marker>
            <c:symbol val="none"/>
          </c:marker>
          <c:val>
            <c:numRef>
              <c:f>[1]Sheet2!$W$288:$W$570</c:f>
              <c:numCache>
                <c:formatCode>General</c:formatCode>
                <c:ptCount val="283"/>
                <c:pt idx="0">
                  <c:v>1.763019612588862E-2</c:v>
                </c:pt>
                <c:pt idx="1">
                  <c:v>0</c:v>
                </c:pt>
                <c:pt idx="2">
                  <c:v>3.9674474239123056E-2</c:v>
                </c:pt>
                <c:pt idx="3">
                  <c:v>6.4291348614933366E-2</c:v>
                </c:pt>
                <c:pt idx="4">
                  <c:v>5.0594234035728033E-2</c:v>
                </c:pt>
                <c:pt idx="5">
                  <c:v>2.3851289457713077E-2</c:v>
                </c:pt>
                <c:pt idx="6">
                  <c:v>8.7538088655256408E-3</c:v>
                </c:pt>
                <c:pt idx="7">
                  <c:v>1</c:v>
                </c:pt>
                <c:pt idx="8">
                  <c:v>9.2810146242176358E-2</c:v>
                </c:pt>
                <c:pt idx="9">
                  <c:v>2.8550484908352197E-2</c:v>
                </c:pt>
                <c:pt idx="10">
                  <c:v>2.6475032924265642E-2</c:v>
                </c:pt>
                <c:pt idx="11">
                  <c:v>0.12819219743120092</c:v>
                </c:pt>
                <c:pt idx="12">
                  <c:v>4.1674640433422068E-2</c:v>
                </c:pt>
                <c:pt idx="13">
                  <c:v>8.7490161500484429E-2</c:v>
                </c:pt>
                <c:pt idx="14">
                  <c:v>0</c:v>
                </c:pt>
                <c:pt idx="15">
                  <c:v>8.6106739653888029E-2</c:v>
                </c:pt>
                <c:pt idx="16">
                  <c:v>0.10700410472918055</c:v>
                </c:pt>
                <c:pt idx="17">
                  <c:v>7.9348077700404529E-2</c:v>
                </c:pt>
                <c:pt idx="18">
                  <c:v>3.4479059976787019E-2</c:v>
                </c:pt>
                <c:pt idx="19">
                  <c:v>4.2296335668652735E-2</c:v>
                </c:pt>
                <c:pt idx="20">
                  <c:v>6.2515361206967587E-2</c:v>
                </c:pt>
                <c:pt idx="21">
                  <c:v>4.0717226846984561E-2</c:v>
                </c:pt>
                <c:pt idx="22">
                  <c:v>4.2989376675551298E-2</c:v>
                </c:pt>
                <c:pt idx="23">
                  <c:v>9.4072838577365578E-3</c:v>
                </c:pt>
                <c:pt idx="24">
                  <c:v>0.12153167472178306</c:v>
                </c:pt>
                <c:pt idx="25">
                  <c:v>3.3317519989676664E-2</c:v>
                </c:pt>
                <c:pt idx="26">
                  <c:v>9.7279492352678985E-3</c:v>
                </c:pt>
                <c:pt idx="27">
                  <c:v>2.4705707243765276E-2</c:v>
                </c:pt>
                <c:pt idx="28">
                  <c:v>4.3974080309961527E-2</c:v>
                </c:pt>
                <c:pt idx="29">
                  <c:v>6.3584556653018931E-2</c:v>
                </c:pt>
                <c:pt idx="30">
                  <c:v>3.8491388089561644E-2</c:v>
                </c:pt>
                <c:pt idx="31">
                  <c:v>1.7563380166735413E-3</c:v>
                </c:pt>
                <c:pt idx="32">
                  <c:v>6.9279878105078276E-3</c:v>
                </c:pt>
                <c:pt idx="33">
                  <c:v>9.9298486389998844E-2</c:v>
                </c:pt>
                <c:pt idx="34">
                  <c:v>8.0049826480318859E-2</c:v>
                </c:pt>
                <c:pt idx="35">
                  <c:v>4.8628729835635619E-2</c:v>
                </c:pt>
                <c:pt idx="36">
                  <c:v>1.7855561610387075E-3</c:v>
                </c:pt>
                <c:pt idx="37">
                  <c:v>4.5324422895666891E-2</c:v>
                </c:pt>
                <c:pt idx="38">
                  <c:v>8.5057469400602423E-2</c:v>
                </c:pt>
                <c:pt idx="39">
                  <c:v>8.9984806094066741E-2</c:v>
                </c:pt>
                <c:pt idx="40">
                  <c:v>1.8071757279467381E-2</c:v>
                </c:pt>
                <c:pt idx="41">
                  <c:v>6.0617553728782268E-2</c:v>
                </c:pt>
                <c:pt idx="42">
                  <c:v>0.12840484124854298</c:v>
                </c:pt>
                <c:pt idx="43">
                  <c:v>1.7511753737297974E-2</c:v>
                </c:pt>
                <c:pt idx="44">
                  <c:v>4.741323873157794E-2</c:v>
                </c:pt>
                <c:pt idx="45">
                  <c:v>1.1505596368924205E-2</c:v>
                </c:pt>
                <c:pt idx="46">
                  <c:v>7.3563113518062842E-2</c:v>
                </c:pt>
                <c:pt idx="47">
                  <c:v>0.12809224736549085</c:v>
                </c:pt>
                <c:pt idx="48">
                  <c:v>9.5018784503015749E-2</c:v>
                </c:pt>
                <c:pt idx="49">
                  <c:v>2.5211754136003316E-2</c:v>
                </c:pt>
                <c:pt idx="50">
                  <c:v>2.8739738324926857E-2</c:v>
                </c:pt>
                <c:pt idx="51">
                  <c:v>8.5773763288535032E-2</c:v>
                </c:pt>
                <c:pt idx="52">
                  <c:v>0</c:v>
                </c:pt>
                <c:pt idx="53">
                  <c:v>8.4443978917445942E-2</c:v>
                </c:pt>
                <c:pt idx="54">
                  <c:v>1.1178794957404562E-2</c:v>
                </c:pt>
                <c:pt idx="55">
                  <c:v>7.4451875452404712E-2</c:v>
                </c:pt>
                <c:pt idx="56">
                  <c:v>3.8684438227454217E-2</c:v>
                </c:pt>
                <c:pt idx="57">
                  <c:v>2.5982311713371093E-3</c:v>
                </c:pt>
                <c:pt idx="58">
                  <c:v>1.543765804671951E-2</c:v>
                </c:pt>
                <c:pt idx="59">
                  <c:v>3.2238083392155413E-2</c:v>
                </c:pt>
                <c:pt idx="60">
                  <c:v>9.9850098556054034E-2</c:v>
                </c:pt>
                <c:pt idx="61">
                  <c:v>2.2749029510558242E-2</c:v>
                </c:pt>
                <c:pt idx="62">
                  <c:v>6.7213855645117141E-3</c:v>
                </c:pt>
                <c:pt idx="63">
                  <c:v>9.7430601665658301E-3</c:v>
                </c:pt>
                <c:pt idx="64">
                  <c:v>4.6918588814731703E-2</c:v>
                </c:pt>
                <c:pt idx="65">
                  <c:v>8.1190165831095409E-2</c:v>
                </c:pt>
                <c:pt idx="66">
                  <c:v>5.0375835930342554E-2</c:v>
                </c:pt>
                <c:pt idx="67">
                  <c:v>1.6309519662504213E-2</c:v>
                </c:pt>
                <c:pt idx="68">
                  <c:v>0</c:v>
                </c:pt>
                <c:pt idx="69">
                  <c:v>0.10771581072730334</c:v>
                </c:pt>
                <c:pt idx="70">
                  <c:v>4.0322884180001226E-2</c:v>
                </c:pt>
                <c:pt idx="71">
                  <c:v>8.5887266137309765E-2</c:v>
                </c:pt>
                <c:pt idx="72">
                  <c:v>9.0184032086628287E-4</c:v>
                </c:pt>
                <c:pt idx="73">
                  <c:v>0.11975177471568664</c:v>
                </c:pt>
                <c:pt idx="74">
                  <c:v>9.9335904743326056E-2</c:v>
                </c:pt>
                <c:pt idx="75">
                  <c:v>4.3721081431395588E-2</c:v>
                </c:pt>
                <c:pt idx="76">
                  <c:v>1.4564609884131914E-2</c:v>
                </c:pt>
                <c:pt idx="77">
                  <c:v>3.2264314420149279E-2</c:v>
                </c:pt>
                <c:pt idx="78">
                  <c:v>0.13457380200082183</c:v>
                </c:pt>
                <c:pt idx="79">
                  <c:v>2.7172177379444901E-2</c:v>
                </c:pt>
                <c:pt idx="80">
                  <c:v>4.933558727376465E-2</c:v>
                </c:pt>
                <c:pt idx="81">
                  <c:v>1.520859587559557E-2</c:v>
                </c:pt>
                <c:pt idx="82">
                  <c:v>0.10452149939050556</c:v>
                </c:pt>
                <c:pt idx="83">
                  <c:v>7.7904915575694794E-3</c:v>
                </c:pt>
                <c:pt idx="84">
                  <c:v>7.4590524267884303E-2</c:v>
                </c:pt>
                <c:pt idx="85">
                  <c:v>2.271348443125578E-2</c:v>
                </c:pt>
                <c:pt idx="86">
                  <c:v>5.1592212205966027E-2</c:v>
                </c:pt>
                <c:pt idx="87">
                  <c:v>8.9364764279454445E-2</c:v>
                </c:pt>
                <c:pt idx="88">
                  <c:v>1.657532367218157E-2</c:v>
                </c:pt>
                <c:pt idx="89">
                  <c:v>2.4109681860787113E-2</c:v>
                </c:pt>
                <c:pt idx="90">
                  <c:v>2.7940023598575208E-3</c:v>
                </c:pt>
                <c:pt idx="91">
                  <c:v>9.5954353180204413E-2</c:v>
                </c:pt>
                <c:pt idx="92">
                  <c:v>1.8730259706451109E-2</c:v>
                </c:pt>
                <c:pt idx="93">
                  <c:v>7.1334629797957225E-2</c:v>
                </c:pt>
                <c:pt idx="94">
                  <c:v>8.609385483583983E-4</c:v>
                </c:pt>
                <c:pt idx="95">
                  <c:v>5.2301870047108241E-2</c:v>
                </c:pt>
                <c:pt idx="96">
                  <c:v>7.8454672200011372E-2</c:v>
                </c:pt>
                <c:pt idx="97">
                  <c:v>7.1198009143076654E-2</c:v>
                </c:pt>
                <c:pt idx="98">
                  <c:v>2.0401055594953438E-2</c:v>
                </c:pt>
                <c:pt idx="99">
                  <c:v>1.6990430531155527E-3</c:v>
                </c:pt>
                <c:pt idx="100">
                  <c:v>0.10811626927049406</c:v>
                </c:pt>
                <c:pt idx="101">
                  <c:v>5.8498822145345887E-2</c:v>
                </c:pt>
                <c:pt idx="102">
                  <c:v>4.3243047984426089E-2</c:v>
                </c:pt>
                <c:pt idx="103">
                  <c:v>1.0910685461583552E-2</c:v>
                </c:pt>
                <c:pt idx="104">
                  <c:v>0.1229550627932267</c:v>
                </c:pt>
                <c:pt idx="105">
                  <c:v>9.5623190144073916E-2</c:v>
                </c:pt>
                <c:pt idx="106">
                  <c:v>5.6481644470568242E-2</c:v>
                </c:pt>
                <c:pt idx="107">
                  <c:v>8.6554477163922859E-3</c:v>
                </c:pt>
                <c:pt idx="108">
                  <c:v>5.9473980095665326E-2</c:v>
                </c:pt>
                <c:pt idx="109">
                  <c:v>0.12771234958645011</c:v>
                </c:pt>
                <c:pt idx="110">
                  <c:v>7.7941939792526366E-2</c:v>
                </c:pt>
                <c:pt idx="111">
                  <c:v>2.3988793187729902E-2</c:v>
                </c:pt>
                <c:pt idx="112">
                  <c:v>4.4062102931935902E-2</c:v>
                </c:pt>
                <c:pt idx="113">
                  <c:v>7.5216158579069631E-2</c:v>
                </c:pt>
                <c:pt idx="114">
                  <c:v>0</c:v>
                </c:pt>
                <c:pt idx="115">
                  <c:v>4.8638813116799365E-2</c:v>
                </c:pt>
                <c:pt idx="116">
                  <c:v>1.7876454434665879E-3</c:v>
                </c:pt>
                <c:pt idx="117">
                  <c:v>9.7181104417571024E-2</c:v>
                </c:pt>
                <c:pt idx="118">
                  <c:v>4.190424872391716E-3</c:v>
                </c:pt>
                <c:pt idx="119">
                  <c:v>0</c:v>
                </c:pt>
                <c:pt idx="120">
                  <c:v>2.5152612522732112E-2</c:v>
                </c:pt>
                <c:pt idx="121">
                  <c:v>3.7725030350740908E-2</c:v>
                </c:pt>
                <c:pt idx="122">
                  <c:v>9.0053832620411625E-2</c:v>
                </c:pt>
                <c:pt idx="123">
                  <c:v>8.9250820909469564E-2</c:v>
                </c:pt>
                <c:pt idx="124">
                  <c:v>8.5843791523455045E-4</c:v>
                </c:pt>
                <c:pt idx="125">
                  <c:v>1.065873116239982E-2</c:v>
                </c:pt>
                <c:pt idx="126">
                  <c:v>0.10075908146783344</c:v>
                </c:pt>
                <c:pt idx="127">
                  <c:v>2.7923503539457405E-2</c:v>
                </c:pt>
                <c:pt idx="128">
                  <c:v>5.5463647183897097E-2</c:v>
                </c:pt>
                <c:pt idx="129">
                  <c:v>0</c:v>
                </c:pt>
                <c:pt idx="130">
                  <c:v>4.8569691758186768E-2</c:v>
                </c:pt>
                <c:pt idx="131">
                  <c:v>8.3096824380754858E-2</c:v>
                </c:pt>
                <c:pt idx="132">
                  <c:v>7.4733853971232639E-2</c:v>
                </c:pt>
                <c:pt idx="133">
                  <c:v>3.095318533756361E-2</c:v>
                </c:pt>
                <c:pt idx="134">
                  <c:v>5.7608280329924058E-2</c:v>
                </c:pt>
                <c:pt idx="135">
                  <c:v>0.13648987582109029</c:v>
                </c:pt>
                <c:pt idx="136">
                  <c:v>2.0284509982371152E-2</c:v>
                </c:pt>
                <c:pt idx="137">
                  <c:v>7.7066381819710775E-2</c:v>
                </c:pt>
                <c:pt idx="138">
                  <c:v>3.2821177465408107E-3</c:v>
                </c:pt>
                <c:pt idx="139">
                  <c:v>0.10202211126428216</c:v>
                </c:pt>
                <c:pt idx="140">
                  <c:v>0.11680491436426563</c:v>
                </c:pt>
                <c:pt idx="141">
                  <c:v>0.10587213115259519</c:v>
                </c:pt>
                <c:pt idx="142">
                  <c:v>3.9949505360735611E-2</c:v>
                </c:pt>
                <c:pt idx="143">
                  <c:v>2.5356693451350318E-2</c:v>
                </c:pt>
                <c:pt idx="144">
                  <c:v>8.7086779075529766E-2</c:v>
                </c:pt>
                <c:pt idx="145">
                  <c:v>0</c:v>
                </c:pt>
                <c:pt idx="146">
                  <c:v>0.13022652803188223</c:v>
                </c:pt>
                <c:pt idx="147">
                  <c:v>5.0455116988500975E-3</c:v>
                </c:pt>
                <c:pt idx="148">
                  <c:v>0.10369905950709628</c:v>
                </c:pt>
                <c:pt idx="149">
                  <c:v>8.6934597218498132E-3</c:v>
                </c:pt>
                <c:pt idx="150">
                  <c:v>1.6681522816120033E-3</c:v>
                </c:pt>
                <c:pt idx="151">
                  <c:v>1.5043310356105817E-2</c:v>
                </c:pt>
                <c:pt idx="152">
                  <c:v>5.5435708540511205E-2</c:v>
                </c:pt>
                <c:pt idx="153">
                  <c:v>6.7877344958867838E-2</c:v>
                </c:pt>
                <c:pt idx="154">
                  <c:v>6.0568586110413936E-2</c:v>
                </c:pt>
                <c:pt idx="155">
                  <c:v>3.9389801483307816E-3</c:v>
                </c:pt>
                <c:pt idx="156">
                  <c:v>6.7747593167709567E-3</c:v>
                </c:pt>
                <c:pt idx="157">
                  <c:v>0.10720451351918867</c:v>
                </c:pt>
                <c:pt idx="158">
                  <c:v>8.6646377713831074E-2</c:v>
                </c:pt>
                <c:pt idx="159">
                  <c:v>2.3678663319074301E-2</c:v>
                </c:pt>
                <c:pt idx="160">
                  <c:v>7.3862509748741688E-3</c:v>
                </c:pt>
                <c:pt idx="161">
                  <c:v>7.1325186171227892E-2</c:v>
                </c:pt>
                <c:pt idx="162">
                  <c:v>7.1238181126364583E-2</c:v>
                </c:pt>
                <c:pt idx="163">
                  <c:v>0.11499224613332651</c:v>
                </c:pt>
                <c:pt idx="164">
                  <c:v>8.9207931810172079E-4</c:v>
                </c:pt>
                <c:pt idx="165">
                  <c:v>8.3864228492404325E-2</c:v>
                </c:pt>
                <c:pt idx="166">
                  <c:v>9.6576524531541572E-2</c:v>
                </c:pt>
                <c:pt idx="167">
                  <c:v>8.382998010526016E-2</c:v>
                </c:pt>
                <c:pt idx="168">
                  <c:v>2.5212299662452534E-2</c:v>
                </c:pt>
                <c:pt idx="169">
                  <c:v>3.9796450982731324E-2</c:v>
                </c:pt>
                <c:pt idx="170">
                  <c:v>0.15697308654490513</c:v>
                </c:pt>
                <c:pt idx="171">
                  <c:v>4.4039653425718084E-2</c:v>
                </c:pt>
                <c:pt idx="172">
                  <c:v>4.0271870222692976E-2</c:v>
                </c:pt>
                <c:pt idx="173">
                  <c:v>1.2677477605328877E-2</c:v>
                </c:pt>
                <c:pt idx="174">
                  <c:v>0.10244248150018145</c:v>
                </c:pt>
                <c:pt idx="175">
                  <c:v>8.7503744268098785E-4</c:v>
                </c:pt>
                <c:pt idx="176">
                  <c:v>6.8921060098346879E-2</c:v>
                </c:pt>
                <c:pt idx="177">
                  <c:v>1.1900420947833975E-2</c:v>
                </c:pt>
                <c:pt idx="178">
                  <c:v>7.4256184093038469E-2</c:v>
                </c:pt>
                <c:pt idx="179">
                  <c:v>8.2465440065565859E-2</c:v>
                </c:pt>
                <c:pt idx="180">
                  <c:v>1.3563761469099392E-2</c:v>
                </c:pt>
                <c:pt idx="181">
                  <c:v>3.4579970433822792E-2</c:v>
                </c:pt>
                <c:pt idx="182">
                  <c:v>3.7751296516795152E-2</c:v>
                </c:pt>
                <c:pt idx="183">
                  <c:v>8.5532228053492185E-2</c:v>
                </c:pt>
                <c:pt idx="184">
                  <c:v>5.3410414809836416E-2</c:v>
                </c:pt>
                <c:pt idx="185">
                  <c:v>8.3439565855071215E-4</c:v>
                </c:pt>
                <c:pt idx="186">
                  <c:v>3.2446310625850565E-3</c:v>
                </c:pt>
                <c:pt idx="187">
                  <c:v>0.12327228164851795</c:v>
                </c:pt>
                <c:pt idx="188">
                  <c:v>5.8571130027453594E-2</c:v>
                </c:pt>
                <c:pt idx="189">
                  <c:v>3.7168676247650093E-2</c:v>
                </c:pt>
                <c:pt idx="190">
                  <c:v>0</c:v>
                </c:pt>
                <c:pt idx="191">
                  <c:v>3.9563747535203336E-2</c:v>
                </c:pt>
                <c:pt idx="192">
                  <c:v>0.11472731322436031</c:v>
                </c:pt>
                <c:pt idx="193">
                  <c:v>7.020841061862669E-2</c:v>
                </c:pt>
                <c:pt idx="194">
                  <c:v>5.9483542467373574E-3</c:v>
                </c:pt>
                <c:pt idx="195">
                  <c:v>8.045548234996755E-2</c:v>
                </c:pt>
                <c:pt idx="196">
                  <c:v>0.10881434128234056</c:v>
                </c:pt>
                <c:pt idx="197">
                  <c:v>0.12773277697192773</c:v>
                </c:pt>
                <c:pt idx="198">
                  <c:v>2.9697491475258762E-2</c:v>
                </c:pt>
                <c:pt idx="199">
                  <c:v>3.6166435955674724E-2</c:v>
                </c:pt>
                <c:pt idx="200">
                  <c:v>0.14081898130843262</c:v>
                </c:pt>
                <c:pt idx="201">
                  <c:v>4.4400769538702284E-2</c:v>
                </c:pt>
                <c:pt idx="202">
                  <c:v>6.7552303877394179E-2</c:v>
                </c:pt>
                <c:pt idx="203">
                  <c:v>8.8674814120473565E-4</c:v>
                </c:pt>
                <c:pt idx="204">
                  <c:v>0.1163970235806725</c:v>
                </c:pt>
                <c:pt idx="205">
                  <c:v>0</c:v>
                </c:pt>
                <c:pt idx="206">
                  <c:v>4.4212703849131278E-2</c:v>
                </c:pt>
                <c:pt idx="207">
                  <c:v>1.9462224730345194E-2</c:v>
                </c:pt>
                <c:pt idx="208">
                  <c:v>4.2669686957687761E-2</c:v>
                </c:pt>
                <c:pt idx="209">
                  <c:v>7.6054792598638815E-2</c:v>
                </c:pt>
                <c:pt idx="210">
                  <c:v>8.369348766713603E-4</c:v>
                </c:pt>
                <c:pt idx="211">
                  <c:v>1.8050021608201433E-2</c:v>
                </c:pt>
                <c:pt idx="212">
                  <c:v>1.9478138987669563E-2</c:v>
                </c:pt>
                <c:pt idx="213">
                  <c:v>9.5923405795154001E-2</c:v>
                </c:pt>
                <c:pt idx="214">
                  <c:v>6.4431155874973861E-2</c:v>
                </c:pt>
                <c:pt idx="215">
                  <c:v>1.6505957674074216E-3</c:v>
                </c:pt>
                <c:pt idx="216">
                  <c:v>8.9113189044416337E-4</c:v>
                </c:pt>
                <c:pt idx="217">
                  <c:v>9.2399075473839506E-2</c:v>
                </c:pt>
                <c:pt idx="218">
                  <c:v>4.2386934252597284E-2</c:v>
                </c:pt>
                <c:pt idx="219">
                  <c:v>5.1901252780888377E-2</c:v>
                </c:pt>
                <c:pt idx="220">
                  <c:v>0</c:v>
                </c:pt>
                <c:pt idx="221">
                  <c:v>3.9028398280433023E-2</c:v>
                </c:pt>
                <c:pt idx="222">
                  <c:v>8.9342970836316857E-2</c:v>
                </c:pt>
                <c:pt idx="223">
                  <c:v>5.4293360759149242E-2</c:v>
                </c:pt>
                <c:pt idx="224">
                  <c:v>1.6812732616026727E-2</c:v>
                </c:pt>
                <c:pt idx="225">
                  <c:v>6.3980226181089894E-2</c:v>
                </c:pt>
                <c:pt idx="226">
                  <c:v>0.1114431558363654</c:v>
                </c:pt>
                <c:pt idx="227">
                  <c:v>6.2203147435753212E-2</c:v>
                </c:pt>
                <c:pt idx="228">
                  <c:v>3.1166253663131128E-2</c:v>
                </c:pt>
                <c:pt idx="229">
                  <c:v>2.7770053934089364E-2</c:v>
                </c:pt>
                <c:pt idx="230">
                  <c:v>0.12698081408379727</c:v>
                </c:pt>
                <c:pt idx="231">
                  <c:v>7.4241388787643067E-2</c:v>
                </c:pt>
                <c:pt idx="232">
                  <c:v>9.3849346487578159E-2</c:v>
                </c:pt>
                <c:pt idx="233">
                  <c:v>3.281378621204689E-3</c:v>
                </c:pt>
                <c:pt idx="234">
                  <c:v>9.7289591329767749E-2</c:v>
                </c:pt>
                <c:pt idx="235">
                  <c:v>1.4141286464720066E-2</c:v>
                </c:pt>
                <c:pt idx="236">
                  <c:v>6.1596833695352335E-2</c:v>
                </c:pt>
                <c:pt idx="237">
                  <c:v>2.9323823915681422E-2</c:v>
                </c:pt>
                <c:pt idx="238">
                  <c:v>4.2513467997301296E-2</c:v>
                </c:pt>
                <c:pt idx="239">
                  <c:v>7.3219322189951863E-2</c:v>
                </c:pt>
                <c:pt idx="240">
                  <c:v>1.7118258089121254E-3</c:v>
                </c:pt>
                <c:pt idx="241">
                  <c:v>2.2660759933397678E-2</c:v>
                </c:pt>
                <c:pt idx="242">
                  <c:v>7.6964455797565888E-3</c:v>
                </c:pt>
                <c:pt idx="243">
                  <c:v>0.10790756575597323</c:v>
                </c:pt>
                <c:pt idx="244">
                  <c:v>4.0131732683989313E-2</c:v>
                </c:pt>
                <c:pt idx="245">
                  <c:v>4.2714350977461887E-2</c:v>
                </c:pt>
                <c:pt idx="246">
                  <c:v>8.8277577142316735E-4</c:v>
                </c:pt>
                <c:pt idx="247">
                  <c:v>6.3768363247487303E-2</c:v>
                </c:pt>
                <c:pt idx="248">
                  <c:v>8.5851969398226202E-2</c:v>
                </c:pt>
                <c:pt idx="249">
                  <c:v>0.10244964615062419</c:v>
                </c:pt>
                <c:pt idx="250">
                  <c:v>3.1353313022116315E-3</c:v>
                </c:pt>
                <c:pt idx="251">
                  <c:v>3.0932632926911192E-2</c:v>
                </c:pt>
                <c:pt idx="252">
                  <c:v>9.5007165136681559E-2</c:v>
                </c:pt>
                <c:pt idx="253">
                  <c:v>8.8899553923166563E-2</c:v>
                </c:pt>
                <c:pt idx="254">
                  <c:v>1.4831279085926748E-2</c:v>
                </c:pt>
                <c:pt idx="255">
                  <c:v>4.6524993395313012E-2</c:v>
                </c:pt>
                <c:pt idx="256">
                  <c:v>0.13967997087554573</c:v>
                </c:pt>
                <c:pt idx="257">
                  <c:v>3.9509020603054626E-2</c:v>
                </c:pt>
                <c:pt idx="258">
                  <c:v>0.16495090507477414</c:v>
                </c:pt>
                <c:pt idx="259">
                  <c:v>7.6673925596344094E-3</c:v>
                </c:pt>
                <c:pt idx="260">
                  <c:v>0.11811559296015864</c:v>
                </c:pt>
                <c:pt idx="261">
                  <c:v>0.10224583342736768</c:v>
                </c:pt>
                <c:pt idx="262">
                  <c:v>8.9844613725457309E-2</c:v>
                </c:pt>
                <c:pt idx="263">
                  <c:v>1.0104235577797157E-2</c:v>
                </c:pt>
                <c:pt idx="264">
                  <c:v>6.7651749673773895E-2</c:v>
                </c:pt>
                <c:pt idx="265">
                  <c:v>4.6957671629446682E-2</c:v>
                </c:pt>
                <c:pt idx="266">
                  <c:v>4.1046294369646352E-2</c:v>
                </c:pt>
                <c:pt idx="267">
                  <c:v>1.6315606063704947E-2</c:v>
                </c:pt>
                <c:pt idx="268">
                  <c:v>3.0349708076632363E-2</c:v>
                </c:pt>
                <c:pt idx="269">
                  <c:v>0.10335331896826715</c:v>
                </c:pt>
                <c:pt idx="270">
                  <c:v>1.2521453901789737E-2</c:v>
                </c:pt>
                <c:pt idx="271">
                  <c:v>1.7824181179184693E-2</c:v>
                </c:pt>
                <c:pt idx="272">
                  <c:v>0</c:v>
                </c:pt>
                <c:pt idx="273">
                  <c:v>0.12448490726834367</c:v>
                </c:pt>
                <c:pt idx="274">
                  <c:v>5.1636709185819765E-2</c:v>
                </c:pt>
                <c:pt idx="275">
                  <c:v>1.679819338160533E-2</c:v>
                </c:pt>
                <c:pt idx="276">
                  <c:v>8.5600211834908763E-3</c:v>
                </c:pt>
                <c:pt idx="277">
                  <c:v>0.1107425039048212</c:v>
                </c:pt>
                <c:pt idx="278">
                  <c:v>8.2232400233259159E-2</c:v>
                </c:pt>
                <c:pt idx="279">
                  <c:v>2.4337629290000714E-2</c:v>
                </c:pt>
                <c:pt idx="280">
                  <c:v>0</c:v>
                </c:pt>
                <c:pt idx="281">
                  <c:v>8.5515132783510917E-2</c:v>
                </c:pt>
                <c:pt idx="282">
                  <c:v>3.7322139778964737E-2</c:v>
                </c:pt>
              </c:numCache>
            </c:numRef>
          </c:val>
          <c:smooth val="0"/>
          <c:extLst>
            <c:ext xmlns:c16="http://schemas.microsoft.com/office/drawing/2014/chart" uri="{C3380CC4-5D6E-409C-BE32-E72D297353CC}">
              <c16:uniqueId val="{00000015-19DA-43BF-995F-872FC0DC9BE3}"/>
            </c:ext>
          </c:extLst>
        </c:ser>
        <c:ser>
          <c:idx val="23"/>
          <c:order val="22"/>
          <c:tx>
            <c:strRef>
              <c:f>[1]Sheet2!$X$287</c:f>
              <c:strCache>
                <c:ptCount val="1"/>
                <c:pt idx="0">
                  <c:v>iTLB-load-misses:</c:v>
                </c:pt>
              </c:strCache>
            </c:strRef>
          </c:tx>
          <c:spPr>
            <a:ln w="28575" cap="rnd">
              <a:solidFill>
                <a:schemeClr val="accent6">
                  <a:lumMod val="80000"/>
                </a:schemeClr>
              </a:solidFill>
              <a:round/>
            </a:ln>
            <a:effectLst/>
          </c:spPr>
          <c:marker>
            <c:symbol val="none"/>
          </c:marker>
          <c:val>
            <c:numRef>
              <c:f>[1]Sheet2!$X$288:$X$570</c:f>
              <c:numCache>
                <c:formatCode>General</c:formatCode>
                <c:ptCount val="283"/>
                <c:pt idx="0">
                  <c:v>0.5667438050510375</c:v>
                </c:pt>
                <c:pt idx="1">
                  <c:v>0.24381480679447642</c:v>
                </c:pt>
                <c:pt idx="2">
                  <c:v>0.4011949202220263</c:v>
                </c:pt>
                <c:pt idx="3">
                  <c:v>0.40706349870383779</c:v>
                </c:pt>
                <c:pt idx="4">
                  <c:v>0.154562585730918</c:v>
                </c:pt>
                <c:pt idx="5">
                  <c:v>0.66713085557422547</c:v>
                </c:pt>
                <c:pt idx="6">
                  <c:v>0.28105675840050842</c:v>
                </c:pt>
                <c:pt idx="7">
                  <c:v>0.39999147829081982</c:v>
                </c:pt>
                <c:pt idx="8">
                  <c:v>0.37593210324028503</c:v>
                </c:pt>
                <c:pt idx="9">
                  <c:v>0.25264368616409444</c:v>
                </c:pt>
                <c:pt idx="10">
                  <c:v>0.36937292278549239</c:v>
                </c:pt>
                <c:pt idx="11">
                  <c:v>1.4146815562745711E-2</c:v>
                </c:pt>
                <c:pt idx="12">
                  <c:v>0.24875664116569499</c:v>
                </c:pt>
                <c:pt idx="13">
                  <c:v>0.23373563988754825</c:v>
                </c:pt>
                <c:pt idx="14">
                  <c:v>0.14485673582277112</c:v>
                </c:pt>
                <c:pt idx="15">
                  <c:v>0.33652053075954319</c:v>
                </c:pt>
                <c:pt idx="16">
                  <c:v>0.11480127961188474</c:v>
                </c:pt>
                <c:pt idx="17">
                  <c:v>0.1339678702638688</c:v>
                </c:pt>
                <c:pt idx="18">
                  <c:v>0.23748292445618815</c:v>
                </c:pt>
                <c:pt idx="19">
                  <c:v>0.23628759787295364</c:v>
                </c:pt>
                <c:pt idx="20">
                  <c:v>0</c:v>
                </c:pt>
                <c:pt idx="21">
                  <c:v>4.2085561706113724E-2</c:v>
                </c:pt>
                <c:pt idx="22">
                  <c:v>0.26721037063333025</c:v>
                </c:pt>
                <c:pt idx="23">
                  <c:v>0.2927748336614851</c:v>
                </c:pt>
                <c:pt idx="24">
                  <c:v>0.63901463168161121</c:v>
                </c:pt>
                <c:pt idx="25">
                  <c:v>0.21770107924562848</c:v>
                </c:pt>
                <c:pt idx="26">
                  <c:v>0.25175569628627148</c:v>
                </c:pt>
                <c:pt idx="27">
                  <c:v>0.37003576755872536</c:v>
                </c:pt>
                <c:pt idx="28">
                  <c:v>0.57153639974255332</c:v>
                </c:pt>
                <c:pt idx="29">
                  <c:v>0.18415702879667567</c:v>
                </c:pt>
                <c:pt idx="30">
                  <c:v>0.35424934846925021</c:v>
                </c:pt>
                <c:pt idx="31">
                  <c:v>0.16513972911090671</c:v>
                </c:pt>
                <c:pt idx="32">
                  <c:v>0.18393661526977603</c:v>
                </c:pt>
                <c:pt idx="33">
                  <c:v>0.17088751424838916</c:v>
                </c:pt>
                <c:pt idx="34">
                  <c:v>0.37765652318817167</c:v>
                </c:pt>
                <c:pt idx="35">
                  <c:v>0.5058991941424702</c:v>
                </c:pt>
                <c:pt idx="36">
                  <c:v>0.49116156837729052</c:v>
                </c:pt>
                <c:pt idx="37">
                  <c:v>0.52939862566790052</c:v>
                </c:pt>
                <c:pt idx="38">
                  <c:v>0.34051945874948142</c:v>
                </c:pt>
                <c:pt idx="39">
                  <c:v>0.21199760810337101</c:v>
                </c:pt>
                <c:pt idx="40">
                  <c:v>0.34346271935398065</c:v>
                </c:pt>
                <c:pt idx="41">
                  <c:v>0.54553576052866148</c:v>
                </c:pt>
                <c:pt idx="42">
                  <c:v>0.18639417990473994</c:v>
                </c:pt>
                <c:pt idx="43">
                  <c:v>0.29299652584533653</c:v>
                </c:pt>
                <c:pt idx="44">
                  <c:v>0.25338755272710078</c:v>
                </c:pt>
                <c:pt idx="45">
                  <c:v>0.22013556645907154</c:v>
                </c:pt>
                <c:pt idx="46">
                  <c:v>0.32664830114433613</c:v>
                </c:pt>
                <c:pt idx="47">
                  <c:v>0.12841781378588221</c:v>
                </c:pt>
                <c:pt idx="48">
                  <c:v>0.25677144721052247</c:v>
                </c:pt>
                <c:pt idx="49">
                  <c:v>0.40058851919075178</c:v>
                </c:pt>
                <c:pt idx="50">
                  <c:v>0.43867930683048156</c:v>
                </c:pt>
                <c:pt idx="51">
                  <c:v>0.23599163284711414</c:v>
                </c:pt>
                <c:pt idx="52">
                  <c:v>0.20068720389302466</c:v>
                </c:pt>
                <c:pt idx="53">
                  <c:v>0.12518561733956657</c:v>
                </c:pt>
                <c:pt idx="54">
                  <c:v>0.16543212876337623</c:v>
                </c:pt>
                <c:pt idx="55">
                  <c:v>0.51453228657102357</c:v>
                </c:pt>
                <c:pt idx="56">
                  <c:v>0.46168812250958352</c:v>
                </c:pt>
                <c:pt idx="57">
                  <c:v>0.27535970660049791</c:v>
                </c:pt>
                <c:pt idx="58">
                  <c:v>0.31040640504550615</c:v>
                </c:pt>
                <c:pt idx="59">
                  <c:v>0.30127556253323362</c:v>
                </c:pt>
                <c:pt idx="60">
                  <c:v>0.33143669552316601</c:v>
                </c:pt>
                <c:pt idx="61">
                  <c:v>0.40107670926453343</c:v>
                </c:pt>
                <c:pt idx="62">
                  <c:v>0.411359141965079</c:v>
                </c:pt>
                <c:pt idx="63">
                  <c:v>0.2784244887121971</c:v>
                </c:pt>
                <c:pt idx="64">
                  <c:v>0.56193139454780316</c:v>
                </c:pt>
                <c:pt idx="65">
                  <c:v>0.37401645678748158</c:v>
                </c:pt>
                <c:pt idx="66">
                  <c:v>0.21586339087297524</c:v>
                </c:pt>
                <c:pt idx="67">
                  <c:v>0.91206855456002267</c:v>
                </c:pt>
                <c:pt idx="68">
                  <c:v>0.40010474665553797</c:v>
                </c:pt>
                <c:pt idx="69">
                  <c:v>0.37053789502122303</c:v>
                </c:pt>
                <c:pt idx="70">
                  <c:v>0.20650131108721018</c:v>
                </c:pt>
                <c:pt idx="71">
                  <c:v>0.26126374253788448</c:v>
                </c:pt>
                <c:pt idx="72">
                  <c:v>0.22872841144391656</c:v>
                </c:pt>
                <c:pt idx="73">
                  <c:v>0.55242182465364231</c:v>
                </c:pt>
                <c:pt idx="74">
                  <c:v>0.22841163242486531</c:v>
                </c:pt>
                <c:pt idx="75">
                  <c:v>0.2328737197950379</c:v>
                </c:pt>
                <c:pt idx="76">
                  <c:v>0.24678342534973599</c:v>
                </c:pt>
                <c:pt idx="77">
                  <c:v>0.40570624656316917</c:v>
                </c:pt>
                <c:pt idx="78">
                  <c:v>0.18697104868338918</c:v>
                </c:pt>
                <c:pt idx="79">
                  <c:v>0.22361069458264143</c:v>
                </c:pt>
                <c:pt idx="80">
                  <c:v>0.22805308201529503</c:v>
                </c:pt>
                <c:pt idx="81">
                  <c:v>0.24491677953136398</c:v>
                </c:pt>
                <c:pt idx="82">
                  <c:v>0.32315608366756843</c:v>
                </c:pt>
                <c:pt idx="83">
                  <c:v>0.13331639368164822</c:v>
                </c:pt>
                <c:pt idx="84">
                  <c:v>9.0730641118202199E-2</c:v>
                </c:pt>
                <c:pt idx="85">
                  <c:v>0.31756296946309592</c:v>
                </c:pt>
                <c:pt idx="86">
                  <c:v>0.38658797737880762</c:v>
                </c:pt>
                <c:pt idx="87">
                  <c:v>0.21707147861646264</c:v>
                </c:pt>
                <c:pt idx="88">
                  <c:v>0.20665631570976667</c:v>
                </c:pt>
                <c:pt idx="89">
                  <c:v>0.25585220868081027</c:v>
                </c:pt>
                <c:pt idx="90">
                  <c:v>0.23039062256235579</c:v>
                </c:pt>
                <c:pt idx="91">
                  <c:v>0.49844111550665432</c:v>
                </c:pt>
                <c:pt idx="92">
                  <c:v>0.3698701204977935</c:v>
                </c:pt>
                <c:pt idx="93">
                  <c:v>0.29124886124622185</c:v>
                </c:pt>
                <c:pt idx="94">
                  <c:v>0.2513060849137842</c:v>
                </c:pt>
                <c:pt idx="95">
                  <c:v>0.38665607708529531</c:v>
                </c:pt>
                <c:pt idx="96">
                  <c:v>0.27003953822319809</c:v>
                </c:pt>
                <c:pt idx="97">
                  <c:v>0.16617926147839712</c:v>
                </c:pt>
                <c:pt idx="98">
                  <c:v>0.72191313247586009</c:v>
                </c:pt>
                <c:pt idx="99">
                  <c:v>0.30573774584718777</c:v>
                </c:pt>
                <c:pt idx="100">
                  <c:v>0.23098891758670573</c:v>
                </c:pt>
                <c:pt idx="101">
                  <c:v>0.23461512870886236</c:v>
                </c:pt>
                <c:pt idx="102">
                  <c:v>0.24051479634825465</c:v>
                </c:pt>
                <c:pt idx="103">
                  <c:v>0.44285668856219196</c:v>
                </c:pt>
                <c:pt idx="104">
                  <c:v>2.1120278059412217E-2</c:v>
                </c:pt>
                <c:pt idx="105">
                  <c:v>0.27631785151115368</c:v>
                </c:pt>
                <c:pt idx="106">
                  <c:v>5.6592853139876359E-2</c:v>
                </c:pt>
                <c:pt idx="107">
                  <c:v>9.3190966698647279E-2</c:v>
                </c:pt>
                <c:pt idx="108">
                  <c:v>0.31007676629142789</c:v>
                </c:pt>
                <c:pt idx="109">
                  <c:v>8.223181622797239E-2</c:v>
                </c:pt>
                <c:pt idx="110">
                  <c:v>0.24680509257554828</c:v>
                </c:pt>
                <c:pt idx="111">
                  <c:v>0.17144447439764596</c:v>
                </c:pt>
                <c:pt idx="112">
                  <c:v>0.28643701882375472</c:v>
                </c:pt>
                <c:pt idx="113">
                  <c:v>0.11631536843414102</c:v>
                </c:pt>
                <c:pt idx="114">
                  <c:v>0.16848587305973298</c:v>
                </c:pt>
                <c:pt idx="115">
                  <c:v>0.14844559427109358</c:v>
                </c:pt>
                <c:pt idx="116">
                  <c:v>0.15036085900218285</c:v>
                </c:pt>
                <c:pt idx="117">
                  <c:v>0.16937903363117754</c:v>
                </c:pt>
                <c:pt idx="118">
                  <c:v>0.1304667893572331</c:v>
                </c:pt>
                <c:pt idx="119">
                  <c:v>0.20693690314174645</c:v>
                </c:pt>
                <c:pt idx="120">
                  <c:v>0.22046588582582213</c:v>
                </c:pt>
                <c:pt idx="121">
                  <c:v>0.40397614017871192</c:v>
                </c:pt>
                <c:pt idx="122">
                  <c:v>0.3952144273672818</c:v>
                </c:pt>
                <c:pt idx="123">
                  <c:v>0.39409119742568666</c:v>
                </c:pt>
                <c:pt idx="124">
                  <c:v>0.34082031119794287</c:v>
                </c:pt>
                <c:pt idx="125">
                  <c:v>0.25018771838642473</c:v>
                </c:pt>
                <c:pt idx="126">
                  <c:v>0.67512069347743886</c:v>
                </c:pt>
                <c:pt idx="127">
                  <c:v>0.40369516582281317</c:v>
                </c:pt>
                <c:pt idx="128">
                  <c:v>0.31422996224068089</c:v>
                </c:pt>
                <c:pt idx="129">
                  <c:v>0.67173391487639555</c:v>
                </c:pt>
                <c:pt idx="130">
                  <c:v>0.35199483036954476</c:v>
                </c:pt>
                <c:pt idx="131">
                  <c:v>0.45159778743715656</c:v>
                </c:pt>
                <c:pt idx="132">
                  <c:v>0.22668321476226988</c:v>
                </c:pt>
                <c:pt idx="133">
                  <c:v>0.40655777248801694</c:v>
                </c:pt>
                <c:pt idx="134">
                  <c:v>0.5987806606479632</c:v>
                </c:pt>
                <c:pt idx="135">
                  <c:v>0.21835177066815115</c:v>
                </c:pt>
                <c:pt idx="136">
                  <c:v>0.27198000746589451</c:v>
                </c:pt>
                <c:pt idx="137">
                  <c:v>0.26402716725220904</c:v>
                </c:pt>
                <c:pt idx="138">
                  <c:v>0.26216946848294503</c:v>
                </c:pt>
                <c:pt idx="139">
                  <c:v>0.45269374200610502</c:v>
                </c:pt>
                <c:pt idx="140">
                  <c:v>0.21731249297142191</c:v>
                </c:pt>
                <c:pt idx="141">
                  <c:v>0.47326007568111705</c:v>
                </c:pt>
                <c:pt idx="142">
                  <c:v>0.36297474670132018</c:v>
                </c:pt>
                <c:pt idx="143">
                  <c:v>0.33787135654442207</c:v>
                </c:pt>
                <c:pt idx="144">
                  <c:v>0.23934150535370988</c:v>
                </c:pt>
                <c:pt idx="145">
                  <c:v>4.0387955656754383E-2</c:v>
                </c:pt>
                <c:pt idx="146">
                  <c:v>0.46584357780986718</c:v>
                </c:pt>
                <c:pt idx="147">
                  <c:v>0.17720031008562168</c:v>
                </c:pt>
                <c:pt idx="148">
                  <c:v>0.39119017900024561</c:v>
                </c:pt>
                <c:pt idx="149">
                  <c:v>0.23623968449741625</c:v>
                </c:pt>
                <c:pt idx="150">
                  <c:v>0.27736540498280632</c:v>
                </c:pt>
                <c:pt idx="151">
                  <c:v>0.15624262107956752</c:v>
                </c:pt>
                <c:pt idx="152">
                  <c:v>0.32823687584485073</c:v>
                </c:pt>
                <c:pt idx="153">
                  <c:v>0.30954254762270067</c:v>
                </c:pt>
                <c:pt idx="154">
                  <c:v>0.35106336386845405</c:v>
                </c:pt>
                <c:pt idx="155">
                  <c:v>0.34557001592734704</c:v>
                </c:pt>
                <c:pt idx="156">
                  <c:v>0.22174089792718796</c:v>
                </c:pt>
                <c:pt idx="157">
                  <c:v>0.44496567734505077</c:v>
                </c:pt>
                <c:pt idx="158">
                  <c:v>0.28720741871690747</c:v>
                </c:pt>
                <c:pt idx="159">
                  <c:v>0.5369896408482876</c:v>
                </c:pt>
                <c:pt idx="160">
                  <c:v>0.16606680017290379</c:v>
                </c:pt>
                <c:pt idx="161">
                  <c:v>0.48707890273091575</c:v>
                </c:pt>
                <c:pt idx="162">
                  <c:v>0.2979881854828893</c:v>
                </c:pt>
                <c:pt idx="163">
                  <c:v>0.16570380804358692</c:v>
                </c:pt>
                <c:pt idx="164">
                  <c:v>0.17197514141200262</c:v>
                </c:pt>
                <c:pt idx="165">
                  <c:v>0.26709355083894848</c:v>
                </c:pt>
                <c:pt idx="166">
                  <c:v>0.21544198593761435</c:v>
                </c:pt>
                <c:pt idx="167">
                  <c:v>0.19320074687328045</c:v>
                </c:pt>
                <c:pt idx="168">
                  <c:v>0.20988689188073514</c:v>
                </c:pt>
                <c:pt idx="169">
                  <c:v>0.38030913729198679</c:v>
                </c:pt>
                <c:pt idx="170">
                  <c:v>7.6071657748089147E-2</c:v>
                </c:pt>
                <c:pt idx="171">
                  <c:v>0.18811725857722744</c:v>
                </c:pt>
                <c:pt idx="172">
                  <c:v>0.32630674943484944</c:v>
                </c:pt>
                <c:pt idx="173">
                  <c:v>0.23618975862776406</c:v>
                </c:pt>
                <c:pt idx="174">
                  <c:v>0.2468521247293935</c:v>
                </c:pt>
                <c:pt idx="175">
                  <c:v>6.8315739677979576E-2</c:v>
                </c:pt>
                <c:pt idx="176">
                  <c:v>0.19479534835962245</c:v>
                </c:pt>
                <c:pt idx="177">
                  <c:v>0.17187759423852056</c:v>
                </c:pt>
                <c:pt idx="178">
                  <c:v>0.31094600799545674</c:v>
                </c:pt>
                <c:pt idx="179">
                  <c:v>0.19328705523400325</c:v>
                </c:pt>
                <c:pt idx="180">
                  <c:v>0.19042779684832867</c:v>
                </c:pt>
                <c:pt idx="181">
                  <c:v>0.1844477420456177</c:v>
                </c:pt>
                <c:pt idx="182">
                  <c:v>0.23063599474919635</c:v>
                </c:pt>
                <c:pt idx="183">
                  <c:v>0.14797976671509266</c:v>
                </c:pt>
                <c:pt idx="184">
                  <c:v>0.33738342547121458</c:v>
                </c:pt>
                <c:pt idx="185">
                  <c:v>0.29772798872771022</c:v>
                </c:pt>
                <c:pt idx="186">
                  <c:v>0.18049293163945854</c:v>
                </c:pt>
                <c:pt idx="187">
                  <c:v>0.57923827730541988</c:v>
                </c:pt>
                <c:pt idx="188">
                  <c:v>0.2114034940984823</c:v>
                </c:pt>
                <c:pt idx="189">
                  <c:v>0.4526852394520442</c:v>
                </c:pt>
                <c:pt idx="190">
                  <c:v>0.32095380067678064</c:v>
                </c:pt>
                <c:pt idx="191">
                  <c:v>0.3180064904494273</c:v>
                </c:pt>
                <c:pt idx="192">
                  <c:v>0.23802391579701432</c:v>
                </c:pt>
                <c:pt idx="193">
                  <c:v>0.17202450942294231</c:v>
                </c:pt>
                <c:pt idx="194">
                  <c:v>0.19968731099522816</c:v>
                </c:pt>
                <c:pt idx="195">
                  <c:v>0.28904351313920124</c:v>
                </c:pt>
                <c:pt idx="196">
                  <c:v>7.3166668965510051E-2</c:v>
                </c:pt>
                <c:pt idx="197">
                  <c:v>0.39198279445024065</c:v>
                </c:pt>
                <c:pt idx="198">
                  <c:v>0.21067288413030993</c:v>
                </c:pt>
                <c:pt idx="199">
                  <c:v>0.30648503689814921</c:v>
                </c:pt>
                <c:pt idx="200">
                  <c:v>0.13421319231133333</c:v>
                </c:pt>
                <c:pt idx="201">
                  <c:v>0.14427667317302831</c:v>
                </c:pt>
                <c:pt idx="202">
                  <c:v>0.2218001848613006</c:v>
                </c:pt>
                <c:pt idx="203">
                  <c:v>0.20368433194912225</c:v>
                </c:pt>
                <c:pt idx="204">
                  <c:v>0.3228716155256412</c:v>
                </c:pt>
                <c:pt idx="205">
                  <c:v>5.0185387794810105E-2</c:v>
                </c:pt>
                <c:pt idx="206">
                  <c:v>0.10532251653702673</c:v>
                </c:pt>
                <c:pt idx="207">
                  <c:v>0.26064781280099214</c:v>
                </c:pt>
                <c:pt idx="208">
                  <c:v>0.3000328153252691</c:v>
                </c:pt>
                <c:pt idx="209">
                  <c:v>0.28388025837017627</c:v>
                </c:pt>
                <c:pt idx="210">
                  <c:v>0.18321724628006664</c:v>
                </c:pt>
                <c:pt idx="211">
                  <c:v>0.31920651415114726</c:v>
                </c:pt>
                <c:pt idx="212">
                  <c:v>0.19041691662169774</c:v>
                </c:pt>
                <c:pt idx="213">
                  <c:v>0.1062017182420292</c:v>
                </c:pt>
                <c:pt idx="214">
                  <c:v>0.30480849790501213</c:v>
                </c:pt>
                <c:pt idx="215">
                  <c:v>0.32617666404760831</c:v>
                </c:pt>
                <c:pt idx="216">
                  <c:v>0.18093347041967128</c:v>
                </c:pt>
                <c:pt idx="217">
                  <c:v>0.37737404556193166</c:v>
                </c:pt>
                <c:pt idx="218">
                  <c:v>0.33569432156551021</c:v>
                </c:pt>
                <c:pt idx="219">
                  <c:v>0.34462677678930709</c:v>
                </c:pt>
                <c:pt idx="220">
                  <c:v>0.58329707403225561</c:v>
                </c:pt>
                <c:pt idx="221">
                  <c:v>0.38495913439835655</c:v>
                </c:pt>
                <c:pt idx="222">
                  <c:v>6.6473447069515954E-2</c:v>
                </c:pt>
                <c:pt idx="223">
                  <c:v>0.14575417570244106</c:v>
                </c:pt>
                <c:pt idx="224">
                  <c:v>0.22489531679848734</c:v>
                </c:pt>
                <c:pt idx="225">
                  <c:v>0.29760567714316094</c:v>
                </c:pt>
                <c:pt idx="226">
                  <c:v>6.9653634760863822E-2</c:v>
                </c:pt>
                <c:pt idx="227">
                  <c:v>0.17509145260295439</c:v>
                </c:pt>
                <c:pt idx="228">
                  <c:v>0.23919191497426248</c:v>
                </c:pt>
                <c:pt idx="229">
                  <c:v>0.20337802294532079</c:v>
                </c:pt>
                <c:pt idx="230">
                  <c:v>0.17079204737379355</c:v>
                </c:pt>
                <c:pt idx="231">
                  <c:v>0.1591908128004004</c:v>
                </c:pt>
                <c:pt idx="232">
                  <c:v>0.15969661879217298</c:v>
                </c:pt>
                <c:pt idx="233">
                  <c:v>0.24875499255455941</c:v>
                </c:pt>
                <c:pt idx="234">
                  <c:v>0.28281516645406107</c:v>
                </c:pt>
                <c:pt idx="235">
                  <c:v>4.5533159637928151E-2</c:v>
                </c:pt>
                <c:pt idx="236">
                  <c:v>7.9050421847662297E-2</c:v>
                </c:pt>
                <c:pt idx="237">
                  <c:v>0.26247146369135443</c:v>
                </c:pt>
                <c:pt idx="238">
                  <c:v>0.36139270961865888</c:v>
                </c:pt>
                <c:pt idx="239">
                  <c:v>0.12740820721374368</c:v>
                </c:pt>
                <c:pt idx="240">
                  <c:v>0.19083173163123929</c:v>
                </c:pt>
                <c:pt idx="241">
                  <c:v>0.20957482983760714</c:v>
                </c:pt>
                <c:pt idx="242">
                  <c:v>0.23210051116877273</c:v>
                </c:pt>
                <c:pt idx="243">
                  <c:v>0.22739912952523192</c:v>
                </c:pt>
                <c:pt idx="244">
                  <c:v>0.21792678531405951</c:v>
                </c:pt>
                <c:pt idx="245">
                  <c:v>0.21443032764912603</c:v>
                </c:pt>
                <c:pt idx="246">
                  <c:v>0.26709278867726483</c:v>
                </c:pt>
                <c:pt idx="247">
                  <c:v>0.24936243389262081</c:v>
                </c:pt>
                <c:pt idx="248">
                  <c:v>0.18171822294413442</c:v>
                </c:pt>
                <c:pt idx="249">
                  <c:v>0.13370030857244905</c:v>
                </c:pt>
                <c:pt idx="250">
                  <c:v>0.63316848181072394</c:v>
                </c:pt>
                <c:pt idx="251">
                  <c:v>0.28493377371274947</c:v>
                </c:pt>
                <c:pt idx="252">
                  <c:v>9.1395288150270176E-2</c:v>
                </c:pt>
                <c:pt idx="253">
                  <c:v>0.17646144057228694</c:v>
                </c:pt>
                <c:pt idx="254">
                  <c:v>0.24103975323265939</c:v>
                </c:pt>
                <c:pt idx="255">
                  <c:v>0.33234000112605278</c:v>
                </c:pt>
                <c:pt idx="256">
                  <c:v>0.10058329294380525</c:v>
                </c:pt>
                <c:pt idx="257">
                  <c:v>0.20620709478735197</c:v>
                </c:pt>
                <c:pt idx="258">
                  <c:v>0.23235098742759128</c:v>
                </c:pt>
                <c:pt idx="259">
                  <c:v>0.24437880604530304</c:v>
                </c:pt>
                <c:pt idx="260">
                  <c:v>0.24480346714182388</c:v>
                </c:pt>
                <c:pt idx="261">
                  <c:v>0.15942393477677017</c:v>
                </c:pt>
                <c:pt idx="262">
                  <c:v>0.15484858502014745</c:v>
                </c:pt>
                <c:pt idx="263">
                  <c:v>0.19823907211121738</c:v>
                </c:pt>
                <c:pt idx="264">
                  <c:v>0.29056805175553713</c:v>
                </c:pt>
                <c:pt idx="265">
                  <c:v>2.6791795915980833E-2</c:v>
                </c:pt>
                <c:pt idx="266">
                  <c:v>0.12079775339888742</c:v>
                </c:pt>
                <c:pt idx="267">
                  <c:v>0.22814747034633812</c:v>
                </c:pt>
                <c:pt idx="268">
                  <c:v>0.30391176107554307</c:v>
                </c:pt>
                <c:pt idx="269">
                  <c:v>7.9716970280188093E-2</c:v>
                </c:pt>
                <c:pt idx="270">
                  <c:v>0.16090231851673992</c:v>
                </c:pt>
                <c:pt idx="271">
                  <c:v>0.23161021159496395</c:v>
                </c:pt>
                <c:pt idx="272">
                  <c:v>0.22976317343578323</c:v>
                </c:pt>
                <c:pt idx="273">
                  <c:v>0.31488986676522956</c:v>
                </c:pt>
                <c:pt idx="274">
                  <c:v>0.17336607581760588</c:v>
                </c:pt>
                <c:pt idx="275">
                  <c:v>0.27647987839366345</c:v>
                </c:pt>
                <c:pt idx="276">
                  <c:v>0.19857840354689679</c:v>
                </c:pt>
                <c:pt idx="277">
                  <c:v>0.12899777562325401</c:v>
                </c:pt>
                <c:pt idx="278">
                  <c:v>0.24931088415380628</c:v>
                </c:pt>
                <c:pt idx="279">
                  <c:v>0.58548754246629398</c:v>
                </c:pt>
                <c:pt idx="280">
                  <c:v>0.20130504058633347</c:v>
                </c:pt>
                <c:pt idx="281">
                  <c:v>0.30307363575893026</c:v>
                </c:pt>
                <c:pt idx="282">
                  <c:v>0.14383848662380541</c:v>
                </c:pt>
              </c:numCache>
            </c:numRef>
          </c:val>
          <c:smooth val="0"/>
          <c:extLst>
            <c:ext xmlns:c16="http://schemas.microsoft.com/office/drawing/2014/chart" uri="{C3380CC4-5D6E-409C-BE32-E72D297353CC}">
              <c16:uniqueId val="{00000016-19DA-43BF-995F-872FC0DC9BE3}"/>
            </c:ext>
          </c:extLst>
        </c:ser>
        <c:ser>
          <c:idx val="24"/>
          <c:order val="23"/>
          <c:tx>
            <c:strRef>
              <c:f>[1]Sheet2!$Y$287</c:f>
              <c:strCache>
                <c:ptCount val="1"/>
                <c:pt idx="0">
                  <c:v>Cache References for 1KI:</c:v>
                </c:pt>
              </c:strCache>
            </c:strRef>
          </c:tx>
          <c:spPr>
            <a:ln w="28575" cap="rnd">
              <a:solidFill>
                <a:schemeClr val="accent1">
                  <a:lumMod val="60000"/>
                  <a:lumOff val="40000"/>
                </a:schemeClr>
              </a:solidFill>
              <a:round/>
            </a:ln>
            <a:effectLst/>
          </c:spPr>
          <c:marker>
            <c:symbol val="none"/>
          </c:marker>
          <c:val>
            <c:numRef>
              <c:f>[1]Sheet2!$Y$288:$Y$570</c:f>
              <c:numCache>
                <c:formatCode>General</c:formatCode>
                <c:ptCount val="283"/>
                <c:pt idx="0">
                  <c:v>0.75960501978023109</c:v>
                </c:pt>
                <c:pt idx="1">
                  <c:v>0.40169325249572185</c:v>
                </c:pt>
                <c:pt idx="2">
                  <c:v>0.21916956709222871</c:v>
                </c:pt>
                <c:pt idx="3">
                  <c:v>0.34502258162226501</c:v>
                </c:pt>
                <c:pt idx="4">
                  <c:v>0.1948466470252222</c:v>
                </c:pt>
                <c:pt idx="5">
                  <c:v>0.24616938677485428</c:v>
                </c:pt>
                <c:pt idx="6">
                  <c:v>0.19394923389478805</c:v>
                </c:pt>
                <c:pt idx="7">
                  <c:v>0.28107042294640266</c:v>
                </c:pt>
                <c:pt idx="8">
                  <c:v>0.3757084642857958</c:v>
                </c:pt>
                <c:pt idx="9">
                  <c:v>0.23228783505109141</c:v>
                </c:pt>
                <c:pt idx="10">
                  <c:v>0.15524949572986374</c:v>
                </c:pt>
                <c:pt idx="11">
                  <c:v>0.11037239945279832</c:v>
                </c:pt>
                <c:pt idx="12">
                  <c:v>0.40898378599591684</c:v>
                </c:pt>
                <c:pt idx="13">
                  <c:v>0.2991286424451986</c:v>
                </c:pt>
                <c:pt idx="14">
                  <c:v>0.20785994181031181</c:v>
                </c:pt>
                <c:pt idx="15">
                  <c:v>0.22298017060797998</c:v>
                </c:pt>
                <c:pt idx="16">
                  <c:v>0.32085082770316459</c:v>
                </c:pt>
                <c:pt idx="17">
                  <c:v>0.23784293758957162</c:v>
                </c:pt>
                <c:pt idx="18">
                  <c:v>0.2659303460478562</c:v>
                </c:pt>
                <c:pt idx="19">
                  <c:v>0.21226318068032876</c:v>
                </c:pt>
                <c:pt idx="20">
                  <c:v>0.29155019191312315</c:v>
                </c:pt>
                <c:pt idx="21">
                  <c:v>0.24700887032921259</c:v>
                </c:pt>
                <c:pt idx="22">
                  <c:v>0.30795807566331485</c:v>
                </c:pt>
                <c:pt idx="23">
                  <c:v>0.26454547140868168</c:v>
                </c:pt>
                <c:pt idx="24">
                  <c:v>0.28541104873410139</c:v>
                </c:pt>
                <c:pt idx="25">
                  <c:v>0.36417191451905123</c:v>
                </c:pt>
                <c:pt idx="26">
                  <c:v>0.1507468628088186</c:v>
                </c:pt>
                <c:pt idx="27">
                  <c:v>0.38247535562580853</c:v>
                </c:pt>
                <c:pt idx="28">
                  <c:v>0.21895658335478643</c:v>
                </c:pt>
                <c:pt idx="29">
                  <c:v>0.39338529595141236</c:v>
                </c:pt>
                <c:pt idx="30">
                  <c:v>0.35441865646552689</c:v>
                </c:pt>
                <c:pt idx="31">
                  <c:v>0.31163869069701366</c:v>
                </c:pt>
                <c:pt idx="32">
                  <c:v>0.30913985399102584</c:v>
                </c:pt>
                <c:pt idx="33">
                  <c:v>0.42612153662457997</c:v>
                </c:pt>
                <c:pt idx="34">
                  <c:v>0.4117753520799784</c:v>
                </c:pt>
                <c:pt idx="35">
                  <c:v>0.30117396528582124</c:v>
                </c:pt>
                <c:pt idx="36">
                  <c:v>0.32533367492379656</c:v>
                </c:pt>
                <c:pt idx="37">
                  <c:v>0.26076031134081623</c:v>
                </c:pt>
                <c:pt idx="38">
                  <c:v>0.51015993023017037</c:v>
                </c:pt>
                <c:pt idx="39">
                  <c:v>0.34019042461731963</c:v>
                </c:pt>
                <c:pt idx="40">
                  <c:v>0.43737796133771867</c:v>
                </c:pt>
                <c:pt idx="41">
                  <c:v>0.20871367037857952</c:v>
                </c:pt>
                <c:pt idx="42">
                  <c:v>0.26095220434981015</c:v>
                </c:pt>
                <c:pt idx="43">
                  <c:v>0.3420521726676839</c:v>
                </c:pt>
                <c:pt idx="44">
                  <c:v>0.28728308220643384</c:v>
                </c:pt>
                <c:pt idx="45">
                  <c:v>0.36682727856829966</c:v>
                </c:pt>
                <c:pt idx="46">
                  <c:v>0.27914892094945337</c:v>
                </c:pt>
                <c:pt idx="47">
                  <c:v>0.34864058371553536</c:v>
                </c:pt>
                <c:pt idx="48">
                  <c:v>0.36095089294326643</c:v>
                </c:pt>
                <c:pt idx="49">
                  <c:v>0.21151050621856637</c:v>
                </c:pt>
                <c:pt idx="50">
                  <c:v>0.31985785588328786</c:v>
                </c:pt>
                <c:pt idx="51">
                  <c:v>0.46457837511086802</c:v>
                </c:pt>
                <c:pt idx="52">
                  <c:v>0.39788423453289784</c:v>
                </c:pt>
                <c:pt idx="53">
                  <c:v>0.30126907581328127</c:v>
                </c:pt>
                <c:pt idx="54">
                  <c:v>0.35525807930398551</c:v>
                </c:pt>
                <c:pt idx="55">
                  <c:v>0.37569206760101231</c:v>
                </c:pt>
                <c:pt idx="56">
                  <c:v>0.5340446191586854</c:v>
                </c:pt>
                <c:pt idx="57">
                  <c:v>0.11430684242753138</c:v>
                </c:pt>
                <c:pt idx="58">
                  <c:v>0.24778357393314807</c:v>
                </c:pt>
                <c:pt idx="59">
                  <c:v>0.3277621272514516</c:v>
                </c:pt>
                <c:pt idx="60">
                  <c:v>0.34149515744238695</c:v>
                </c:pt>
                <c:pt idx="61">
                  <c:v>0.54079095768316454</c:v>
                </c:pt>
                <c:pt idx="62">
                  <c:v>0.25866653265597567</c:v>
                </c:pt>
                <c:pt idx="63">
                  <c:v>0.41980224858269316</c:v>
                </c:pt>
                <c:pt idx="64">
                  <c:v>0.20146131926059285</c:v>
                </c:pt>
                <c:pt idx="65">
                  <c:v>0.55395021030477454</c:v>
                </c:pt>
                <c:pt idx="66">
                  <c:v>0.34954240034503298</c:v>
                </c:pt>
                <c:pt idx="67">
                  <c:v>0.29217852201095273</c:v>
                </c:pt>
                <c:pt idx="68">
                  <c:v>0.30969682867170556</c:v>
                </c:pt>
                <c:pt idx="69">
                  <c:v>0.31271234376787016</c:v>
                </c:pt>
                <c:pt idx="70">
                  <c:v>0.49357186817424165</c:v>
                </c:pt>
                <c:pt idx="71">
                  <c:v>0.33070869634812894</c:v>
                </c:pt>
                <c:pt idx="72">
                  <c:v>0.2633440036677055</c:v>
                </c:pt>
                <c:pt idx="73">
                  <c:v>0.10708120580236467</c:v>
                </c:pt>
                <c:pt idx="74">
                  <c:v>0.32670575922487288</c:v>
                </c:pt>
                <c:pt idx="75">
                  <c:v>0.28851191239640489</c:v>
                </c:pt>
                <c:pt idx="76">
                  <c:v>0.32154457834477806</c:v>
                </c:pt>
                <c:pt idx="77">
                  <c:v>0.20281705426815427</c:v>
                </c:pt>
                <c:pt idx="78">
                  <c:v>0.2303085373036084</c:v>
                </c:pt>
                <c:pt idx="79">
                  <c:v>0.37188602760465184</c:v>
                </c:pt>
                <c:pt idx="80">
                  <c:v>0.22156248796943986</c:v>
                </c:pt>
                <c:pt idx="81">
                  <c:v>0.34652820383085692</c:v>
                </c:pt>
                <c:pt idx="82">
                  <c:v>0.21187749498227956</c:v>
                </c:pt>
                <c:pt idx="83">
                  <c:v>0.43229817291366923</c:v>
                </c:pt>
                <c:pt idx="84">
                  <c:v>0.27789085220649123</c:v>
                </c:pt>
                <c:pt idx="85">
                  <c:v>0.29712954249022805</c:v>
                </c:pt>
                <c:pt idx="86">
                  <c:v>0.19972943366337631</c:v>
                </c:pt>
                <c:pt idx="87">
                  <c:v>0.44899935764357696</c:v>
                </c:pt>
                <c:pt idx="88">
                  <c:v>0.15107723538669698</c:v>
                </c:pt>
                <c:pt idx="89">
                  <c:v>0.21388273880215503</c:v>
                </c:pt>
                <c:pt idx="90">
                  <c:v>0.36909125986562219</c:v>
                </c:pt>
                <c:pt idx="91">
                  <c:v>0.2771271804958666</c:v>
                </c:pt>
                <c:pt idx="92">
                  <c:v>0.42310999122618859</c:v>
                </c:pt>
                <c:pt idx="93">
                  <c:v>0.21045627497616401</c:v>
                </c:pt>
                <c:pt idx="94">
                  <c:v>0.24928601858412344</c:v>
                </c:pt>
                <c:pt idx="95">
                  <c:v>0.17873303924032691</c:v>
                </c:pt>
                <c:pt idx="96">
                  <c:v>0.38601132699396173</c:v>
                </c:pt>
                <c:pt idx="97">
                  <c:v>0.31392249083422069</c:v>
                </c:pt>
                <c:pt idx="98">
                  <c:v>0.30122739553895211</c:v>
                </c:pt>
                <c:pt idx="99">
                  <c:v>0.18197522134814767</c:v>
                </c:pt>
                <c:pt idx="100">
                  <c:v>0.34370921268171578</c:v>
                </c:pt>
                <c:pt idx="101">
                  <c:v>0.3863424861423479</c:v>
                </c:pt>
                <c:pt idx="102">
                  <c:v>0.18764819181714237</c:v>
                </c:pt>
                <c:pt idx="103">
                  <c:v>0.25120206720952981</c:v>
                </c:pt>
                <c:pt idx="104">
                  <c:v>7.3030003882182296E-2</c:v>
                </c:pt>
                <c:pt idx="105">
                  <c:v>0.38543024583651342</c:v>
                </c:pt>
                <c:pt idx="106">
                  <c:v>0.21269261161793596</c:v>
                </c:pt>
                <c:pt idx="107">
                  <c:v>0.32225317960252253</c:v>
                </c:pt>
                <c:pt idx="108">
                  <c:v>0.19829081727111908</c:v>
                </c:pt>
                <c:pt idx="109">
                  <c:v>0.27375975626704091</c:v>
                </c:pt>
                <c:pt idx="110">
                  <c:v>0.3293093208285981</c:v>
                </c:pt>
                <c:pt idx="111">
                  <c:v>0.19671941222354541</c:v>
                </c:pt>
                <c:pt idx="112">
                  <c:v>0.25896558455917795</c:v>
                </c:pt>
                <c:pt idx="113">
                  <c:v>0.28060646347339874</c:v>
                </c:pt>
                <c:pt idx="114">
                  <c:v>0.33625902925739898</c:v>
                </c:pt>
                <c:pt idx="115">
                  <c:v>0.27773098779984023</c:v>
                </c:pt>
                <c:pt idx="116">
                  <c:v>0.24424879352270548</c:v>
                </c:pt>
                <c:pt idx="117">
                  <c:v>0.25644227814937243</c:v>
                </c:pt>
                <c:pt idx="118">
                  <c:v>0.34772039489983286</c:v>
                </c:pt>
                <c:pt idx="119">
                  <c:v>0.1798963198359354</c:v>
                </c:pt>
                <c:pt idx="120">
                  <c:v>0.27779915387398491</c:v>
                </c:pt>
                <c:pt idx="121">
                  <c:v>0.28203449120411117</c:v>
                </c:pt>
                <c:pt idx="122">
                  <c:v>0.42196296715454484</c:v>
                </c:pt>
                <c:pt idx="123">
                  <c:v>0.32361523205889908</c:v>
                </c:pt>
                <c:pt idx="124">
                  <c:v>0.22213599640085235</c:v>
                </c:pt>
                <c:pt idx="125">
                  <c:v>0.46238683934146679</c:v>
                </c:pt>
                <c:pt idx="126">
                  <c:v>0.24264948122183166</c:v>
                </c:pt>
                <c:pt idx="127">
                  <c:v>0.33797581144167993</c:v>
                </c:pt>
                <c:pt idx="128">
                  <c:v>0.26881272550783153</c:v>
                </c:pt>
                <c:pt idx="129">
                  <c:v>0.25613180339700004</c:v>
                </c:pt>
                <c:pt idx="130">
                  <c:v>0.2269868206180162</c:v>
                </c:pt>
                <c:pt idx="131">
                  <c:v>0.39089883310703183</c:v>
                </c:pt>
                <c:pt idx="132">
                  <c:v>0.31212334087703891</c:v>
                </c:pt>
                <c:pt idx="133">
                  <c:v>0.36364811498878186</c:v>
                </c:pt>
                <c:pt idx="134">
                  <c:v>0.18510079685209888</c:v>
                </c:pt>
                <c:pt idx="135">
                  <c:v>0.1862346894350716</c:v>
                </c:pt>
                <c:pt idx="136">
                  <c:v>0.41683381495873151</c:v>
                </c:pt>
                <c:pt idx="137">
                  <c:v>0.31374697350743364</c:v>
                </c:pt>
                <c:pt idx="138">
                  <c:v>0.29127953973345244</c:v>
                </c:pt>
                <c:pt idx="139">
                  <c:v>0.17021079458398114</c:v>
                </c:pt>
                <c:pt idx="140">
                  <c:v>0.34374876098494717</c:v>
                </c:pt>
                <c:pt idx="141">
                  <c:v>0.51402806205740825</c:v>
                </c:pt>
                <c:pt idx="142">
                  <c:v>0.24754509719009105</c:v>
                </c:pt>
                <c:pt idx="143">
                  <c:v>0.2040023124900715</c:v>
                </c:pt>
                <c:pt idx="144">
                  <c:v>0.32936800005012612</c:v>
                </c:pt>
                <c:pt idx="145">
                  <c:v>0.27563202883812943</c:v>
                </c:pt>
                <c:pt idx="146">
                  <c:v>0.26956864822359061</c:v>
                </c:pt>
                <c:pt idx="147">
                  <c:v>0.30125341969392011</c:v>
                </c:pt>
                <c:pt idx="148">
                  <c:v>0.2382250531219392</c:v>
                </c:pt>
                <c:pt idx="149">
                  <c:v>0.35516262263007387</c:v>
                </c:pt>
                <c:pt idx="150">
                  <c:v>0.10246508578710839</c:v>
                </c:pt>
                <c:pt idx="151">
                  <c:v>0.32601383802891704</c:v>
                </c:pt>
                <c:pt idx="152">
                  <c:v>0.22671194829300664</c:v>
                </c:pt>
                <c:pt idx="153">
                  <c:v>0.33496112120487981</c:v>
                </c:pt>
                <c:pt idx="154">
                  <c:v>0.25171612933699711</c:v>
                </c:pt>
                <c:pt idx="155">
                  <c:v>0.22729030805379311</c:v>
                </c:pt>
                <c:pt idx="156">
                  <c:v>0.2531230439558273</c:v>
                </c:pt>
                <c:pt idx="157">
                  <c:v>0.25615109468899272</c:v>
                </c:pt>
                <c:pt idx="158">
                  <c:v>0.26271256920895736</c:v>
                </c:pt>
                <c:pt idx="159">
                  <c:v>0.23573848009319745</c:v>
                </c:pt>
                <c:pt idx="160">
                  <c:v>0.14093437487751953</c:v>
                </c:pt>
                <c:pt idx="161">
                  <c:v>0.18061830108541801</c:v>
                </c:pt>
                <c:pt idx="162">
                  <c:v>0.33995863777382168</c:v>
                </c:pt>
                <c:pt idx="163">
                  <c:v>0.1562492894958003</c:v>
                </c:pt>
                <c:pt idx="164">
                  <c:v>0.1611721964724252</c:v>
                </c:pt>
                <c:pt idx="165">
                  <c:v>3.0667134928924117E-2</c:v>
                </c:pt>
                <c:pt idx="166">
                  <c:v>0.22130270815134992</c:v>
                </c:pt>
                <c:pt idx="167">
                  <c:v>0.19781835576626233</c:v>
                </c:pt>
                <c:pt idx="168">
                  <c:v>0.17205306230386966</c:v>
                </c:pt>
                <c:pt idx="169">
                  <c:v>0.20255029370862773</c:v>
                </c:pt>
                <c:pt idx="170">
                  <c:v>0.12325209087383274</c:v>
                </c:pt>
                <c:pt idx="171">
                  <c:v>0.2335471037488156</c:v>
                </c:pt>
                <c:pt idx="172">
                  <c:v>0.14380411012456878</c:v>
                </c:pt>
                <c:pt idx="173">
                  <c:v>0.16928537509590241</c:v>
                </c:pt>
                <c:pt idx="174">
                  <c:v>0.25308487730532686</c:v>
                </c:pt>
                <c:pt idx="175">
                  <c:v>0.18699947080854468</c:v>
                </c:pt>
                <c:pt idx="176">
                  <c:v>0.16613281522889009</c:v>
                </c:pt>
                <c:pt idx="177">
                  <c:v>0.18560909105624188</c:v>
                </c:pt>
                <c:pt idx="178">
                  <c:v>0.18191162715124684</c:v>
                </c:pt>
                <c:pt idx="179">
                  <c:v>0.26828563567778879</c:v>
                </c:pt>
                <c:pt idx="180">
                  <c:v>0.11314243817497641</c:v>
                </c:pt>
                <c:pt idx="181">
                  <c:v>0.17787188672459689</c:v>
                </c:pt>
                <c:pt idx="182">
                  <c:v>0.15574651249517657</c:v>
                </c:pt>
                <c:pt idx="183">
                  <c:v>0.3468275131951124</c:v>
                </c:pt>
                <c:pt idx="184">
                  <c:v>0.26182858627814892</c:v>
                </c:pt>
                <c:pt idx="185">
                  <c:v>0.14925710718444671</c:v>
                </c:pt>
                <c:pt idx="186">
                  <c:v>0.20761623407351923</c:v>
                </c:pt>
                <c:pt idx="187">
                  <c:v>0.16507357234109926</c:v>
                </c:pt>
                <c:pt idx="188">
                  <c:v>0.23499720226370258</c:v>
                </c:pt>
                <c:pt idx="189">
                  <c:v>0.23623965931550556</c:v>
                </c:pt>
                <c:pt idx="190">
                  <c:v>0.13417495393543524</c:v>
                </c:pt>
                <c:pt idx="191">
                  <c:v>0.16485175903336474</c:v>
                </c:pt>
                <c:pt idx="192">
                  <c:v>0.28063584835036243</c:v>
                </c:pt>
                <c:pt idx="193">
                  <c:v>0.15872928828997201</c:v>
                </c:pt>
                <c:pt idx="194">
                  <c:v>0.18656439674702638</c:v>
                </c:pt>
                <c:pt idx="195">
                  <c:v>9.3614775833465974E-2</c:v>
                </c:pt>
                <c:pt idx="196">
                  <c:v>0.21779280308432339</c:v>
                </c:pt>
                <c:pt idx="197">
                  <c:v>0.32087078897264676</c:v>
                </c:pt>
                <c:pt idx="198">
                  <c:v>0.13813409697205511</c:v>
                </c:pt>
                <c:pt idx="199">
                  <c:v>0.22103256354357045</c:v>
                </c:pt>
                <c:pt idx="200">
                  <c:v>0.11955829029159874</c:v>
                </c:pt>
                <c:pt idx="201">
                  <c:v>0.27130141221925541</c:v>
                </c:pt>
                <c:pt idx="202">
                  <c:v>0.15428620653992295</c:v>
                </c:pt>
                <c:pt idx="203">
                  <c:v>0.13289105147392422</c:v>
                </c:pt>
                <c:pt idx="204">
                  <c:v>0.26995343025647611</c:v>
                </c:pt>
                <c:pt idx="205">
                  <c:v>0.16246936579620624</c:v>
                </c:pt>
                <c:pt idx="206">
                  <c:v>0.19171194378186579</c:v>
                </c:pt>
                <c:pt idx="207">
                  <c:v>0.1636402639787434</c:v>
                </c:pt>
                <c:pt idx="208">
                  <c:v>0.22352505370462897</c:v>
                </c:pt>
                <c:pt idx="209">
                  <c:v>0.27394700653354048</c:v>
                </c:pt>
                <c:pt idx="210">
                  <c:v>0.11188182009793689</c:v>
                </c:pt>
                <c:pt idx="211">
                  <c:v>0.1673140275430417</c:v>
                </c:pt>
                <c:pt idx="212">
                  <c:v>0.20715315506136381</c:v>
                </c:pt>
                <c:pt idx="213">
                  <c:v>0.16304689452468535</c:v>
                </c:pt>
                <c:pt idx="214">
                  <c:v>0.23925563387854673</c:v>
                </c:pt>
                <c:pt idx="215">
                  <c:v>7.0178850732562706E-2</c:v>
                </c:pt>
                <c:pt idx="216">
                  <c:v>0.21510978761599894</c:v>
                </c:pt>
                <c:pt idx="217">
                  <c:v>0.12664211740695011</c:v>
                </c:pt>
                <c:pt idx="218">
                  <c:v>0.29927879966931553</c:v>
                </c:pt>
                <c:pt idx="219">
                  <c:v>0.24671148137834215</c:v>
                </c:pt>
                <c:pt idx="220">
                  <c:v>0.12076784386798754</c:v>
                </c:pt>
                <c:pt idx="221">
                  <c:v>0.11433670292370617</c:v>
                </c:pt>
                <c:pt idx="222">
                  <c:v>0.29826166667069998</c:v>
                </c:pt>
                <c:pt idx="223">
                  <c:v>0.19161912622635863</c:v>
                </c:pt>
                <c:pt idx="224">
                  <c:v>0.21795434437478906</c:v>
                </c:pt>
                <c:pt idx="225">
                  <c:v>4.3076567470703812E-2</c:v>
                </c:pt>
                <c:pt idx="226">
                  <c:v>0.18928764150797342</c:v>
                </c:pt>
                <c:pt idx="227">
                  <c:v>0.2450093150917402</c:v>
                </c:pt>
                <c:pt idx="228">
                  <c:v>0.21789957888729264</c:v>
                </c:pt>
                <c:pt idx="229">
                  <c:v>0.14800653827359453</c:v>
                </c:pt>
                <c:pt idx="230">
                  <c:v>9.946815554859538E-2</c:v>
                </c:pt>
                <c:pt idx="231">
                  <c:v>0.28449600871889091</c:v>
                </c:pt>
                <c:pt idx="232">
                  <c:v>0.14638243514041199</c:v>
                </c:pt>
                <c:pt idx="233">
                  <c:v>0.24304915701255159</c:v>
                </c:pt>
                <c:pt idx="234">
                  <c:v>0.12479586560385446</c:v>
                </c:pt>
                <c:pt idx="235">
                  <c:v>0.1886407181662462</c:v>
                </c:pt>
                <c:pt idx="236">
                  <c:v>0.17806037315026119</c:v>
                </c:pt>
                <c:pt idx="237">
                  <c:v>0.21656846705342672</c:v>
                </c:pt>
                <c:pt idx="238">
                  <c:v>0.12841933627951821</c:v>
                </c:pt>
                <c:pt idx="239">
                  <c:v>0.31331326460063091</c:v>
                </c:pt>
                <c:pt idx="240">
                  <c:v>9.1019590682051427E-2</c:v>
                </c:pt>
                <c:pt idx="241">
                  <c:v>0.11857799745963345</c:v>
                </c:pt>
                <c:pt idx="242">
                  <c:v>0.20759323130007551</c:v>
                </c:pt>
                <c:pt idx="243">
                  <c:v>0.21761386707429087</c:v>
                </c:pt>
                <c:pt idx="244">
                  <c:v>0.29847322632309353</c:v>
                </c:pt>
                <c:pt idx="245">
                  <c:v>8.3672841550242447E-2</c:v>
                </c:pt>
                <c:pt idx="246">
                  <c:v>0.21585057910318797</c:v>
                </c:pt>
                <c:pt idx="247">
                  <c:v>0.11955889208751082</c:v>
                </c:pt>
                <c:pt idx="248">
                  <c:v>0.35747301808046006</c:v>
                </c:pt>
                <c:pt idx="249">
                  <c:v>0.15078566013429351</c:v>
                </c:pt>
                <c:pt idx="250">
                  <c:v>0.18440924463326899</c:v>
                </c:pt>
                <c:pt idx="251">
                  <c:v>0.10501209687563737</c:v>
                </c:pt>
                <c:pt idx="252">
                  <c:v>0.33308054672369081</c:v>
                </c:pt>
                <c:pt idx="253">
                  <c:v>0.2438497482574189</c:v>
                </c:pt>
                <c:pt idx="254">
                  <c:v>0.15477508988652114</c:v>
                </c:pt>
                <c:pt idx="255">
                  <c:v>7.2224288123833705E-2</c:v>
                </c:pt>
                <c:pt idx="256">
                  <c:v>0.19019298116889136</c:v>
                </c:pt>
                <c:pt idx="257">
                  <c:v>0.23192776905631934</c:v>
                </c:pt>
                <c:pt idx="258">
                  <c:v>0.23907414003730432</c:v>
                </c:pt>
                <c:pt idx="259">
                  <c:v>0.12913973072413654</c:v>
                </c:pt>
                <c:pt idx="260">
                  <c:v>0.11900522728525843</c:v>
                </c:pt>
                <c:pt idx="261">
                  <c:v>0.21728369113996648</c:v>
                </c:pt>
                <c:pt idx="262">
                  <c:v>0.19143362656268204</c:v>
                </c:pt>
                <c:pt idx="263">
                  <c:v>0.23918734796226224</c:v>
                </c:pt>
                <c:pt idx="264">
                  <c:v>0.13472752201043006</c:v>
                </c:pt>
                <c:pt idx="265">
                  <c:v>0.26006669095162349</c:v>
                </c:pt>
                <c:pt idx="266">
                  <c:v>0.19457923051281706</c:v>
                </c:pt>
                <c:pt idx="267">
                  <c:v>0.15681010837720469</c:v>
                </c:pt>
                <c:pt idx="268">
                  <c:v>0.14424613312116735</c:v>
                </c:pt>
                <c:pt idx="269">
                  <c:v>0.32305713305558881</c:v>
                </c:pt>
                <c:pt idx="270">
                  <c:v>0.12162543045746012</c:v>
                </c:pt>
                <c:pt idx="271">
                  <c:v>0.11322780207202818</c:v>
                </c:pt>
                <c:pt idx="272">
                  <c:v>0.2205191189979572</c:v>
                </c:pt>
                <c:pt idx="273">
                  <c:v>0.14914318059729839</c:v>
                </c:pt>
                <c:pt idx="274">
                  <c:v>0.29991679528009396</c:v>
                </c:pt>
                <c:pt idx="275">
                  <c:v>0</c:v>
                </c:pt>
                <c:pt idx="276">
                  <c:v>0.12997182421826878</c:v>
                </c:pt>
                <c:pt idx="277">
                  <c:v>0.2864676914783067</c:v>
                </c:pt>
                <c:pt idx="278">
                  <c:v>0.26107039913665608</c:v>
                </c:pt>
                <c:pt idx="279">
                  <c:v>0.1228882585289137</c:v>
                </c:pt>
                <c:pt idx="280">
                  <c:v>0.13028601392651579</c:v>
                </c:pt>
                <c:pt idx="281">
                  <c:v>0.17177482636186406</c:v>
                </c:pt>
                <c:pt idx="282">
                  <c:v>0.33315512323218993</c:v>
                </c:pt>
              </c:numCache>
            </c:numRef>
          </c:val>
          <c:smooth val="0"/>
          <c:extLst>
            <c:ext xmlns:c16="http://schemas.microsoft.com/office/drawing/2014/chart" uri="{C3380CC4-5D6E-409C-BE32-E72D297353CC}">
              <c16:uniqueId val="{00000017-19DA-43BF-995F-872FC0DC9BE3}"/>
            </c:ext>
          </c:extLst>
        </c:ser>
        <c:ser>
          <c:idx val="25"/>
          <c:order val="24"/>
          <c:tx>
            <c:strRef>
              <c:f>[1]Sheet2!$Z$287</c:f>
              <c:strCache>
                <c:ptCount val="1"/>
                <c:pt idx="0">
                  <c:v>Cache Misses for 1KI:</c:v>
                </c:pt>
              </c:strCache>
            </c:strRef>
          </c:tx>
          <c:spPr>
            <a:ln w="28575" cap="rnd">
              <a:solidFill>
                <a:schemeClr val="accent2">
                  <a:lumMod val="60000"/>
                  <a:lumOff val="40000"/>
                </a:schemeClr>
              </a:solidFill>
              <a:round/>
            </a:ln>
            <a:effectLst/>
          </c:spPr>
          <c:marker>
            <c:symbol val="none"/>
          </c:marker>
          <c:val>
            <c:numRef>
              <c:f>[1]Sheet2!$Z$288:$Z$570</c:f>
              <c:numCache>
                <c:formatCode>General</c:formatCode>
                <c:ptCount val="283"/>
                <c:pt idx="0">
                  <c:v>1.7414688920161261E-2</c:v>
                </c:pt>
                <c:pt idx="1">
                  <c:v>5.6622532420982627E-2</c:v>
                </c:pt>
                <c:pt idx="2">
                  <c:v>0.29324721868184384</c:v>
                </c:pt>
                <c:pt idx="3">
                  <c:v>0.21506742753853889</c:v>
                </c:pt>
                <c:pt idx="4">
                  <c:v>0.23836450277279492</c:v>
                </c:pt>
                <c:pt idx="5">
                  <c:v>8.053435530199235E-2</c:v>
                </c:pt>
                <c:pt idx="6">
                  <c:v>0.11592121698676927</c:v>
                </c:pt>
                <c:pt idx="7">
                  <c:v>0.24840393018114212</c:v>
                </c:pt>
                <c:pt idx="8">
                  <c:v>0.32138075263571309</c:v>
                </c:pt>
                <c:pt idx="9">
                  <c:v>0.18301995107646904</c:v>
                </c:pt>
                <c:pt idx="10">
                  <c:v>0.10892534443447759</c:v>
                </c:pt>
                <c:pt idx="11">
                  <c:v>5.4138337561685207E-2</c:v>
                </c:pt>
                <c:pt idx="12">
                  <c:v>0.30766979074323969</c:v>
                </c:pt>
                <c:pt idx="13">
                  <c:v>0.3160224155334061</c:v>
                </c:pt>
                <c:pt idx="14">
                  <c:v>0.13199337344652157</c:v>
                </c:pt>
                <c:pt idx="15">
                  <c:v>0.18102889001741246</c:v>
                </c:pt>
                <c:pt idx="16">
                  <c:v>0.17272309932185942</c:v>
                </c:pt>
                <c:pt idx="17">
                  <c:v>0.23702086171299319</c:v>
                </c:pt>
                <c:pt idx="18">
                  <c:v>0.21715658898462334</c:v>
                </c:pt>
                <c:pt idx="19">
                  <c:v>0.22185226488605264</c:v>
                </c:pt>
                <c:pt idx="20">
                  <c:v>0.14405446195599325</c:v>
                </c:pt>
                <c:pt idx="21">
                  <c:v>0.14961942152442917</c:v>
                </c:pt>
                <c:pt idx="22">
                  <c:v>0.22009267815693795</c:v>
                </c:pt>
                <c:pt idx="23">
                  <c:v>0.36106166415951446</c:v>
                </c:pt>
                <c:pt idx="24">
                  <c:v>0.3739556044989974</c:v>
                </c:pt>
                <c:pt idx="25">
                  <c:v>0.5732961447439413</c:v>
                </c:pt>
                <c:pt idx="26">
                  <c:v>0.19910459450042264</c:v>
                </c:pt>
                <c:pt idx="27">
                  <c:v>0.52193993702303376</c:v>
                </c:pt>
                <c:pt idx="28">
                  <c:v>0.31487044987419494</c:v>
                </c:pt>
                <c:pt idx="29">
                  <c:v>0.2272302117876159</c:v>
                </c:pt>
                <c:pt idx="30">
                  <c:v>0.44247003149298325</c:v>
                </c:pt>
                <c:pt idx="31">
                  <c:v>0.42020846623231889</c:v>
                </c:pt>
                <c:pt idx="32">
                  <c:v>0.37175870473758704</c:v>
                </c:pt>
                <c:pt idx="33">
                  <c:v>0.67786007768188516</c:v>
                </c:pt>
                <c:pt idx="34">
                  <c:v>0.39371752552411687</c:v>
                </c:pt>
                <c:pt idx="35">
                  <c:v>0.3214636602941523</c:v>
                </c:pt>
                <c:pt idx="36">
                  <c:v>0.29988778127606813</c:v>
                </c:pt>
                <c:pt idx="37">
                  <c:v>0.5024311662865153</c:v>
                </c:pt>
                <c:pt idx="38">
                  <c:v>0.68352544542642935</c:v>
                </c:pt>
                <c:pt idx="39">
                  <c:v>0.46297812051445864</c:v>
                </c:pt>
                <c:pt idx="40">
                  <c:v>0.8647973043284567</c:v>
                </c:pt>
                <c:pt idx="41">
                  <c:v>0.3392206379122984</c:v>
                </c:pt>
                <c:pt idx="42">
                  <c:v>0.5375781537117087</c:v>
                </c:pt>
                <c:pt idx="43">
                  <c:v>0.27422492636359941</c:v>
                </c:pt>
                <c:pt idx="44">
                  <c:v>0.54765901705902154</c:v>
                </c:pt>
                <c:pt idx="45">
                  <c:v>0.38435106348437248</c:v>
                </c:pt>
                <c:pt idx="46">
                  <c:v>0.42691238026120654</c:v>
                </c:pt>
                <c:pt idx="47">
                  <c:v>0.35482650620697781</c:v>
                </c:pt>
                <c:pt idx="48">
                  <c:v>0.66642682577694212</c:v>
                </c:pt>
                <c:pt idx="49">
                  <c:v>0.20446383400618603</c:v>
                </c:pt>
                <c:pt idx="50">
                  <c:v>0.54545532806197305</c:v>
                </c:pt>
                <c:pt idx="51">
                  <c:v>0.62759543107981508</c:v>
                </c:pt>
                <c:pt idx="52">
                  <c:v>0.34299192478930768</c:v>
                </c:pt>
                <c:pt idx="53">
                  <c:v>0.52120997192162843</c:v>
                </c:pt>
                <c:pt idx="54">
                  <c:v>0.34174676110071806</c:v>
                </c:pt>
                <c:pt idx="55">
                  <c:v>0.75956715540078035</c:v>
                </c:pt>
                <c:pt idx="56">
                  <c:v>0.83423258695600355</c:v>
                </c:pt>
                <c:pt idx="57">
                  <c:v>0.2249386908794711</c:v>
                </c:pt>
                <c:pt idx="58">
                  <c:v>0.53512220465017157</c:v>
                </c:pt>
                <c:pt idx="59">
                  <c:v>0.44512303129434788</c:v>
                </c:pt>
                <c:pt idx="60">
                  <c:v>0.5158214239635851</c:v>
                </c:pt>
                <c:pt idx="61">
                  <c:v>0.87945903626507693</c:v>
                </c:pt>
                <c:pt idx="62">
                  <c:v>0.36024317168205816</c:v>
                </c:pt>
                <c:pt idx="63">
                  <c:v>0.77575478811612653</c:v>
                </c:pt>
                <c:pt idx="64">
                  <c:v>0.29777198792228748</c:v>
                </c:pt>
                <c:pt idx="65">
                  <c:v>0.81668528779317162</c:v>
                </c:pt>
                <c:pt idx="66">
                  <c:v>0.69727019593077522</c:v>
                </c:pt>
                <c:pt idx="67">
                  <c:v>0.28212498474496545</c:v>
                </c:pt>
                <c:pt idx="68">
                  <c:v>0.39587870329472796</c:v>
                </c:pt>
                <c:pt idx="69">
                  <c:v>0.76064943274371666</c:v>
                </c:pt>
                <c:pt idx="70">
                  <c:v>0.71272306658247708</c:v>
                </c:pt>
                <c:pt idx="71">
                  <c:v>0.72162009233240543</c:v>
                </c:pt>
                <c:pt idx="72">
                  <c:v>0.15927953323284277</c:v>
                </c:pt>
                <c:pt idx="73">
                  <c:v>0.30698325086984152</c:v>
                </c:pt>
                <c:pt idx="74">
                  <c:v>0.43636593077992714</c:v>
                </c:pt>
                <c:pt idx="75">
                  <c:v>0.25380504466228554</c:v>
                </c:pt>
                <c:pt idx="76">
                  <c:v>0.45909286010900657</c:v>
                </c:pt>
                <c:pt idx="77">
                  <c:v>0.17709092901161738</c:v>
                </c:pt>
                <c:pt idx="78">
                  <c:v>0.12808987140773553</c:v>
                </c:pt>
                <c:pt idx="79">
                  <c:v>0.36562557887924613</c:v>
                </c:pt>
                <c:pt idx="80">
                  <c:v>0.16372177736376256</c:v>
                </c:pt>
                <c:pt idx="81">
                  <c:v>0.42065360918776989</c:v>
                </c:pt>
                <c:pt idx="82">
                  <c:v>0.20057200937744524</c:v>
                </c:pt>
                <c:pt idx="83">
                  <c:v>0.44717723164506801</c:v>
                </c:pt>
                <c:pt idx="84">
                  <c:v>0.35224117225507345</c:v>
                </c:pt>
                <c:pt idx="85">
                  <c:v>0.378683936921693</c:v>
                </c:pt>
                <c:pt idx="86">
                  <c:v>0.22715538944946706</c:v>
                </c:pt>
                <c:pt idx="87">
                  <c:v>0.57428797319278435</c:v>
                </c:pt>
                <c:pt idx="88">
                  <c:v>0.11258498753946179</c:v>
                </c:pt>
                <c:pt idx="89">
                  <c:v>0.29751552863530956</c:v>
                </c:pt>
                <c:pt idx="90">
                  <c:v>0.50190165210057303</c:v>
                </c:pt>
                <c:pt idx="91">
                  <c:v>0.36508751283904162</c:v>
                </c:pt>
                <c:pt idx="92">
                  <c:v>0.60289017600431127</c:v>
                </c:pt>
                <c:pt idx="93">
                  <c:v>0.16093602364551929</c:v>
                </c:pt>
                <c:pt idx="94">
                  <c:v>0.18117925886506964</c:v>
                </c:pt>
                <c:pt idx="95">
                  <c:v>0.16473313471867046</c:v>
                </c:pt>
                <c:pt idx="96">
                  <c:v>0.26424709066909796</c:v>
                </c:pt>
                <c:pt idx="97">
                  <c:v>0.33455435571609626</c:v>
                </c:pt>
                <c:pt idx="98">
                  <c:v>0.14692520093257855</c:v>
                </c:pt>
                <c:pt idx="99">
                  <c:v>5.4886987291596349E-2</c:v>
                </c:pt>
                <c:pt idx="100">
                  <c:v>0.29939762983353324</c:v>
                </c:pt>
                <c:pt idx="101">
                  <c:v>0.33774961595208802</c:v>
                </c:pt>
                <c:pt idx="102">
                  <c:v>0.13217569111098568</c:v>
                </c:pt>
                <c:pt idx="103">
                  <c:v>0.21546050554033003</c:v>
                </c:pt>
                <c:pt idx="104">
                  <c:v>2.7779508356257181E-2</c:v>
                </c:pt>
                <c:pt idx="105">
                  <c:v>0.23050032029122483</c:v>
                </c:pt>
                <c:pt idx="106">
                  <c:v>0.22599314320819855</c:v>
                </c:pt>
                <c:pt idx="107">
                  <c:v>0.23203698173118809</c:v>
                </c:pt>
                <c:pt idx="108">
                  <c:v>0.19942274182867378</c:v>
                </c:pt>
                <c:pt idx="109">
                  <c:v>0.13684328120918235</c:v>
                </c:pt>
                <c:pt idx="110">
                  <c:v>0.25576113668616623</c:v>
                </c:pt>
                <c:pt idx="111">
                  <c:v>0.10245476058091132</c:v>
                </c:pt>
                <c:pt idx="112">
                  <c:v>0.54438005152166713</c:v>
                </c:pt>
                <c:pt idx="113">
                  <c:v>0.21089055373182675</c:v>
                </c:pt>
                <c:pt idx="114">
                  <c:v>0.30404298257385615</c:v>
                </c:pt>
                <c:pt idx="115">
                  <c:v>0.38748752809629683</c:v>
                </c:pt>
                <c:pt idx="116">
                  <c:v>0.2209532581544755</c:v>
                </c:pt>
                <c:pt idx="117">
                  <c:v>0.2607768552644939</c:v>
                </c:pt>
                <c:pt idx="118">
                  <c:v>0.26492308666960113</c:v>
                </c:pt>
                <c:pt idx="119">
                  <c:v>0.29242718505831522</c:v>
                </c:pt>
                <c:pt idx="120">
                  <c:v>0.33707126725426262</c:v>
                </c:pt>
                <c:pt idx="121">
                  <c:v>0.45224835241751615</c:v>
                </c:pt>
                <c:pt idx="122">
                  <c:v>0.44116755911178795</c:v>
                </c:pt>
                <c:pt idx="123">
                  <c:v>0.56184317721060917</c:v>
                </c:pt>
                <c:pt idx="124">
                  <c:v>0.25817350795434352</c:v>
                </c:pt>
                <c:pt idx="125">
                  <c:v>0.69105185961782534</c:v>
                </c:pt>
                <c:pt idx="126">
                  <c:v>0.50279010172309291</c:v>
                </c:pt>
                <c:pt idx="127">
                  <c:v>0.27501927373302865</c:v>
                </c:pt>
                <c:pt idx="128">
                  <c:v>0.21009349105670111</c:v>
                </c:pt>
                <c:pt idx="129">
                  <c:v>7.1248047355268032E-2</c:v>
                </c:pt>
                <c:pt idx="130">
                  <c:v>0.18413990807526356</c:v>
                </c:pt>
                <c:pt idx="131">
                  <c:v>0.31033751459502423</c:v>
                </c:pt>
                <c:pt idx="132">
                  <c:v>0.31552091888827483</c:v>
                </c:pt>
                <c:pt idx="133">
                  <c:v>0.52085555399490668</c:v>
                </c:pt>
                <c:pt idx="134">
                  <c:v>0.24104546531623738</c:v>
                </c:pt>
                <c:pt idx="135">
                  <c:v>0.20075629644872245</c:v>
                </c:pt>
                <c:pt idx="136">
                  <c:v>0.38610263720527727</c:v>
                </c:pt>
                <c:pt idx="137">
                  <c:v>0.34660028911282648</c:v>
                </c:pt>
                <c:pt idx="138">
                  <c:v>0.25852913992541138</c:v>
                </c:pt>
                <c:pt idx="139">
                  <c:v>0.15334274187837918</c:v>
                </c:pt>
                <c:pt idx="140">
                  <c:v>0.30879844955111124</c:v>
                </c:pt>
                <c:pt idx="141">
                  <c:v>0.85838207076821305</c:v>
                </c:pt>
                <c:pt idx="142">
                  <c:v>0.23133974538906468</c:v>
                </c:pt>
                <c:pt idx="143">
                  <c:v>0.13960277178062058</c:v>
                </c:pt>
                <c:pt idx="144">
                  <c:v>0.27965394644951258</c:v>
                </c:pt>
                <c:pt idx="145">
                  <c:v>4.0939839249369371E-2</c:v>
                </c:pt>
                <c:pt idx="146">
                  <c:v>0.27167619017360506</c:v>
                </c:pt>
                <c:pt idx="147">
                  <c:v>0.2229494830322207</c:v>
                </c:pt>
                <c:pt idx="148">
                  <c:v>0.20959559688916737</c:v>
                </c:pt>
                <c:pt idx="149">
                  <c:v>0.26043233870687815</c:v>
                </c:pt>
                <c:pt idx="150">
                  <c:v>6.9602629555492582E-2</c:v>
                </c:pt>
                <c:pt idx="151">
                  <c:v>0.27122157822606502</c:v>
                </c:pt>
                <c:pt idx="152">
                  <c:v>0.2622527452155104</c:v>
                </c:pt>
                <c:pt idx="153">
                  <c:v>0.19976046134548334</c:v>
                </c:pt>
                <c:pt idx="154">
                  <c:v>0.2384996808269064</c:v>
                </c:pt>
                <c:pt idx="155">
                  <c:v>0.14163026502959564</c:v>
                </c:pt>
                <c:pt idx="156">
                  <c:v>0.21363462979495865</c:v>
                </c:pt>
                <c:pt idx="157">
                  <c:v>0.32933513402626929</c:v>
                </c:pt>
                <c:pt idx="158">
                  <c:v>0.24669194681581924</c:v>
                </c:pt>
                <c:pt idx="159">
                  <c:v>0.28575323636338029</c:v>
                </c:pt>
                <c:pt idx="160">
                  <c:v>2.1168157281725632E-2</c:v>
                </c:pt>
                <c:pt idx="161">
                  <c:v>0.21392861767887836</c:v>
                </c:pt>
                <c:pt idx="162">
                  <c:v>0.31324726560263316</c:v>
                </c:pt>
                <c:pt idx="163">
                  <c:v>0.17136464207286309</c:v>
                </c:pt>
                <c:pt idx="164">
                  <c:v>0.11825876492145412</c:v>
                </c:pt>
                <c:pt idx="165">
                  <c:v>1.4028313339787112E-2</c:v>
                </c:pt>
                <c:pt idx="166">
                  <c:v>0.22205476830091825</c:v>
                </c:pt>
                <c:pt idx="167">
                  <c:v>0.26409602301849588</c:v>
                </c:pt>
                <c:pt idx="168">
                  <c:v>0.19617325917274958</c:v>
                </c:pt>
                <c:pt idx="169">
                  <c:v>0.23645732897453395</c:v>
                </c:pt>
                <c:pt idx="170">
                  <c:v>0.12416480351467928</c:v>
                </c:pt>
                <c:pt idx="171">
                  <c:v>0.19589007219740115</c:v>
                </c:pt>
                <c:pt idx="172">
                  <c:v>0.14932159509344298</c:v>
                </c:pt>
                <c:pt idx="173">
                  <c:v>0.14243038553729759</c:v>
                </c:pt>
                <c:pt idx="174">
                  <c:v>0.25682739013248168</c:v>
                </c:pt>
                <c:pt idx="175">
                  <c:v>6.2760937089644669E-2</c:v>
                </c:pt>
                <c:pt idx="176">
                  <c:v>0.25952582081125858</c:v>
                </c:pt>
                <c:pt idx="177">
                  <c:v>0.1202759390215252</c:v>
                </c:pt>
                <c:pt idx="178">
                  <c:v>0.25299250677531004</c:v>
                </c:pt>
                <c:pt idx="179">
                  <c:v>0.21371750053433952</c:v>
                </c:pt>
                <c:pt idx="180">
                  <c:v>0.10413360748794706</c:v>
                </c:pt>
                <c:pt idx="181">
                  <c:v>0.2223065348678516</c:v>
                </c:pt>
                <c:pt idx="182">
                  <c:v>0.14413982816933651</c:v>
                </c:pt>
                <c:pt idx="183">
                  <c:v>0.39872602207177832</c:v>
                </c:pt>
                <c:pt idx="184">
                  <c:v>0.27280549458618553</c:v>
                </c:pt>
                <c:pt idx="185">
                  <c:v>5.9211950388097505E-2</c:v>
                </c:pt>
                <c:pt idx="186">
                  <c:v>0.20865853211539881</c:v>
                </c:pt>
                <c:pt idx="187">
                  <c:v>0.18513362884535484</c:v>
                </c:pt>
                <c:pt idx="188">
                  <c:v>0.19903225326715679</c:v>
                </c:pt>
                <c:pt idx="189">
                  <c:v>0.19755123511896075</c:v>
                </c:pt>
                <c:pt idx="190">
                  <c:v>3.9444440981534316E-2</c:v>
                </c:pt>
                <c:pt idx="191">
                  <c:v>0.21816160200249304</c:v>
                </c:pt>
                <c:pt idx="192">
                  <c:v>0.20436902779963734</c:v>
                </c:pt>
                <c:pt idx="193">
                  <c:v>0.27434909249899742</c:v>
                </c:pt>
                <c:pt idx="194">
                  <c:v>0.154525667830612</c:v>
                </c:pt>
                <c:pt idx="195">
                  <c:v>0.10436257072899204</c:v>
                </c:pt>
                <c:pt idx="196">
                  <c:v>0.24449807184955755</c:v>
                </c:pt>
                <c:pt idx="197">
                  <c:v>0.33706921979480498</c:v>
                </c:pt>
                <c:pt idx="198">
                  <c:v>0.1476805772699108</c:v>
                </c:pt>
                <c:pt idx="199">
                  <c:v>0.25346998913390428</c:v>
                </c:pt>
                <c:pt idx="200">
                  <c:v>0.10902047434418316</c:v>
                </c:pt>
                <c:pt idx="201">
                  <c:v>0.28183484177770957</c:v>
                </c:pt>
                <c:pt idx="202">
                  <c:v>0.15995530169591315</c:v>
                </c:pt>
                <c:pt idx="203">
                  <c:v>0.12397221567862356</c:v>
                </c:pt>
                <c:pt idx="204">
                  <c:v>0.3300313983360717</c:v>
                </c:pt>
                <c:pt idx="205">
                  <c:v>3.3646109948461338E-2</c:v>
                </c:pt>
                <c:pt idx="206">
                  <c:v>0.2382090556298726</c:v>
                </c:pt>
                <c:pt idx="207">
                  <c:v>0.12924212224948975</c:v>
                </c:pt>
                <c:pt idx="208">
                  <c:v>0.32073430540151415</c:v>
                </c:pt>
                <c:pt idx="209">
                  <c:v>0.2202619580521572</c:v>
                </c:pt>
                <c:pt idx="210">
                  <c:v>0.10972202165383052</c:v>
                </c:pt>
                <c:pt idx="211">
                  <c:v>0.12719472111186667</c:v>
                </c:pt>
                <c:pt idx="212">
                  <c:v>0.21240784667640372</c:v>
                </c:pt>
                <c:pt idx="213">
                  <c:v>0.14197310527289034</c:v>
                </c:pt>
                <c:pt idx="214">
                  <c:v>0.29114494955375697</c:v>
                </c:pt>
                <c:pt idx="215">
                  <c:v>0</c:v>
                </c:pt>
                <c:pt idx="216">
                  <c:v>0.19120413853291326</c:v>
                </c:pt>
                <c:pt idx="217">
                  <c:v>0.15122173353842261</c:v>
                </c:pt>
                <c:pt idx="218">
                  <c:v>0.3099145729931545</c:v>
                </c:pt>
                <c:pt idx="219">
                  <c:v>0.28590208657640348</c:v>
                </c:pt>
                <c:pt idx="220">
                  <c:v>2.4042803225607829E-2</c:v>
                </c:pt>
                <c:pt idx="221">
                  <c:v>8.9056433927303238E-2</c:v>
                </c:pt>
                <c:pt idx="222">
                  <c:v>0.2988482069261324</c:v>
                </c:pt>
                <c:pt idx="223">
                  <c:v>0.22529485594883011</c:v>
                </c:pt>
                <c:pt idx="224">
                  <c:v>0.21292915466867321</c:v>
                </c:pt>
                <c:pt idx="225">
                  <c:v>4.1065882885114528E-2</c:v>
                </c:pt>
                <c:pt idx="226">
                  <c:v>0.18368606739339854</c:v>
                </c:pt>
                <c:pt idx="227">
                  <c:v>0.2099152567879834</c:v>
                </c:pt>
                <c:pt idx="228">
                  <c:v>0.25403116509472901</c:v>
                </c:pt>
                <c:pt idx="229">
                  <c:v>0.15049116982838159</c:v>
                </c:pt>
                <c:pt idx="230">
                  <c:v>4.6992903709800478E-2</c:v>
                </c:pt>
                <c:pt idx="231">
                  <c:v>0.24377994889841714</c:v>
                </c:pt>
                <c:pt idx="232">
                  <c:v>0.16556351263964267</c:v>
                </c:pt>
                <c:pt idx="233">
                  <c:v>0.22881008136621361</c:v>
                </c:pt>
                <c:pt idx="234">
                  <c:v>0.14651921802486523</c:v>
                </c:pt>
                <c:pt idx="235">
                  <c:v>9.0847236970931E-2</c:v>
                </c:pt>
                <c:pt idx="236">
                  <c:v>0.18313988220193647</c:v>
                </c:pt>
                <c:pt idx="237">
                  <c:v>0.22149938224054821</c:v>
                </c:pt>
                <c:pt idx="238">
                  <c:v>0.13596052783394783</c:v>
                </c:pt>
                <c:pt idx="239">
                  <c:v>0.26907087623018999</c:v>
                </c:pt>
                <c:pt idx="240">
                  <c:v>7.457799478531725E-2</c:v>
                </c:pt>
                <c:pt idx="241">
                  <c:v>9.8619328836587389E-2</c:v>
                </c:pt>
                <c:pt idx="242">
                  <c:v>0.22856770638744844</c:v>
                </c:pt>
                <c:pt idx="243">
                  <c:v>0.23322372189786558</c:v>
                </c:pt>
                <c:pt idx="244">
                  <c:v>0.31195809122137819</c:v>
                </c:pt>
                <c:pt idx="245">
                  <c:v>3.252062156447455E-2</c:v>
                </c:pt>
                <c:pt idx="246">
                  <c:v>0.18568212761277655</c:v>
                </c:pt>
                <c:pt idx="247">
                  <c:v>0.13848038646250249</c:v>
                </c:pt>
                <c:pt idx="248">
                  <c:v>0.31257654056070561</c:v>
                </c:pt>
                <c:pt idx="249">
                  <c:v>0.20775935361166895</c:v>
                </c:pt>
                <c:pt idx="250">
                  <c:v>0.10066723616003261</c:v>
                </c:pt>
                <c:pt idx="251">
                  <c:v>6.3796473303766435E-2</c:v>
                </c:pt>
                <c:pt idx="252">
                  <c:v>0.34492297512879511</c:v>
                </c:pt>
                <c:pt idx="253">
                  <c:v>0.23238148341288098</c:v>
                </c:pt>
                <c:pt idx="254">
                  <c:v>0.10007266404186944</c:v>
                </c:pt>
                <c:pt idx="255">
                  <c:v>7.1710380081580483E-2</c:v>
                </c:pt>
                <c:pt idx="256">
                  <c:v>0.17391937047883088</c:v>
                </c:pt>
                <c:pt idx="257">
                  <c:v>0.20697008290033087</c:v>
                </c:pt>
                <c:pt idx="258">
                  <c:v>0.26343207198304797</c:v>
                </c:pt>
                <c:pt idx="259">
                  <c:v>0.13764122875650112</c:v>
                </c:pt>
                <c:pt idx="260">
                  <c:v>6.9778803720753152E-2</c:v>
                </c:pt>
                <c:pt idx="261">
                  <c:v>0.118398441755471</c:v>
                </c:pt>
                <c:pt idx="262">
                  <c:v>0.21259524060116938</c:v>
                </c:pt>
                <c:pt idx="263">
                  <c:v>0.16484448469594262</c:v>
                </c:pt>
                <c:pt idx="264">
                  <c:v>0.21614992479655401</c:v>
                </c:pt>
                <c:pt idx="265">
                  <c:v>0.10720509981886636</c:v>
                </c:pt>
                <c:pt idx="266">
                  <c:v>0.24118253176040047</c:v>
                </c:pt>
                <c:pt idx="267">
                  <c:v>0.16259641057212257</c:v>
                </c:pt>
                <c:pt idx="268">
                  <c:v>0.15471173468813576</c:v>
                </c:pt>
                <c:pt idx="269">
                  <c:v>0.35324928283658802</c:v>
                </c:pt>
                <c:pt idx="270">
                  <c:v>7.7191988880350518E-2</c:v>
                </c:pt>
                <c:pt idx="271">
                  <c:v>0.10142484212639219</c:v>
                </c:pt>
                <c:pt idx="272">
                  <c:v>0.22006621030616805</c:v>
                </c:pt>
                <c:pt idx="273">
                  <c:v>0.19092125728626094</c:v>
                </c:pt>
                <c:pt idx="274">
                  <c:v>0.26580477974276567</c:v>
                </c:pt>
                <c:pt idx="275">
                  <c:v>1.8754582946592359E-2</c:v>
                </c:pt>
                <c:pt idx="276">
                  <c:v>0.13532080386501597</c:v>
                </c:pt>
                <c:pt idx="277">
                  <c:v>0.26841120488454423</c:v>
                </c:pt>
                <c:pt idx="278">
                  <c:v>0.21436814785452379</c:v>
                </c:pt>
                <c:pt idx="279">
                  <c:v>9.5498848877808212E-2</c:v>
                </c:pt>
                <c:pt idx="280">
                  <c:v>1.8784153972408471E-2</c:v>
                </c:pt>
                <c:pt idx="281">
                  <c:v>0.21897751858956033</c:v>
                </c:pt>
                <c:pt idx="282">
                  <c:v>0.30615656008170089</c:v>
                </c:pt>
              </c:numCache>
            </c:numRef>
          </c:val>
          <c:smooth val="0"/>
          <c:extLst>
            <c:ext xmlns:c16="http://schemas.microsoft.com/office/drawing/2014/chart" uri="{C3380CC4-5D6E-409C-BE32-E72D297353CC}">
              <c16:uniqueId val="{00000018-19DA-43BF-995F-872FC0DC9BE3}"/>
            </c:ext>
          </c:extLst>
        </c:ser>
        <c:dLbls>
          <c:showLegendKey val="0"/>
          <c:showVal val="0"/>
          <c:showCatName val="0"/>
          <c:showSerName val="0"/>
          <c:showPercent val="0"/>
          <c:showBubbleSize val="0"/>
        </c:dLbls>
        <c:smooth val="0"/>
        <c:axId val="1166989503"/>
        <c:axId val="1155357231"/>
      </c:lineChart>
      <c:catAx>
        <c:axId val="116698950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357231"/>
        <c:crosses val="autoZero"/>
        <c:auto val="1"/>
        <c:lblAlgn val="ctr"/>
        <c:lblOffset val="100"/>
        <c:tickLblSkip val="10"/>
        <c:tickMarkSkip val="10"/>
        <c:noMultiLvlLbl val="0"/>
      </c:catAx>
      <c:valAx>
        <c:axId val="1155357231"/>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989503"/>
        <c:crosses val="autoZero"/>
        <c:crossBetween val="between"/>
      </c:valAx>
      <c:spPr>
        <a:noFill/>
        <a:ln>
          <a:noFill/>
        </a:ln>
        <a:effectLst/>
      </c:spPr>
    </c:plotArea>
    <c:legend>
      <c:legendPos val="b"/>
      <c:layout>
        <c:manualLayout>
          <c:xMode val="edge"/>
          <c:yMode val="edge"/>
          <c:x val="0"/>
          <c:y val="0.78234910661381762"/>
          <c:w val="0.99515950050465796"/>
          <c:h val="0.202575650713353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&amp; Standard Deviation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[2]Sheet1!$A$13</c:f>
              <c:strCache>
                <c:ptCount val="1"/>
                <c:pt idx="0">
                  <c:v>Average</c:v>
                </c:pt>
              </c:strCache>
            </c:strRef>
          </c:tx>
          <c:spPr>
            <a:solidFill>
              <a:schemeClr val="accent1"/>
            </a:solidFill>
            <a:ln>
              <a:noFill/>
            </a:ln>
            <a:effectLst/>
          </c:spPr>
          <c:invertIfNegative val="0"/>
          <c:cat>
            <c:strRef>
              <c:f>[2]Sheet1!$B$1:$V$1</c:f>
              <c:strCache>
                <c:ptCount val="21"/>
                <c:pt idx="0">
                  <c:v>Time:</c:v>
                </c:pt>
                <c:pt idx="1">
                  <c:v>Instructions:</c:v>
                </c:pt>
                <c:pt idx="2">
                  <c:v>Cycles:</c:v>
                </c:pt>
                <c:pt idx="3">
                  <c:v>Cache-References:</c:v>
                </c:pt>
                <c:pt idx="4">
                  <c:v>Cache Misses</c:v>
                </c:pt>
                <c:pt idx="5">
                  <c:v>Branch-Instructions:</c:v>
                </c:pt>
                <c:pt idx="6">
                  <c:v>Branch-Misses:</c:v>
                </c:pt>
                <c:pt idx="7">
                  <c:v>L1-dcache-loads</c:v>
                </c:pt>
                <c:pt idx="8">
                  <c:v>L1-dcache-load-misses</c:v>
                </c:pt>
                <c:pt idx="9">
                  <c:v>L1-dcache-stores:</c:v>
                </c:pt>
                <c:pt idx="10">
                  <c:v>L1-icache-load-misses:</c:v>
                </c:pt>
                <c:pt idx="11">
                  <c:v>LLC-loads:</c:v>
                </c:pt>
                <c:pt idx="12">
                  <c:v>LLC-load-misses:</c:v>
                </c:pt>
                <c:pt idx="13">
                  <c:v>LLC-stores:</c:v>
                </c:pt>
                <c:pt idx="14">
                  <c:v>LLC-store-misses:</c:v>
                </c:pt>
                <c:pt idx="15">
                  <c:v> dTLB-loads:</c:v>
                </c:pt>
                <c:pt idx="16">
                  <c:v>dTLB-load-misses:</c:v>
                </c:pt>
                <c:pt idx="17">
                  <c:v>dTLB-stores:</c:v>
                </c:pt>
                <c:pt idx="18">
                  <c:v>dTLB-store-misses:</c:v>
                </c:pt>
                <c:pt idx="19">
                  <c:v> iTLB-loads:</c:v>
                </c:pt>
                <c:pt idx="20">
                  <c:v>iTLB-load-misses:</c:v>
                </c:pt>
              </c:strCache>
            </c:strRef>
          </c:cat>
          <c:val>
            <c:numRef>
              <c:f>[2]Sheet1!$B$13:$V$13</c:f>
              <c:numCache>
                <c:formatCode>General</c:formatCode>
                <c:ptCount val="21"/>
                <c:pt idx="0">
                  <c:v>279.7041443887</c:v>
                </c:pt>
                <c:pt idx="1">
                  <c:v>2598612782570.7998</c:v>
                </c:pt>
                <c:pt idx="2">
                  <c:v>1014653654177.3</c:v>
                </c:pt>
                <c:pt idx="3">
                  <c:v>449971763.33333331</c:v>
                </c:pt>
                <c:pt idx="4">
                  <c:v>94312208.299999997</c:v>
                </c:pt>
                <c:pt idx="5">
                  <c:v>42013192363.5</c:v>
                </c:pt>
                <c:pt idx="6">
                  <c:v>1867356593.5</c:v>
                </c:pt>
                <c:pt idx="7">
                  <c:v>707313493357.5</c:v>
                </c:pt>
                <c:pt idx="8">
                  <c:v>31907089229</c:v>
                </c:pt>
                <c:pt idx="9">
                  <c:v>242144245125.70001</c:v>
                </c:pt>
                <c:pt idx="10">
                  <c:v>18399756.199999999</c:v>
                </c:pt>
                <c:pt idx="11">
                  <c:v>381215876.22222221</c:v>
                </c:pt>
                <c:pt idx="12">
                  <c:v>76630122.75</c:v>
                </c:pt>
                <c:pt idx="13">
                  <c:v>39202624.100000001</c:v>
                </c:pt>
                <c:pt idx="14">
                  <c:v>16277008.5</c:v>
                </c:pt>
                <c:pt idx="15">
                  <c:v>706276858457.80005</c:v>
                </c:pt>
                <c:pt idx="16">
                  <c:v>6467694.111111111</c:v>
                </c:pt>
                <c:pt idx="17">
                  <c:v>241604005925.39999</c:v>
                </c:pt>
                <c:pt idx="18">
                  <c:v>2118081.5</c:v>
                </c:pt>
                <c:pt idx="19">
                  <c:v>38455.5</c:v>
                </c:pt>
                <c:pt idx="20">
                  <c:v>408498.75</c:v>
                </c:pt>
              </c:numCache>
            </c:numRef>
          </c:val>
          <c:extLst>
            <c:ext xmlns:c16="http://schemas.microsoft.com/office/drawing/2014/chart" uri="{C3380CC4-5D6E-409C-BE32-E72D297353CC}">
              <c16:uniqueId val="{00000000-1461-4E16-9C1F-6E9F764FD245}"/>
            </c:ext>
          </c:extLst>
        </c:ser>
        <c:ser>
          <c:idx val="1"/>
          <c:order val="1"/>
          <c:tx>
            <c:strRef>
              <c:f>[2]Sheet1!$A$14</c:f>
              <c:strCache>
                <c:ptCount val="1"/>
                <c:pt idx="0">
                  <c:v>Standard Deviation</c:v>
                </c:pt>
              </c:strCache>
            </c:strRef>
          </c:tx>
          <c:spPr>
            <a:solidFill>
              <a:schemeClr val="accent2"/>
            </a:solidFill>
            <a:ln>
              <a:noFill/>
            </a:ln>
            <a:effectLst/>
          </c:spPr>
          <c:invertIfNegative val="0"/>
          <c:cat>
            <c:strRef>
              <c:f>[2]Sheet1!$B$1:$V$1</c:f>
              <c:strCache>
                <c:ptCount val="21"/>
                <c:pt idx="0">
                  <c:v>Time:</c:v>
                </c:pt>
                <c:pt idx="1">
                  <c:v>Instructions:</c:v>
                </c:pt>
                <c:pt idx="2">
                  <c:v>Cycles:</c:v>
                </c:pt>
                <c:pt idx="3">
                  <c:v>Cache-References:</c:v>
                </c:pt>
                <c:pt idx="4">
                  <c:v>Cache Misses</c:v>
                </c:pt>
                <c:pt idx="5">
                  <c:v>Branch-Instructions:</c:v>
                </c:pt>
                <c:pt idx="6">
                  <c:v>Branch-Misses:</c:v>
                </c:pt>
                <c:pt idx="7">
                  <c:v>L1-dcache-loads</c:v>
                </c:pt>
                <c:pt idx="8">
                  <c:v>L1-dcache-load-misses</c:v>
                </c:pt>
                <c:pt idx="9">
                  <c:v>L1-dcache-stores:</c:v>
                </c:pt>
                <c:pt idx="10">
                  <c:v>L1-icache-load-misses:</c:v>
                </c:pt>
                <c:pt idx="11">
                  <c:v>LLC-loads:</c:v>
                </c:pt>
                <c:pt idx="12">
                  <c:v>LLC-load-misses:</c:v>
                </c:pt>
                <c:pt idx="13">
                  <c:v>LLC-stores:</c:v>
                </c:pt>
                <c:pt idx="14">
                  <c:v>LLC-store-misses:</c:v>
                </c:pt>
                <c:pt idx="15">
                  <c:v> dTLB-loads:</c:v>
                </c:pt>
                <c:pt idx="16">
                  <c:v>dTLB-load-misses:</c:v>
                </c:pt>
                <c:pt idx="17">
                  <c:v>dTLB-stores:</c:v>
                </c:pt>
                <c:pt idx="18">
                  <c:v>dTLB-store-misses:</c:v>
                </c:pt>
                <c:pt idx="19">
                  <c:v> iTLB-loads:</c:v>
                </c:pt>
                <c:pt idx="20">
                  <c:v>iTLB-load-misses:</c:v>
                </c:pt>
              </c:strCache>
            </c:strRef>
          </c:cat>
          <c:val>
            <c:numRef>
              <c:f>[2]Sheet1!$B$14:$V$14</c:f>
              <c:numCache>
                <c:formatCode>General</c:formatCode>
                <c:ptCount val="21"/>
                <c:pt idx="0">
                  <c:v>1.8395440884511358</c:v>
                </c:pt>
                <c:pt idx="1">
                  <c:v>520287031.34830004</c:v>
                </c:pt>
                <c:pt idx="2">
                  <c:v>2808275224.1784215</c:v>
                </c:pt>
                <c:pt idx="3">
                  <c:v>36352831.508654743</c:v>
                </c:pt>
                <c:pt idx="4">
                  <c:v>8367359.0285238754</c:v>
                </c:pt>
                <c:pt idx="5">
                  <c:v>42036525.76196833</c:v>
                </c:pt>
                <c:pt idx="6">
                  <c:v>1295047.2159923788</c:v>
                </c:pt>
                <c:pt idx="7">
                  <c:v>91651834.737984404</c:v>
                </c:pt>
                <c:pt idx="8">
                  <c:v>49679082.394305445</c:v>
                </c:pt>
                <c:pt idx="9">
                  <c:v>40051837.082481407</c:v>
                </c:pt>
                <c:pt idx="10">
                  <c:v>336467.85632238002</c:v>
                </c:pt>
                <c:pt idx="11">
                  <c:v>36698913.596621439</c:v>
                </c:pt>
                <c:pt idx="12">
                  <c:v>4205048.1757278694</c:v>
                </c:pt>
                <c:pt idx="13">
                  <c:v>4154680.0865302626</c:v>
                </c:pt>
                <c:pt idx="14">
                  <c:v>2348003.4959125835</c:v>
                </c:pt>
                <c:pt idx="15">
                  <c:v>203576469.21797255</c:v>
                </c:pt>
                <c:pt idx="16">
                  <c:v>717839.31810318062</c:v>
                </c:pt>
                <c:pt idx="17">
                  <c:v>47710290.848060653</c:v>
                </c:pt>
                <c:pt idx="18">
                  <c:v>133913.74179444351</c:v>
                </c:pt>
                <c:pt idx="19">
                  <c:v>7585.7490108462953</c:v>
                </c:pt>
                <c:pt idx="20">
                  <c:v>76829.834913123239</c:v>
                </c:pt>
              </c:numCache>
            </c:numRef>
          </c:val>
          <c:extLst>
            <c:ext xmlns:c16="http://schemas.microsoft.com/office/drawing/2014/chart" uri="{C3380CC4-5D6E-409C-BE32-E72D297353CC}">
              <c16:uniqueId val="{00000001-1461-4E16-9C1F-6E9F764FD245}"/>
            </c:ext>
          </c:extLst>
        </c:ser>
        <c:dLbls>
          <c:showLegendKey val="0"/>
          <c:showVal val="0"/>
          <c:showCatName val="0"/>
          <c:showSerName val="0"/>
          <c:showPercent val="0"/>
          <c:showBubbleSize val="0"/>
        </c:dLbls>
        <c:gapWidth val="150"/>
        <c:overlap val="100"/>
        <c:axId val="505043456"/>
        <c:axId val="497727888"/>
      </c:barChart>
      <c:catAx>
        <c:axId val="50504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27888"/>
        <c:crosses val="autoZero"/>
        <c:auto val="1"/>
        <c:lblAlgn val="ctr"/>
        <c:lblOffset val="100"/>
        <c:noMultiLvlLbl val="0"/>
      </c:catAx>
      <c:valAx>
        <c:axId val="4977278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043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a:t>
            </a:r>
            <a:r>
              <a:rPr lang="en-US" baseline="0"/>
              <a:t> Strong Correlations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[1]Sheet2!$AT$287</c:f>
              <c:strCache>
                <c:ptCount val="1"/>
                <c:pt idx="0">
                  <c:v>Cache Misses</c:v>
                </c:pt>
              </c:strCache>
            </c:strRef>
          </c:tx>
          <c:spPr>
            <a:ln w="28575" cap="rnd">
              <a:solidFill>
                <a:schemeClr val="accent2"/>
              </a:solidFill>
              <a:round/>
            </a:ln>
            <a:effectLst/>
          </c:spPr>
          <c:marker>
            <c:symbol val="none"/>
          </c:marker>
          <c:val>
            <c:numRef>
              <c:f>[1]Sheet2!$AT$288:$AT$387</c:f>
              <c:numCache>
                <c:formatCode>General</c:formatCode>
                <c:ptCount val="100"/>
                <c:pt idx="0">
                  <c:v>0.32643012695048257</c:v>
                </c:pt>
                <c:pt idx="1">
                  <c:v>0.34047887661449783</c:v>
                </c:pt>
                <c:pt idx="2">
                  <c:v>0.14295626301780617</c:v>
                </c:pt>
                <c:pt idx="3">
                  <c:v>0.22564352792067305</c:v>
                </c:pt>
                <c:pt idx="4">
                  <c:v>3.3288409927299888E-2</c:v>
                </c:pt>
                <c:pt idx="5">
                  <c:v>0.22637405993561588</c:v>
                </c:pt>
                <c:pt idx="6">
                  <c:v>0.24791732874636907</c:v>
                </c:pt>
                <c:pt idx="7">
                  <c:v>0.23911613237267657</c:v>
                </c:pt>
                <c:pt idx="8">
                  <c:v>0.22426610818539147</c:v>
                </c:pt>
                <c:pt idx="9">
                  <c:v>0.15536130671048853</c:v>
                </c:pt>
                <c:pt idx="10">
                  <c:v>0.2582552668461624</c:v>
                </c:pt>
                <c:pt idx="11">
                  <c:v>0.10727076078049198</c:v>
                </c:pt>
                <c:pt idx="12">
                  <c:v>0.55336513898685569</c:v>
                </c:pt>
                <c:pt idx="13">
                  <c:v>0.2276456314411813</c:v>
                </c:pt>
                <c:pt idx="14">
                  <c:v>0.31264919959846676</c:v>
                </c:pt>
                <c:pt idx="15">
                  <c:v>0.41690711205271724</c:v>
                </c:pt>
                <c:pt idx="16">
                  <c:v>0.22781307241782264</c:v>
                </c:pt>
                <c:pt idx="17">
                  <c:v>0.2844872340134415</c:v>
                </c:pt>
                <c:pt idx="18">
                  <c:v>0.27338642567539684</c:v>
                </c:pt>
                <c:pt idx="19">
                  <c:v>0.32282114543855489</c:v>
                </c:pt>
                <c:pt idx="20">
                  <c:v>0.34489517729649305</c:v>
                </c:pt>
                <c:pt idx="21">
                  <c:v>0.46969349715352193</c:v>
                </c:pt>
                <c:pt idx="22">
                  <c:v>0.45509218007259217</c:v>
                </c:pt>
                <c:pt idx="23">
                  <c:v>0.56014611497308009</c:v>
                </c:pt>
                <c:pt idx="24">
                  <c:v>0.28486859802852804</c:v>
                </c:pt>
                <c:pt idx="25">
                  <c:v>0.69202397041923092</c:v>
                </c:pt>
                <c:pt idx="26">
                  <c:v>0.52385719888749771</c:v>
                </c:pt>
                <c:pt idx="27">
                  <c:v>0.27379715120475107</c:v>
                </c:pt>
                <c:pt idx="28">
                  <c:v>0.22153905104916183</c:v>
                </c:pt>
                <c:pt idx="29">
                  <c:v>7.2896511187988927E-2</c:v>
                </c:pt>
                <c:pt idx="30">
                  <c:v>0.20013059845105474</c:v>
                </c:pt>
                <c:pt idx="31">
                  <c:v>0.3261741154802355</c:v>
                </c:pt>
                <c:pt idx="32">
                  <c:v>0.32649874769873216</c:v>
                </c:pt>
                <c:pt idx="33">
                  <c:v>0.52575850777218835</c:v>
                </c:pt>
                <c:pt idx="34">
                  <c:v>0.25081518709807793</c:v>
                </c:pt>
                <c:pt idx="35">
                  <c:v>0.21803629917550163</c:v>
                </c:pt>
                <c:pt idx="36">
                  <c:v>0.38943372303967205</c:v>
                </c:pt>
                <c:pt idx="37">
                  <c:v>0.37196585291055717</c:v>
                </c:pt>
                <c:pt idx="38">
                  <c:v>0.26779905372802704</c:v>
                </c:pt>
                <c:pt idx="39">
                  <c:v>0.17256954001236935</c:v>
                </c:pt>
                <c:pt idx="40">
                  <c:v>0.30725965070103883</c:v>
                </c:pt>
                <c:pt idx="41">
                  <c:v>0.73072630439547281</c:v>
                </c:pt>
                <c:pt idx="42">
                  <c:v>0.23028580358717521</c:v>
                </c:pt>
                <c:pt idx="43">
                  <c:v>0.14290702843295464</c:v>
                </c:pt>
                <c:pt idx="44">
                  <c:v>0.30703584555718916</c:v>
                </c:pt>
                <c:pt idx="45">
                  <c:v>3.8467218563211857E-2</c:v>
                </c:pt>
                <c:pt idx="46">
                  <c:v>0.29316646530877838</c:v>
                </c:pt>
                <c:pt idx="47">
                  <c:v>0.23140141677384862</c:v>
                </c:pt>
                <c:pt idx="48">
                  <c:v>0.22778596848798907</c:v>
                </c:pt>
                <c:pt idx="49">
                  <c:v>0.26793257800197545</c:v>
                </c:pt>
                <c:pt idx="50">
                  <c:v>7.9069094636508339E-2</c:v>
                </c:pt>
                <c:pt idx="51">
                  <c:v>0.28636699966916784</c:v>
                </c:pt>
                <c:pt idx="52">
                  <c:v>0.2833849252394533</c:v>
                </c:pt>
                <c:pt idx="53">
                  <c:v>0.20215988242374808</c:v>
                </c:pt>
                <c:pt idx="54">
                  <c:v>0.25765258225224819</c:v>
                </c:pt>
                <c:pt idx="55">
                  <c:v>0.15883706881621498</c:v>
                </c:pt>
                <c:pt idx="56">
                  <c:v>0.22405803187546711</c:v>
                </c:pt>
                <c:pt idx="57">
                  <c:v>0.35996044621253021</c:v>
                </c:pt>
                <c:pt idx="58">
                  <c:v>0.24494918476192881</c:v>
                </c:pt>
                <c:pt idx="59">
                  <c:v>0.3172601535656932</c:v>
                </c:pt>
                <c:pt idx="60">
                  <c:v>1.9515478724806662E-2</c:v>
                </c:pt>
                <c:pt idx="61">
                  <c:v>0.23773913084750889</c:v>
                </c:pt>
                <c:pt idx="62">
                  <c:v>0.31749157194470562</c:v>
                </c:pt>
                <c:pt idx="63">
                  <c:v>0.1857296997332199</c:v>
                </c:pt>
                <c:pt idx="64">
                  <c:v>0.11741053052771026</c:v>
                </c:pt>
                <c:pt idx="65">
                  <c:v>1.7001382853207687E-2</c:v>
                </c:pt>
                <c:pt idx="66">
                  <c:v>0.23682539402893632</c:v>
                </c:pt>
                <c:pt idx="67">
                  <c:v>0.27682044267914091</c:v>
                </c:pt>
                <c:pt idx="68">
                  <c:v>0.20662213823269104</c:v>
                </c:pt>
                <c:pt idx="69">
                  <c:v>0.25445272769173133</c:v>
                </c:pt>
                <c:pt idx="70">
                  <c:v>0.14542565106547625</c:v>
                </c:pt>
                <c:pt idx="71">
                  <c:v>0.19655326515061358</c:v>
                </c:pt>
                <c:pt idx="72">
                  <c:v>0.16087337784822969</c:v>
                </c:pt>
                <c:pt idx="73">
                  <c:v>0.14601249090669155</c:v>
                </c:pt>
                <c:pt idx="74">
                  <c:v>0.2821604092577869</c:v>
                </c:pt>
                <c:pt idx="75">
                  <c:v>6.1220555239412326E-2</c:v>
                </c:pt>
                <c:pt idx="76">
                  <c:v>0.28486364122469365</c:v>
                </c:pt>
                <c:pt idx="77">
                  <c:v>0.11946122803692533</c:v>
                </c:pt>
                <c:pt idx="78">
                  <c:v>0.27984457189584239</c:v>
                </c:pt>
                <c:pt idx="79">
                  <c:v>0.21245437879473958</c:v>
                </c:pt>
                <c:pt idx="80">
                  <c:v>0.12017298810663925</c:v>
                </c:pt>
                <c:pt idx="81">
                  <c:v>0.2418337550678738</c:v>
                </c:pt>
                <c:pt idx="82">
                  <c:v>0.15002935375258319</c:v>
                </c:pt>
                <c:pt idx="83">
                  <c:v>0.42746334456644047</c:v>
                </c:pt>
                <c:pt idx="84">
                  <c:v>0.28555313073991367</c:v>
                </c:pt>
                <c:pt idx="85">
                  <c:v>6.6964028133539494E-2</c:v>
                </c:pt>
                <c:pt idx="86">
                  <c:v>0.21812030016349662</c:v>
                </c:pt>
                <c:pt idx="87">
                  <c:v>0.20050085135068194</c:v>
                </c:pt>
                <c:pt idx="88">
                  <c:v>0.19959843836733152</c:v>
                </c:pt>
                <c:pt idx="89">
                  <c:v>0.21423783098562454</c:v>
                </c:pt>
                <c:pt idx="90">
                  <c:v>3.9792452313989153E-2</c:v>
                </c:pt>
                <c:pt idx="91">
                  <c:v>0.24465735548132589</c:v>
                </c:pt>
                <c:pt idx="92">
                  <c:v>0.20255132266869369</c:v>
                </c:pt>
                <c:pt idx="93">
                  <c:v>0.29878896664841775</c:v>
                </c:pt>
                <c:pt idx="94">
                  <c:v>0.15659611014469735</c:v>
                </c:pt>
                <c:pt idx="95">
                  <c:v>0.12075319194647337</c:v>
                </c:pt>
                <c:pt idx="96">
                  <c:v>0.27243156802795909</c:v>
                </c:pt>
                <c:pt idx="97">
                  <c:v>0.34316414556962277</c:v>
                </c:pt>
                <c:pt idx="98">
                  <c:v>0.15834167768993726</c:v>
                </c:pt>
                <c:pt idx="99">
                  <c:v>0.26829413835683197</c:v>
                </c:pt>
              </c:numCache>
            </c:numRef>
          </c:val>
          <c:smooth val="0"/>
          <c:extLst>
            <c:ext xmlns:c16="http://schemas.microsoft.com/office/drawing/2014/chart" uri="{C3380CC4-5D6E-409C-BE32-E72D297353CC}">
              <c16:uniqueId val="{00000000-1877-4929-B658-E4D5B427E3D0}"/>
            </c:ext>
          </c:extLst>
        </c:ser>
        <c:ser>
          <c:idx val="2"/>
          <c:order val="1"/>
          <c:tx>
            <c:strRef>
              <c:f>[1]Sheet2!$AU$287</c:f>
              <c:strCache>
                <c:ptCount val="1"/>
                <c:pt idx="0">
                  <c:v>Branch-Instructions:</c:v>
                </c:pt>
              </c:strCache>
            </c:strRef>
          </c:tx>
          <c:spPr>
            <a:ln w="28575" cap="rnd">
              <a:solidFill>
                <a:schemeClr val="accent3"/>
              </a:solidFill>
              <a:round/>
            </a:ln>
            <a:effectLst/>
          </c:spPr>
          <c:marker>
            <c:symbol val="none"/>
          </c:marker>
          <c:val>
            <c:numRef>
              <c:f>[1]Sheet2!$AU$288:$AU$387</c:f>
              <c:numCache>
                <c:formatCode>General</c:formatCode>
                <c:ptCount val="100"/>
                <c:pt idx="0">
                  <c:v>5.8730009384593926E-2</c:v>
                </c:pt>
                <c:pt idx="1">
                  <c:v>5.284713352522101E-2</c:v>
                </c:pt>
                <c:pt idx="2">
                  <c:v>3.1155001946244626E-2</c:v>
                </c:pt>
                <c:pt idx="3">
                  <c:v>0.15537570100218107</c:v>
                </c:pt>
                <c:pt idx="4">
                  <c:v>0.34799652243801332</c:v>
                </c:pt>
                <c:pt idx="5">
                  <c:v>4.5543122017812875E-2</c:v>
                </c:pt>
                <c:pt idx="6">
                  <c:v>7.8541175535235361E-2</c:v>
                </c:pt>
                <c:pt idx="7">
                  <c:v>1.2077888393347111E-3</c:v>
                </c:pt>
                <c:pt idx="8">
                  <c:v>0.2042576960236113</c:v>
                </c:pt>
                <c:pt idx="9">
                  <c:v>0.3369420271501366</c:v>
                </c:pt>
                <c:pt idx="10">
                  <c:v>5.7031085628035688E-2</c:v>
                </c:pt>
                <c:pt idx="11">
                  <c:v>1.7721826478257031E-2</c:v>
                </c:pt>
                <c:pt idx="12">
                  <c:v>2.0184887623490307E-2</c:v>
                </c:pt>
                <c:pt idx="13">
                  <c:v>0.2166398227366608</c:v>
                </c:pt>
                <c:pt idx="14">
                  <c:v>0.35216831119096725</c:v>
                </c:pt>
                <c:pt idx="15">
                  <c:v>5.8168237640531611E-2</c:v>
                </c:pt>
                <c:pt idx="16">
                  <c:v>1.1628940159172188E-3</c:v>
                </c:pt>
                <c:pt idx="17">
                  <c:v>5.7134630152924464E-2</c:v>
                </c:pt>
                <c:pt idx="18">
                  <c:v>0.17156004569293529</c:v>
                </c:pt>
                <c:pt idx="19">
                  <c:v>0.39879268882091867</c:v>
                </c:pt>
                <c:pt idx="20">
                  <c:v>1.5193840642509376E-2</c:v>
                </c:pt>
                <c:pt idx="21">
                  <c:v>2.2794418736739836E-2</c:v>
                </c:pt>
                <c:pt idx="22">
                  <c:v>5.8153964833428315E-2</c:v>
                </c:pt>
                <c:pt idx="23">
                  <c:v>0.14209961591384718</c:v>
                </c:pt>
                <c:pt idx="24">
                  <c:v>0.41410370745374148</c:v>
                </c:pt>
                <c:pt idx="25">
                  <c:v>1.7634469792910197E-3</c:v>
                </c:pt>
                <c:pt idx="26">
                  <c:v>5.3652332506589039E-2</c:v>
                </c:pt>
                <c:pt idx="27">
                  <c:v>4.7896464746269858E-2</c:v>
                </c:pt>
                <c:pt idx="28">
                  <c:v>5.9336943783835285E-2</c:v>
                </c:pt>
                <c:pt idx="29">
                  <c:v>0.32080535091091705</c:v>
                </c:pt>
                <c:pt idx="30">
                  <c:v>0.16864404540966868</c:v>
                </c:pt>
                <c:pt idx="31">
                  <c:v>5.8208914911876131E-2</c:v>
                </c:pt>
                <c:pt idx="32">
                  <c:v>6.6504113911664609E-2</c:v>
                </c:pt>
                <c:pt idx="33">
                  <c:v>1.4593244255072959E-2</c:v>
                </c:pt>
                <c:pt idx="34">
                  <c:v>0.26833337973017968</c:v>
                </c:pt>
                <c:pt idx="35">
                  <c:v>0.27314294047728177</c:v>
                </c:pt>
                <c:pt idx="36">
                  <c:v>4.8973582608212912E-2</c:v>
                </c:pt>
                <c:pt idx="37">
                  <c:v>6.5768555691541913E-2</c:v>
                </c:pt>
                <c:pt idx="38">
                  <c:v>4.9194862855787775E-3</c:v>
                </c:pt>
                <c:pt idx="39">
                  <c:v>0.28426249126632991</c:v>
                </c:pt>
                <c:pt idx="40">
                  <c:v>0.27450157393821861</c:v>
                </c:pt>
                <c:pt idx="41">
                  <c:v>7.8947126851577898E-2</c:v>
                </c:pt>
                <c:pt idx="42">
                  <c:v>2.2445117172741707E-2</c:v>
                </c:pt>
                <c:pt idx="43">
                  <c:v>1.6310017664784435E-2</c:v>
                </c:pt>
                <c:pt idx="44">
                  <c:v>0.19604920794571093</c:v>
                </c:pt>
                <c:pt idx="45">
                  <c:v>0.35889099829448012</c:v>
                </c:pt>
                <c:pt idx="46">
                  <c:v>7.3015943378247281E-2</c:v>
                </c:pt>
                <c:pt idx="47">
                  <c:v>6.4105012353600586E-4</c:v>
                </c:pt>
                <c:pt idx="48">
                  <c:v>5.7427297534634457E-2</c:v>
                </c:pt>
                <c:pt idx="49">
                  <c:v>0.17486491997855358</c:v>
                </c:pt>
                <c:pt idx="50">
                  <c:v>0.37211103802680218</c:v>
                </c:pt>
                <c:pt idx="51">
                  <c:v>1.3972854484541183E-2</c:v>
                </c:pt>
                <c:pt idx="52">
                  <c:v>2.9131063680970046E-2</c:v>
                </c:pt>
                <c:pt idx="53">
                  <c:v>5.3111418737859836E-2</c:v>
                </c:pt>
                <c:pt idx="54">
                  <c:v>0.21973263873366689</c:v>
                </c:pt>
                <c:pt idx="55">
                  <c:v>0.33506138888798259</c:v>
                </c:pt>
                <c:pt idx="56">
                  <c:v>9.7120860297305184E-3</c:v>
                </c:pt>
                <c:pt idx="57">
                  <c:v>5.9295931701050818E-2</c:v>
                </c:pt>
                <c:pt idx="58">
                  <c:v>5.4903874218514753E-2</c:v>
                </c:pt>
                <c:pt idx="59">
                  <c:v>0.14772922249692361</c:v>
                </c:pt>
                <c:pt idx="60">
                  <c:v>0.32869142325048112</c:v>
                </c:pt>
                <c:pt idx="61">
                  <c:v>8.1468843724443726E-2</c:v>
                </c:pt>
                <c:pt idx="62">
                  <c:v>4.7715898673812887E-2</c:v>
                </c:pt>
                <c:pt idx="63">
                  <c:v>5.5124796402134302E-2</c:v>
                </c:pt>
                <c:pt idx="64">
                  <c:v>2.4345061677985072E-2</c:v>
                </c:pt>
                <c:pt idx="65">
                  <c:v>0.41261293039419877</c:v>
                </c:pt>
                <c:pt idx="66">
                  <c:v>9.8702292996282054E-2</c:v>
                </c:pt>
                <c:pt idx="67">
                  <c:v>5.9129341411042133E-2</c:v>
                </c:pt>
                <c:pt idx="68">
                  <c:v>1.4263517761350769E-2</c:v>
                </c:pt>
                <c:pt idx="69">
                  <c:v>5.3118997909456948E-2</c:v>
                </c:pt>
                <c:pt idx="70">
                  <c:v>0.46935894961443914</c:v>
                </c:pt>
                <c:pt idx="71">
                  <c:v>5.0328085575292315E-2</c:v>
                </c:pt>
                <c:pt idx="72">
                  <c:v>3.6237403116869064E-2</c:v>
                </c:pt>
                <c:pt idx="73">
                  <c:v>9.4405967359149651E-3</c:v>
                </c:pt>
                <c:pt idx="74">
                  <c:v>0.12937921442095365</c:v>
                </c:pt>
                <c:pt idx="75">
                  <c:v>0.39574607532715278</c:v>
                </c:pt>
                <c:pt idx="76">
                  <c:v>9.943581209390219E-2</c:v>
                </c:pt>
                <c:pt idx="77">
                  <c:v>3.682479465794245E-3</c:v>
                </c:pt>
                <c:pt idx="78">
                  <c:v>4.7352677704745667E-2</c:v>
                </c:pt>
                <c:pt idx="79">
                  <c:v>8.6201052736448777E-2</c:v>
                </c:pt>
                <c:pt idx="80">
                  <c:v>0.46389638086795704</c:v>
                </c:pt>
                <c:pt idx="81">
                  <c:v>2.0563798997547608E-2</c:v>
                </c:pt>
                <c:pt idx="82">
                  <c:v>1.7521363647786913E-2</c:v>
                </c:pt>
                <c:pt idx="83">
                  <c:v>5.8628320136571002E-2</c:v>
                </c:pt>
                <c:pt idx="84">
                  <c:v>0.13990555476434147</c:v>
                </c:pt>
                <c:pt idx="85">
                  <c:v>0.3993530586547287</c:v>
                </c:pt>
                <c:pt idx="86">
                  <c:v>3.2156043955154125E-3</c:v>
                </c:pt>
                <c:pt idx="87">
                  <c:v>5.7630993689740666E-2</c:v>
                </c:pt>
                <c:pt idx="88">
                  <c:v>5.0081261433876624E-2</c:v>
                </c:pt>
                <c:pt idx="89">
                  <c:v>0.11673813647074525</c:v>
                </c:pt>
                <c:pt idx="90">
                  <c:v>0.32571149676798777</c:v>
                </c:pt>
                <c:pt idx="91">
                  <c:v>0.11600119107126977</c:v>
                </c:pt>
                <c:pt idx="92">
                  <c:v>4.9376707048661678E-2</c:v>
                </c:pt>
                <c:pt idx="93">
                  <c:v>7.3493402072076219E-2</c:v>
                </c:pt>
                <c:pt idx="94">
                  <c:v>3.1618989687035325E-3</c:v>
                </c:pt>
                <c:pt idx="95">
                  <c:v>0.38045984007789313</c:v>
                </c:pt>
                <c:pt idx="96">
                  <c:v>0.15468353360192327</c:v>
                </c:pt>
                <c:pt idx="97">
                  <c:v>5.8203392330118564E-2</c:v>
                </c:pt>
                <c:pt idx="98">
                  <c:v>1.9622320055218117E-2</c:v>
                </c:pt>
                <c:pt idx="99">
                  <c:v>1.9481609968693272E-2</c:v>
                </c:pt>
              </c:numCache>
            </c:numRef>
          </c:val>
          <c:smooth val="0"/>
          <c:extLst>
            <c:ext xmlns:c16="http://schemas.microsoft.com/office/drawing/2014/chart" uri="{C3380CC4-5D6E-409C-BE32-E72D297353CC}">
              <c16:uniqueId val="{00000001-1877-4929-B658-E4D5B427E3D0}"/>
            </c:ext>
          </c:extLst>
        </c:ser>
        <c:ser>
          <c:idx val="3"/>
          <c:order val="2"/>
          <c:tx>
            <c:strRef>
              <c:f>[1]Sheet2!$AV$287</c:f>
              <c:strCache>
                <c:ptCount val="1"/>
                <c:pt idx="0">
                  <c:v>Branch-Misses:</c:v>
                </c:pt>
              </c:strCache>
            </c:strRef>
          </c:tx>
          <c:spPr>
            <a:ln w="28575" cap="rnd">
              <a:solidFill>
                <a:schemeClr val="accent4"/>
              </a:solidFill>
              <a:round/>
            </a:ln>
            <a:effectLst/>
          </c:spPr>
          <c:marker>
            <c:symbol val="none"/>
          </c:marker>
          <c:val>
            <c:numRef>
              <c:f>[1]Sheet2!$AV$288:$AV$387</c:f>
              <c:numCache>
                <c:formatCode>General</c:formatCode>
                <c:ptCount val="100"/>
                <c:pt idx="0">
                  <c:v>0.10368246885881287</c:v>
                </c:pt>
                <c:pt idx="1">
                  <c:v>8.8734917027833482E-2</c:v>
                </c:pt>
                <c:pt idx="2">
                  <c:v>4.4283778363949908E-2</c:v>
                </c:pt>
                <c:pt idx="3">
                  <c:v>0.23218522047412016</c:v>
                </c:pt>
                <c:pt idx="4">
                  <c:v>0.63330439191977828</c:v>
                </c:pt>
                <c:pt idx="5">
                  <c:v>9.7642748706991717E-2</c:v>
                </c:pt>
                <c:pt idx="6">
                  <c:v>8.3765246192148771E-2</c:v>
                </c:pt>
                <c:pt idx="7">
                  <c:v>1.6013699584896589E-2</c:v>
                </c:pt>
                <c:pt idx="8">
                  <c:v>0.29981122896617873</c:v>
                </c:pt>
                <c:pt idx="9">
                  <c:v>0.62335858648987752</c:v>
                </c:pt>
                <c:pt idx="10">
                  <c:v>9.8438838739595053E-2</c:v>
                </c:pt>
                <c:pt idx="11">
                  <c:v>3.1496994287600645E-2</c:v>
                </c:pt>
                <c:pt idx="12">
                  <c:v>4.8365339035248159E-2</c:v>
                </c:pt>
                <c:pt idx="13">
                  <c:v>0.3508804677865936</c:v>
                </c:pt>
                <c:pt idx="14">
                  <c:v>0.65536602084931095</c:v>
                </c:pt>
                <c:pt idx="15">
                  <c:v>9.7415260635350359E-2</c:v>
                </c:pt>
                <c:pt idx="16">
                  <c:v>7.0975385071418067E-4</c:v>
                </c:pt>
                <c:pt idx="17">
                  <c:v>9.6118944645194535E-2</c:v>
                </c:pt>
                <c:pt idx="18">
                  <c:v>0.23355590628123185</c:v>
                </c:pt>
                <c:pt idx="19">
                  <c:v>0.70882860579129026</c:v>
                </c:pt>
                <c:pt idx="20">
                  <c:v>3.7392466523000746E-2</c:v>
                </c:pt>
                <c:pt idx="21">
                  <c:v>5.3532841461002886E-2</c:v>
                </c:pt>
                <c:pt idx="22">
                  <c:v>8.1966050161374329E-2</c:v>
                </c:pt>
                <c:pt idx="23">
                  <c:v>0.21044914532382783</c:v>
                </c:pt>
                <c:pt idx="24">
                  <c:v>0.75633622852974158</c:v>
                </c:pt>
                <c:pt idx="25">
                  <c:v>7.942877665035035E-3</c:v>
                </c:pt>
                <c:pt idx="26">
                  <c:v>8.0181259914891806E-2</c:v>
                </c:pt>
                <c:pt idx="27">
                  <c:v>6.7431023690347897E-2</c:v>
                </c:pt>
                <c:pt idx="28">
                  <c:v>0.11270906328472174</c:v>
                </c:pt>
                <c:pt idx="29">
                  <c:v>0.54042614063150929</c:v>
                </c:pt>
                <c:pt idx="30">
                  <c:v>0.31480539565725729</c:v>
                </c:pt>
                <c:pt idx="31">
                  <c:v>8.2698023458732353E-2</c:v>
                </c:pt>
                <c:pt idx="32">
                  <c:v>7.9835309396626628E-2</c:v>
                </c:pt>
                <c:pt idx="33">
                  <c:v>4.0404666935475071E-2</c:v>
                </c:pt>
                <c:pt idx="34">
                  <c:v>0.43837025330336804</c:v>
                </c:pt>
                <c:pt idx="35">
                  <c:v>0.50288587468912394</c:v>
                </c:pt>
                <c:pt idx="36">
                  <c:v>6.3876745471526261E-2</c:v>
                </c:pt>
                <c:pt idx="37">
                  <c:v>8.6787199944378779E-2</c:v>
                </c:pt>
                <c:pt idx="38">
                  <c:v>1.6486894623749966E-3</c:v>
                </c:pt>
                <c:pt idx="39">
                  <c:v>0.47638290479274387</c:v>
                </c:pt>
                <c:pt idx="40">
                  <c:v>0.51546185246879239</c:v>
                </c:pt>
                <c:pt idx="41">
                  <c:v>0.10300008897108896</c:v>
                </c:pt>
                <c:pt idx="42">
                  <c:v>2.8688839574710787E-2</c:v>
                </c:pt>
                <c:pt idx="43">
                  <c:v>4.3014639500976656E-2</c:v>
                </c:pt>
                <c:pt idx="44">
                  <c:v>0.31232280773991417</c:v>
                </c:pt>
                <c:pt idx="45">
                  <c:v>0.66936067696684731</c:v>
                </c:pt>
                <c:pt idx="46">
                  <c:v>9.7898044705083648E-2</c:v>
                </c:pt>
                <c:pt idx="47">
                  <c:v>2.4065107691335877E-3</c:v>
                </c:pt>
                <c:pt idx="48">
                  <c:v>9.6992500832717807E-2</c:v>
                </c:pt>
                <c:pt idx="49">
                  <c:v>0.23630876475347509</c:v>
                </c:pt>
                <c:pt idx="50">
                  <c:v>0.68634334417212706</c:v>
                </c:pt>
                <c:pt idx="51">
                  <c:v>4.1288601947868826E-2</c:v>
                </c:pt>
                <c:pt idx="52">
                  <c:v>5.061744923156717E-2</c:v>
                </c:pt>
                <c:pt idx="53">
                  <c:v>8.9161087054710111E-2</c:v>
                </c:pt>
                <c:pt idx="54">
                  <c:v>0.29132425571115117</c:v>
                </c:pt>
                <c:pt idx="55">
                  <c:v>0.61951670243030033</c:v>
                </c:pt>
                <c:pt idx="56">
                  <c:v>1.7047240740788703E-2</c:v>
                </c:pt>
                <c:pt idx="57">
                  <c:v>9.0158368314087758E-2</c:v>
                </c:pt>
                <c:pt idx="58">
                  <c:v>0.10977472457315413</c:v>
                </c:pt>
                <c:pt idx="59">
                  <c:v>0.16889999216604407</c:v>
                </c:pt>
                <c:pt idx="60">
                  <c:v>0.62816544204281566</c:v>
                </c:pt>
                <c:pt idx="61">
                  <c:v>0.12642677754148399</c:v>
                </c:pt>
                <c:pt idx="62">
                  <c:v>8.5090292589564756E-2</c:v>
                </c:pt>
                <c:pt idx="63">
                  <c:v>9.5851489301180273E-2</c:v>
                </c:pt>
                <c:pt idx="64">
                  <c:v>4.5223148004934453E-2</c:v>
                </c:pt>
                <c:pt idx="65">
                  <c:v>0.72170315913331606</c:v>
                </c:pt>
                <c:pt idx="66">
                  <c:v>0.15936624739262728</c:v>
                </c:pt>
                <c:pt idx="67">
                  <c:v>8.4044497284984268E-2</c:v>
                </c:pt>
                <c:pt idx="68">
                  <c:v>3.8727392176235408E-2</c:v>
                </c:pt>
                <c:pt idx="69">
                  <c:v>9.127521348814692E-2</c:v>
                </c:pt>
                <c:pt idx="70">
                  <c:v>0.83079531716576693</c:v>
                </c:pt>
                <c:pt idx="71">
                  <c:v>7.6184471246390856E-2</c:v>
                </c:pt>
                <c:pt idx="72">
                  <c:v>5.7332918144664978E-2</c:v>
                </c:pt>
                <c:pt idx="73">
                  <c:v>1.6644807452311054E-2</c:v>
                </c:pt>
                <c:pt idx="74">
                  <c:v>0.21141906548317257</c:v>
                </c:pt>
                <c:pt idx="75">
                  <c:v>0.74152729905631987</c:v>
                </c:pt>
                <c:pt idx="76">
                  <c:v>0.1335169645036601</c:v>
                </c:pt>
                <c:pt idx="77">
                  <c:v>2.2050626791832496E-2</c:v>
                </c:pt>
                <c:pt idx="78">
                  <c:v>6.450783894737265E-2</c:v>
                </c:pt>
                <c:pt idx="79">
                  <c:v>0.13862348778106556</c:v>
                </c:pt>
                <c:pt idx="80">
                  <c:v>0.80660812001286497</c:v>
                </c:pt>
                <c:pt idx="81">
                  <c:v>2.3475956498522809E-2</c:v>
                </c:pt>
                <c:pt idx="82">
                  <c:v>4.6209212962135898E-2</c:v>
                </c:pt>
                <c:pt idx="83">
                  <c:v>8.476439729421624E-2</c:v>
                </c:pt>
                <c:pt idx="84">
                  <c:v>0.20577946312171824</c:v>
                </c:pt>
                <c:pt idx="85">
                  <c:v>0.73086105507590393</c:v>
                </c:pt>
                <c:pt idx="86">
                  <c:v>1.7340550770425693E-3</c:v>
                </c:pt>
                <c:pt idx="87">
                  <c:v>0.10165981646438201</c:v>
                </c:pt>
                <c:pt idx="88">
                  <c:v>6.8101550424927923E-2</c:v>
                </c:pt>
                <c:pt idx="89">
                  <c:v>0.15162327182465812</c:v>
                </c:pt>
                <c:pt idx="90">
                  <c:v>0.59175788744245583</c:v>
                </c:pt>
                <c:pt idx="91">
                  <c:v>0.19338966452981526</c:v>
                </c:pt>
                <c:pt idx="92">
                  <c:v>9.7361099890047598E-2</c:v>
                </c:pt>
                <c:pt idx="93">
                  <c:v>8.5004485736391119E-2</c:v>
                </c:pt>
                <c:pt idx="94">
                  <c:v>2.3711760720761237E-2</c:v>
                </c:pt>
                <c:pt idx="95">
                  <c:v>0.6412630015235985</c:v>
                </c:pt>
                <c:pt idx="96">
                  <c:v>0.25691853093107009</c:v>
                </c:pt>
                <c:pt idx="97">
                  <c:v>0.10522731227793808</c:v>
                </c:pt>
                <c:pt idx="98">
                  <c:v>2.9116548195610263E-2</c:v>
                </c:pt>
                <c:pt idx="99">
                  <c:v>4.6831736936351294E-2</c:v>
                </c:pt>
              </c:numCache>
            </c:numRef>
          </c:val>
          <c:smooth val="0"/>
          <c:extLst>
            <c:ext xmlns:c16="http://schemas.microsoft.com/office/drawing/2014/chart" uri="{C3380CC4-5D6E-409C-BE32-E72D297353CC}">
              <c16:uniqueId val="{00000002-1877-4929-B658-E4D5B427E3D0}"/>
            </c:ext>
          </c:extLst>
        </c:ser>
        <c:ser>
          <c:idx val="4"/>
          <c:order val="3"/>
          <c:tx>
            <c:strRef>
              <c:f>[1]Sheet2!$AW$287</c:f>
              <c:strCache>
                <c:ptCount val="1"/>
                <c:pt idx="0">
                  <c:v>L1-dcache-loads</c:v>
                </c:pt>
              </c:strCache>
            </c:strRef>
          </c:tx>
          <c:spPr>
            <a:ln w="28575" cap="rnd">
              <a:solidFill>
                <a:schemeClr val="accent5">
                  <a:lumMod val="50000"/>
                </a:schemeClr>
              </a:solidFill>
              <a:round/>
            </a:ln>
            <a:effectLst/>
          </c:spPr>
          <c:marker>
            <c:symbol val="none"/>
          </c:marker>
          <c:val>
            <c:numRef>
              <c:f>[1]Sheet2!$AW$288:$AW$387</c:f>
              <c:numCache>
                <c:formatCode>General</c:formatCode>
                <c:ptCount val="100"/>
                <c:pt idx="0">
                  <c:v>0.19797386812768175</c:v>
                </c:pt>
                <c:pt idx="1">
                  <c:v>0.22238211856014611</c:v>
                </c:pt>
                <c:pt idx="2">
                  <c:v>0.21319941576211743</c:v>
                </c:pt>
                <c:pt idx="3">
                  <c:v>0.14019963244413328</c:v>
                </c:pt>
                <c:pt idx="4">
                  <c:v>2.8188396019927172E-2</c:v>
                </c:pt>
                <c:pt idx="5">
                  <c:v>0.22468181728628273</c:v>
                </c:pt>
                <c:pt idx="6">
                  <c:v>0.22115870094711304</c:v>
                </c:pt>
                <c:pt idx="7">
                  <c:v>0.15582411188160536</c:v>
                </c:pt>
                <c:pt idx="8">
                  <c:v>0.15541357397266048</c:v>
                </c:pt>
                <c:pt idx="9">
                  <c:v>7.0292074429356685E-2</c:v>
                </c:pt>
                <c:pt idx="10">
                  <c:v>0.214290820365133</c:v>
                </c:pt>
                <c:pt idx="11">
                  <c:v>0.19500867407774933</c:v>
                </c:pt>
                <c:pt idx="12">
                  <c:v>0.17271142354401992</c:v>
                </c:pt>
                <c:pt idx="13">
                  <c:v>0.16779004926703386</c:v>
                </c:pt>
                <c:pt idx="14">
                  <c:v>4.6207916895348783E-2</c:v>
                </c:pt>
                <c:pt idx="15">
                  <c:v>0.22055907753192464</c:v>
                </c:pt>
                <c:pt idx="16">
                  <c:v>0.155069638332095</c:v>
                </c:pt>
                <c:pt idx="17">
                  <c:v>0.19744191550435763</c:v>
                </c:pt>
                <c:pt idx="18">
                  <c:v>0.19583168264243889</c:v>
                </c:pt>
                <c:pt idx="19">
                  <c:v>3.0877060872646883E-2</c:v>
                </c:pt>
                <c:pt idx="20">
                  <c:v>0.19250840146076603</c:v>
                </c:pt>
                <c:pt idx="21">
                  <c:v>0.18078630475941102</c:v>
                </c:pt>
                <c:pt idx="22">
                  <c:v>0.22590269988587131</c:v>
                </c:pt>
                <c:pt idx="23">
                  <c:v>0.19181314333372418</c:v>
                </c:pt>
                <c:pt idx="24">
                  <c:v>3.1533506524998055E-2</c:v>
                </c:pt>
                <c:pt idx="25">
                  <c:v>0.1445188702108843</c:v>
                </c:pt>
                <c:pt idx="26">
                  <c:v>0.19870693884513274</c:v>
                </c:pt>
                <c:pt idx="27">
                  <c:v>0.22011362036010856</c:v>
                </c:pt>
                <c:pt idx="28">
                  <c:v>0.22965925356238226</c:v>
                </c:pt>
                <c:pt idx="29">
                  <c:v>3.782161481741779E-2</c:v>
                </c:pt>
                <c:pt idx="30">
                  <c:v>0.11499409056413715</c:v>
                </c:pt>
                <c:pt idx="31">
                  <c:v>0.22187067001795402</c:v>
                </c:pt>
                <c:pt idx="32">
                  <c:v>0.22228172495416526</c:v>
                </c:pt>
                <c:pt idx="33">
                  <c:v>0.18479596713546129</c:v>
                </c:pt>
                <c:pt idx="34">
                  <c:v>0.10250250067001911</c:v>
                </c:pt>
                <c:pt idx="35">
                  <c:v>8.2710723209153236E-2</c:v>
                </c:pt>
                <c:pt idx="36">
                  <c:v>0.22773037954641454</c:v>
                </c:pt>
                <c:pt idx="37">
                  <c:v>0.22155546034325546</c:v>
                </c:pt>
                <c:pt idx="38">
                  <c:v>0.16479359742548619</c:v>
                </c:pt>
                <c:pt idx="39">
                  <c:v>0.10238483706756214</c:v>
                </c:pt>
                <c:pt idx="40">
                  <c:v>0.10078251855148716</c:v>
                </c:pt>
                <c:pt idx="41">
                  <c:v>0.20178491838724907</c:v>
                </c:pt>
                <c:pt idx="42">
                  <c:v>0.20987748380624796</c:v>
                </c:pt>
                <c:pt idx="43">
                  <c:v>0.17353503875890039</c:v>
                </c:pt>
                <c:pt idx="44">
                  <c:v>0.17709573116938609</c:v>
                </c:pt>
                <c:pt idx="45">
                  <c:v>3.5446843820032062E-2</c:v>
                </c:pt>
                <c:pt idx="46">
                  <c:v>0.22764921866071039</c:v>
                </c:pt>
                <c:pt idx="47">
                  <c:v>0.15279123616612686</c:v>
                </c:pt>
                <c:pt idx="48">
                  <c:v>0.20185995198288068</c:v>
                </c:pt>
                <c:pt idx="49">
                  <c:v>0.20025425144165038</c:v>
                </c:pt>
                <c:pt idx="50">
                  <c:v>4.4712196845041213E-2</c:v>
                </c:pt>
                <c:pt idx="51">
                  <c:v>0.18790744901972242</c:v>
                </c:pt>
                <c:pt idx="52">
                  <c:v>0.18072905820889065</c:v>
                </c:pt>
                <c:pt idx="53">
                  <c:v>0.22541568602132142</c:v>
                </c:pt>
                <c:pt idx="54">
                  <c:v>0.17611149236469034</c:v>
                </c:pt>
                <c:pt idx="55">
                  <c:v>4.6852737331111768E-2</c:v>
                </c:pt>
                <c:pt idx="56">
                  <c:v>0.16977547002125426</c:v>
                </c:pt>
                <c:pt idx="57">
                  <c:v>0.20859025081013746</c:v>
                </c:pt>
                <c:pt idx="58">
                  <c:v>0.21593313250395457</c:v>
                </c:pt>
                <c:pt idx="59">
                  <c:v>0.18362785480639132</c:v>
                </c:pt>
                <c:pt idx="60">
                  <c:v>2.0360053519132026E-3</c:v>
                </c:pt>
                <c:pt idx="61">
                  <c:v>0.18608645401853655</c:v>
                </c:pt>
                <c:pt idx="62">
                  <c:v>0.22434541604729905</c:v>
                </c:pt>
                <c:pt idx="63">
                  <c:v>0.22559613609557269</c:v>
                </c:pt>
                <c:pt idx="64">
                  <c:v>0.14741415899483687</c:v>
                </c:pt>
                <c:pt idx="65">
                  <c:v>3.2992326688131818E-2</c:v>
                </c:pt>
                <c:pt idx="66">
                  <c:v>0.19959077226817129</c:v>
                </c:pt>
                <c:pt idx="67">
                  <c:v>0.2175361075802289</c:v>
                </c:pt>
                <c:pt idx="68">
                  <c:v>0.18267777471331592</c:v>
                </c:pt>
                <c:pt idx="69">
                  <c:v>0.17661552522882301</c:v>
                </c:pt>
                <c:pt idx="70">
                  <c:v>1.5144073007384981E-2</c:v>
                </c:pt>
                <c:pt idx="71">
                  <c:v>0.22485862200900245</c:v>
                </c:pt>
                <c:pt idx="72">
                  <c:v>0.21345597821171935</c:v>
                </c:pt>
                <c:pt idx="73">
                  <c:v>0.17295340113155483</c:v>
                </c:pt>
                <c:pt idx="74">
                  <c:v>0.18354359373942747</c:v>
                </c:pt>
                <c:pt idx="75">
                  <c:v>3.6272846128298619E-2</c:v>
                </c:pt>
                <c:pt idx="76">
                  <c:v>0.21218462743264729</c:v>
                </c:pt>
                <c:pt idx="77">
                  <c:v>0.16494483116414316</c:v>
                </c:pt>
                <c:pt idx="78">
                  <c:v>0.19468587510523991</c:v>
                </c:pt>
                <c:pt idx="79">
                  <c:v>0.2161366606982692</c:v>
                </c:pt>
                <c:pt idx="80">
                  <c:v>1.6482367221989539E-2</c:v>
                </c:pt>
                <c:pt idx="81">
                  <c:v>0.1992590741990686</c:v>
                </c:pt>
                <c:pt idx="82">
                  <c:v>0.17267422041844141</c:v>
                </c:pt>
                <c:pt idx="83">
                  <c:v>0.2201048919988072</c:v>
                </c:pt>
                <c:pt idx="84">
                  <c:v>0.19778878835818936</c:v>
                </c:pt>
                <c:pt idx="85">
                  <c:v>4.1984032090004009E-2</c:v>
                </c:pt>
                <c:pt idx="86">
                  <c:v>0.16036732048702421</c:v>
                </c:pt>
                <c:pt idx="87">
                  <c:v>0.19489647204320956</c:v>
                </c:pt>
                <c:pt idx="88">
                  <c:v>0.22570034038536949</c:v>
                </c:pt>
                <c:pt idx="89">
                  <c:v>0.20870620467730369</c:v>
                </c:pt>
                <c:pt idx="90">
                  <c:v>1.9523829833896868E-2</c:v>
                </c:pt>
                <c:pt idx="91">
                  <c:v>0.14894213742974163</c:v>
                </c:pt>
                <c:pt idx="92">
                  <c:v>0.22771019266369227</c:v>
                </c:pt>
                <c:pt idx="93">
                  <c:v>0.2243225498772573</c:v>
                </c:pt>
                <c:pt idx="94">
                  <c:v>0.16396162448624368</c:v>
                </c:pt>
                <c:pt idx="95">
                  <c:v>5.5962012272913746E-2</c:v>
                </c:pt>
                <c:pt idx="96">
                  <c:v>0.16659301140808822</c:v>
                </c:pt>
                <c:pt idx="97">
                  <c:v>0.21512092348568301</c:v>
                </c:pt>
                <c:pt idx="98">
                  <c:v>0.20109341390282801</c:v>
                </c:pt>
                <c:pt idx="99">
                  <c:v>0.17584104726595956</c:v>
                </c:pt>
              </c:numCache>
            </c:numRef>
          </c:val>
          <c:smooth val="0"/>
          <c:extLst>
            <c:ext xmlns:c16="http://schemas.microsoft.com/office/drawing/2014/chart" uri="{C3380CC4-5D6E-409C-BE32-E72D297353CC}">
              <c16:uniqueId val="{00000003-1877-4929-B658-E4D5B427E3D0}"/>
            </c:ext>
          </c:extLst>
        </c:ser>
        <c:ser>
          <c:idx val="5"/>
          <c:order val="4"/>
          <c:tx>
            <c:strRef>
              <c:f>[1]Sheet2!$AX$287</c:f>
              <c:strCache>
                <c:ptCount val="1"/>
                <c:pt idx="0">
                  <c:v>LLC-load-misses:</c:v>
                </c:pt>
              </c:strCache>
            </c:strRef>
          </c:tx>
          <c:spPr>
            <a:ln w="28575" cap="rnd">
              <a:solidFill>
                <a:schemeClr val="accent6"/>
              </a:solidFill>
              <a:round/>
            </a:ln>
            <a:effectLst/>
          </c:spPr>
          <c:marker>
            <c:symbol val="none"/>
          </c:marker>
          <c:val>
            <c:numRef>
              <c:f>[1]Sheet2!$AX$288:$AX$387</c:f>
              <c:numCache>
                <c:formatCode>General</c:formatCode>
                <c:ptCount val="100"/>
                <c:pt idx="0">
                  <c:v>0.2216762934956221</c:v>
                </c:pt>
                <c:pt idx="1">
                  <c:v>0.27680685072027916</c:v>
                </c:pt>
                <c:pt idx="2">
                  <c:v>0.20456280285136713</c:v>
                </c:pt>
                <c:pt idx="3">
                  <c:v>0.13845064705226312</c:v>
                </c:pt>
                <c:pt idx="4">
                  <c:v>9.1369189307099474E-2</c:v>
                </c:pt>
                <c:pt idx="5">
                  <c:v>0.29871478382297822</c:v>
                </c:pt>
                <c:pt idx="6">
                  <c:v>0.23267503062715023</c:v>
                </c:pt>
                <c:pt idx="7">
                  <c:v>0.16895446872736317</c:v>
                </c:pt>
                <c:pt idx="8">
                  <c:v>0.19044915565582687</c:v>
                </c:pt>
                <c:pt idx="9">
                  <c:v>6.1297425660905257E-2</c:v>
                </c:pt>
                <c:pt idx="10">
                  <c:v>0.29021167136425463</c:v>
                </c:pt>
                <c:pt idx="11">
                  <c:v>0.17741496320782013</c:v>
                </c:pt>
                <c:pt idx="12">
                  <c:v>0.48219469079372979</c:v>
                </c:pt>
                <c:pt idx="13">
                  <c:v>0.32697476652710966</c:v>
                </c:pt>
                <c:pt idx="14">
                  <c:v>0.35411317275694076</c:v>
                </c:pt>
                <c:pt idx="15">
                  <c:v>0.36202148632712799</c:v>
                </c:pt>
                <c:pt idx="16">
                  <c:v>0.17483593588284732</c:v>
                </c:pt>
                <c:pt idx="17">
                  <c:v>0.21891303876553836</c:v>
                </c:pt>
                <c:pt idx="18">
                  <c:v>0.20279274250741142</c:v>
                </c:pt>
                <c:pt idx="19">
                  <c:v>0.20864658719731577</c:v>
                </c:pt>
                <c:pt idx="20">
                  <c:v>0.43617921205815402</c:v>
                </c:pt>
                <c:pt idx="21">
                  <c:v>0.38884272384245744</c:v>
                </c:pt>
                <c:pt idx="22">
                  <c:v>0.47514017178813528</c:v>
                </c:pt>
                <c:pt idx="23">
                  <c:v>0.66448688515247634</c:v>
                </c:pt>
                <c:pt idx="24">
                  <c:v>0.30812464015557001</c:v>
                </c:pt>
                <c:pt idx="25">
                  <c:v>0.46480877446064978</c:v>
                </c:pt>
                <c:pt idx="26">
                  <c:v>0.59270095645531173</c:v>
                </c:pt>
                <c:pt idx="27">
                  <c:v>0.35771981336115671</c:v>
                </c:pt>
                <c:pt idx="28">
                  <c:v>0.23626865942430608</c:v>
                </c:pt>
                <c:pt idx="29">
                  <c:v>8.76429192896198E-2</c:v>
                </c:pt>
                <c:pt idx="30">
                  <c:v>0.12704771191268244</c:v>
                </c:pt>
                <c:pt idx="31">
                  <c:v>0.27108195774117144</c:v>
                </c:pt>
                <c:pt idx="32">
                  <c:v>0.24787583105265448</c:v>
                </c:pt>
                <c:pt idx="33">
                  <c:v>0.38908063826612554</c:v>
                </c:pt>
                <c:pt idx="34">
                  <c:v>0.26264390398383125</c:v>
                </c:pt>
                <c:pt idx="35">
                  <c:v>0.24746904220425583</c:v>
                </c:pt>
                <c:pt idx="36">
                  <c:v>0.33753862269717388</c:v>
                </c:pt>
                <c:pt idx="37">
                  <c:v>0.25997211773891699</c:v>
                </c:pt>
                <c:pt idx="38">
                  <c:v>0.19456444596190128</c:v>
                </c:pt>
                <c:pt idx="39">
                  <c:v>0.14137350963238643</c:v>
                </c:pt>
                <c:pt idx="40">
                  <c:v>0.3783862109831766</c:v>
                </c:pt>
                <c:pt idx="41">
                  <c:v>0.67523614204012405</c:v>
                </c:pt>
                <c:pt idx="42">
                  <c:v>0.28565878227353486</c:v>
                </c:pt>
                <c:pt idx="43">
                  <c:v>0.22086528113092779</c:v>
                </c:pt>
                <c:pt idx="44">
                  <c:v>0.18186954738768679</c:v>
                </c:pt>
                <c:pt idx="45">
                  <c:v>6.4620546422364533E-2</c:v>
                </c:pt>
                <c:pt idx="46">
                  <c:v>0.24024195100607112</c:v>
                </c:pt>
                <c:pt idx="47">
                  <c:v>0.17749816077911421</c:v>
                </c:pt>
                <c:pt idx="48">
                  <c:v>0.2452726827225149</c:v>
                </c:pt>
                <c:pt idx="49">
                  <c:v>0.18196761359330391</c:v>
                </c:pt>
                <c:pt idx="50">
                  <c:v>9.2983551314998802E-2</c:v>
                </c:pt>
                <c:pt idx="51">
                  <c:v>0.18597843693433519</c:v>
                </c:pt>
                <c:pt idx="52">
                  <c:v>0.22587013661309152</c:v>
                </c:pt>
                <c:pt idx="53">
                  <c:v>0.28492163402239595</c:v>
                </c:pt>
                <c:pt idx="54">
                  <c:v>0.21084284714588364</c:v>
                </c:pt>
                <c:pt idx="55">
                  <c:v>7.8343860060174131E-2</c:v>
                </c:pt>
                <c:pt idx="56">
                  <c:v>0.16291589377683072</c:v>
                </c:pt>
                <c:pt idx="57">
                  <c:v>0.28421376997649239</c:v>
                </c:pt>
                <c:pt idx="58">
                  <c:v>0.30203250534519543</c:v>
                </c:pt>
                <c:pt idx="59">
                  <c:v>0.16366082175470253</c:v>
                </c:pt>
                <c:pt idx="60">
                  <c:v>3.5936886544651388E-2</c:v>
                </c:pt>
                <c:pt idx="61">
                  <c:v>0.23921471465688962</c:v>
                </c:pt>
                <c:pt idx="62">
                  <c:v>0.3005471415900336</c:v>
                </c:pt>
                <c:pt idx="63">
                  <c:v>0.25577075386280923</c:v>
                </c:pt>
                <c:pt idx="64">
                  <c:v>0.17651407172058492</c:v>
                </c:pt>
                <c:pt idx="65">
                  <c:v>2.561828968848286E-2</c:v>
                </c:pt>
                <c:pt idx="66">
                  <c:v>0.29674669811105897</c:v>
                </c:pt>
                <c:pt idx="67">
                  <c:v>0.24143215799014903</c:v>
                </c:pt>
                <c:pt idx="68">
                  <c:v>0.18048761387867313</c:v>
                </c:pt>
                <c:pt idx="69">
                  <c:v>0.20671849197026546</c:v>
                </c:pt>
                <c:pt idx="70">
                  <c:v>7.8848724487802169E-2</c:v>
                </c:pt>
                <c:pt idx="71">
                  <c:v>0.25165533908107635</c:v>
                </c:pt>
                <c:pt idx="72">
                  <c:v>0.25419116214395465</c:v>
                </c:pt>
                <c:pt idx="73">
                  <c:v>0.16781312080594335</c:v>
                </c:pt>
                <c:pt idx="74">
                  <c:v>0.24838912695653106</c:v>
                </c:pt>
                <c:pt idx="75">
                  <c:v>4.1600179999609431E-2</c:v>
                </c:pt>
                <c:pt idx="76">
                  <c:v>0.2263694136180974</c:v>
                </c:pt>
                <c:pt idx="77">
                  <c:v>0.15574377748844467</c:v>
                </c:pt>
                <c:pt idx="78">
                  <c:v>0.24992036005711873</c:v>
                </c:pt>
                <c:pt idx="79">
                  <c:v>0.28676021319810718</c:v>
                </c:pt>
                <c:pt idx="80">
                  <c:v>4.8299517820544938E-2</c:v>
                </c:pt>
                <c:pt idx="81">
                  <c:v>0.17295400231545546</c:v>
                </c:pt>
                <c:pt idx="82">
                  <c:v>0.2098895801386006</c:v>
                </c:pt>
                <c:pt idx="83">
                  <c:v>0.27455325767803468</c:v>
                </c:pt>
                <c:pt idx="84">
                  <c:v>0.24826367613955622</c:v>
                </c:pt>
                <c:pt idx="85">
                  <c:v>3.555698521308958E-2</c:v>
                </c:pt>
                <c:pt idx="86">
                  <c:v>0.14918061850217568</c:v>
                </c:pt>
                <c:pt idx="87">
                  <c:v>0.30579494625702719</c:v>
                </c:pt>
                <c:pt idx="88">
                  <c:v>0.27276368855190719</c:v>
                </c:pt>
                <c:pt idx="89">
                  <c:v>0.17576943281264543</c:v>
                </c:pt>
                <c:pt idx="90">
                  <c:v>4.7545552079080303E-2</c:v>
                </c:pt>
                <c:pt idx="91">
                  <c:v>0.18978301655395044</c:v>
                </c:pt>
                <c:pt idx="92">
                  <c:v>0.2719782653368758</c:v>
                </c:pt>
                <c:pt idx="93">
                  <c:v>0.23970162095168407</c:v>
                </c:pt>
                <c:pt idx="94">
                  <c:v>0.18769082339153048</c:v>
                </c:pt>
                <c:pt idx="95">
                  <c:v>4.1281572940457478E-2</c:v>
                </c:pt>
                <c:pt idx="96">
                  <c:v>0.22559841310857995</c:v>
                </c:pt>
                <c:pt idx="97">
                  <c:v>0.27859338253167376</c:v>
                </c:pt>
                <c:pt idx="98">
                  <c:v>0.2077250073481611</c:v>
                </c:pt>
                <c:pt idx="99">
                  <c:v>0.19405829304014019</c:v>
                </c:pt>
              </c:numCache>
            </c:numRef>
          </c:val>
          <c:smooth val="0"/>
          <c:extLst>
            <c:ext xmlns:c16="http://schemas.microsoft.com/office/drawing/2014/chart" uri="{C3380CC4-5D6E-409C-BE32-E72D297353CC}">
              <c16:uniqueId val="{00000004-1877-4929-B658-E4D5B427E3D0}"/>
            </c:ext>
          </c:extLst>
        </c:ser>
        <c:ser>
          <c:idx val="6"/>
          <c:order val="5"/>
          <c:tx>
            <c:strRef>
              <c:f>[1]Sheet2!$AY$287</c:f>
              <c:strCache>
                <c:ptCount val="1"/>
                <c:pt idx="0">
                  <c:v> dTLB-loads:</c:v>
                </c:pt>
              </c:strCache>
            </c:strRef>
          </c:tx>
          <c:spPr>
            <a:ln w="28575" cap="rnd">
              <a:solidFill>
                <a:schemeClr val="accent2">
                  <a:lumMod val="50000"/>
                </a:schemeClr>
              </a:solidFill>
              <a:round/>
            </a:ln>
            <a:effectLst/>
          </c:spPr>
          <c:marker>
            <c:symbol val="none"/>
          </c:marker>
          <c:val>
            <c:numRef>
              <c:f>[1]Sheet2!$AY$288:$AY$387</c:f>
              <c:numCache>
                <c:formatCode>General</c:formatCode>
                <c:ptCount val="100"/>
                <c:pt idx="0">
                  <c:v>0.19992258251709516</c:v>
                </c:pt>
                <c:pt idx="1">
                  <c:v>0.22650666809340816</c:v>
                </c:pt>
                <c:pt idx="2">
                  <c:v>0.20671891924963612</c:v>
                </c:pt>
                <c:pt idx="3">
                  <c:v>0.13894475466169873</c:v>
                </c:pt>
                <c:pt idx="4">
                  <c:v>3.5415453698660879E-2</c:v>
                </c:pt>
                <c:pt idx="5">
                  <c:v>0.22269313836064109</c:v>
                </c:pt>
                <c:pt idx="6">
                  <c:v>0.23159105789826662</c:v>
                </c:pt>
                <c:pt idx="7">
                  <c:v>0.15810812229845764</c:v>
                </c:pt>
                <c:pt idx="8">
                  <c:v>0.15618673176797496</c:v>
                </c:pt>
                <c:pt idx="9">
                  <c:v>6.6189919172848707E-2</c:v>
                </c:pt>
                <c:pt idx="10">
                  <c:v>0.21423083400776885</c:v>
                </c:pt>
                <c:pt idx="11">
                  <c:v>0.19644061402886834</c:v>
                </c:pt>
                <c:pt idx="12">
                  <c:v>0.17658084040382865</c:v>
                </c:pt>
                <c:pt idx="13">
                  <c:v>0.17214910666628433</c:v>
                </c:pt>
                <c:pt idx="14">
                  <c:v>3.6548299450512155E-2</c:v>
                </c:pt>
                <c:pt idx="15">
                  <c:v>0.2286410567923535</c:v>
                </c:pt>
                <c:pt idx="16">
                  <c:v>0.15127966639351176</c:v>
                </c:pt>
                <c:pt idx="17">
                  <c:v>0.20017975584133924</c:v>
                </c:pt>
                <c:pt idx="18">
                  <c:v>0.20592044402023668</c:v>
                </c:pt>
                <c:pt idx="19">
                  <c:v>3.862039158478308E-2</c:v>
                </c:pt>
                <c:pt idx="20">
                  <c:v>0.1800962698178509</c:v>
                </c:pt>
                <c:pt idx="21">
                  <c:v>0.18182599061523799</c:v>
                </c:pt>
                <c:pt idx="22">
                  <c:v>0.22257948196759975</c:v>
                </c:pt>
                <c:pt idx="23">
                  <c:v>0.19622535726266421</c:v>
                </c:pt>
                <c:pt idx="24">
                  <c:v>3.1517886402673619E-2</c:v>
                </c:pt>
                <c:pt idx="25">
                  <c:v>0.15240482843818448</c:v>
                </c:pt>
                <c:pt idx="26">
                  <c:v>0.20294211202127765</c:v>
                </c:pt>
                <c:pt idx="27">
                  <c:v>0.22741047239592943</c:v>
                </c:pt>
                <c:pt idx="28">
                  <c:v>0.22310325681595289</c:v>
                </c:pt>
                <c:pt idx="29">
                  <c:v>4.1763333475043941E-2</c:v>
                </c:pt>
                <c:pt idx="30">
                  <c:v>0.11958509350008875</c:v>
                </c:pt>
                <c:pt idx="31">
                  <c:v>0.22592190617570229</c:v>
                </c:pt>
                <c:pt idx="32">
                  <c:v>0.2202573789193856</c:v>
                </c:pt>
                <c:pt idx="33">
                  <c:v>0.18990214569241462</c:v>
                </c:pt>
                <c:pt idx="34">
                  <c:v>9.5679572394977735E-2</c:v>
                </c:pt>
                <c:pt idx="35">
                  <c:v>7.9445205731992416E-2</c:v>
                </c:pt>
                <c:pt idx="36">
                  <c:v>0.22390350841977288</c:v>
                </c:pt>
                <c:pt idx="37">
                  <c:v>0.22207056312723669</c:v>
                </c:pt>
                <c:pt idx="38">
                  <c:v>0.1666359625562592</c:v>
                </c:pt>
                <c:pt idx="39">
                  <c:v>0.10227033344592379</c:v>
                </c:pt>
                <c:pt idx="40">
                  <c:v>0.10153284925263145</c:v>
                </c:pt>
                <c:pt idx="41">
                  <c:v>0.22124463046234263</c:v>
                </c:pt>
                <c:pt idx="42">
                  <c:v>0.20328966189646783</c:v>
                </c:pt>
                <c:pt idx="43">
                  <c:v>0.1703871255276507</c:v>
                </c:pt>
                <c:pt idx="44">
                  <c:v>0.18507051705416394</c:v>
                </c:pt>
                <c:pt idx="45">
                  <c:v>3.7169487283765248E-2</c:v>
                </c:pt>
                <c:pt idx="46">
                  <c:v>0.22923477994195515</c:v>
                </c:pt>
                <c:pt idx="47">
                  <c:v>0.16014722033317913</c:v>
                </c:pt>
                <c:pt idx="48">
                  <c:v>0.19759660107564384</c:v>
                </c:pt>
                <c:pt idx="49">
                  <c:v>0.19477670804031219</c:v>
                </c:pt>
                <c:pt idx="50">
                  <c:v>3.7668842895112166E-2</c:v>
                </c:pt>
                <c:pt idx="51">
                  <c:v>0.18944836715822611</c:v>
                </c:pt>
                <c:pt idx="52">
                  <c:v>0.18546420667948649</c:v>
                </c:pt>
                <c:pt idx="53">
                  <c:v>0.21978560150537199</c:v>
                </c:pt>
                <c:pt idx="54">
                  <c:v>0.18227630630437155</c:v>
                </c:pt>
                <c:pt idx="55">
                  <c:v>4.6821198240197245E-2</c:v>
                </c:pt>
                <c:pt idx="56">
                  <c:v>0.17369592260513708</c:v>
                </c:pt>
                <c:pt idx="57">
                  <c:v>0.21088228241467225</c:v>
                </c:pt>
                <c:pt idx="58">
                  <c:v>0.21502446547045617</c:v>
                </c:pt>
                <c:pt idx="59">
                  <c:v>0.19447499281603409</c:v>
                </c:pt>
                <c:pt idx="60">
                  <c:v>1.6663139110923439E-3</c:v>
                </c:pt>
                <c:pt idx="61">
                  <c:v>0.18789056268930773</c:v>
                </c:pt>
                <c:pt idx="62">
                  <c:v>0.22885429240881391</c:v>
                </c:pt>
                <c:pt idx="63">
                  <c:v>0.22801213207536086</c:v>
                </c:pt>
                <c:pt idx="64">
                  <c:v>0.14292458227538984</c:v>
                </c:pt>
                <c:pt idx="65">
                  <c:v>3.282238679728651E-2</c:v>
                </c:pt>
                <c:pt idx="66">
                  <c:v>0.20005702179718024</c:v>
                </c:pt>
                <c:pt idx="67">
                  <c:v>0.21845154502132785</c:v>
                </c:pt>
                <c:pt idx="68">
                  <c:v>0.18404221935447346</c:v>
                </c:pt>
                <c:pt idx="69">
                  <c:v>0.17825278060740729</c:v>
                </c:pt>
                <c:pt idx="70">
                  <c:v>1.9062385211726571E-2</c:v>
                </c:pt>
                <c:pt idx="71">
                  <c:v>0.22583578224072648</c:v>
                </c:pt>
                <c:pt idx="72">
                  <c:v>0.21571981648052035</c:v>
                </c:pt>
                <c:pt idx="73">
                  <c:v>0.16401448976114799</c:v>
                </c:pt>
                <c:pt idx="74">
                  <c:v>0.19085418195616288</c:v>
                </c:pt>
                <c:pt idx="75">
                  <c:v>3.5054129666399494E-2</c:v>
                </c:pt>
                <c:pt idx="76">
                  <c:v>0.2135365670892827</c:v>
                </c:pt>
                <c:pt idx="77">
                  <c:v>0.15579920031280267</c:v>
                </c:pt>
                <c:pt idx="78">
                  <c:v>0.20202202287126136</c:v>
                </c:pt>
                <c:pt idx="79">
                  <c:v>0.20816405150831691</c:v>
                </c:pt>
                <c:pt idx="80">
                  <c:v>2.0233503757965027E-2</c:v>
                </c:pt>
                <c:pt idx="81">
                  <c:v>0.20162349543567767</c:v>
                </c:pt>
                <c:pt idx="82">
                  <c:v>0.17506948315970727</c:v>
                </c:pt>
                <c:pt idx="83">
                  <c:v>0.22607853070208761</c:v>
                </c:pt>
                <c:pt idx="84">
                  <c:v>0.19948276117849492</c:v>
                </c:pt>
                <c:pt idx="85">
                  <c:v>3.7631069548656096E-2</c:v>
                </c:pt>
                <c:pt idx="86">
                  <c:v>0.16362776985551461</c:v>
                </c:pt>
                <c:pt idx="87">
                  <c:v>0.1972908162514137</c:v>
                </c:pt>
                <c:pt idx="88">
                  <c:v>0.22341780876915204</c:v>
                </c:pt>
                <c:pt idx="89">
                  <c:v>0.20461782688905655</c:v>
                </c:pt>
                <c:pt idx="90">
                  <c:v>2.1684629943445811E-2</c:v>
                </c:pt>
                <c:pt idx="91">
                  <c:v>0.15874892002600988</c:v>
                </c:pt>
                <c:pt idx="92">
                  <c:v>0.22029592847805632</c:v>
                </c:pt>
                <c:pt idx="93">
                  <c:v>0.22559478578180811</c:v>
                </c:pt>
                <c:pt idx="94">
                  <c:v>0.1559935183734612</c:v>
                </c:pt>
                <c:pt idx="95">
                  <c:v>5.5455114410768815E-2</c:v>
                </c:pt>
                <c:pt idx="96">
                  <c:v>0.17017221338890764</c:v>
                </c:pt>
                <c:pt idx="97">
                  <c:v>0.21182087655183759</c:v>
                </c:pt>
                <c:pt idx="98">
                  <c:v>0.20125162931311763</c:v>
                </c:pt>
                <c:pt idx="99">
                  <c:v>0.17617430296190598</c:v>
                </c:pt>
              </c:numCache>
            </c:numRef>
          </c:val>
          <c:smooth val="0"/>
          <c:extLst>
            <c:ext xmlns:c16="http://schemas.microsoft.com/office/drawing/2014/chart" uri="{C3380CC4-5D6E-409C-BE32-E72D297353CC}">
              <c16:uniqueId val="{00000005-1877-4929-B658-E4D5B427E3D0}"/>
            </c:ext>
          </c:extLst>
        </c:ser>
        <c:ser>
          <c:idx val="7"/>
          <c:order val="6"/>
          <c:tx>
            <c:strRef>
              <c:f>[1]Sheet2!$AZ$287</c:f>
              <c:strCache>
                <c:ptCount val="1"/>
                <c:pt idx="0">
                  <c:v>dTLB-load-misses:</c:v>
                </c:pt>
              </c:strCache>
            </c:strRef>
          </c:tx>
          <c:spPr>
            <a:ln w="28575" cap="rnd">
              <a:solidFill>
                <a:schemeClr val="accent2">
                  <a:lumMod val="60000"/>
                </a:schemeClr>
              </a:solidFill>
              <a:round/>
            </a:ln>
            <a:effectLst/>
          </c:spPr>
          <c:marker>
            <c:symbol val="none"/>
          </c:marker>
          <c:val>
            <c:numRef>
              <c:f>[1]Sheet2!$AZ$288:$AZ$387</c:f>
              <c:numCache>
                <c:formatCode>General</c:formatCode>
                <c:ptCount val="100"/>
                <c:pt idx="0">
                  <c:v>0.66715889892007363</c:v>
                </c:pt>
                <c:pt idx="1">
                  <c:v>0.53684030350088097</c:v>
                </c:pt>
                <c:pt idx="2">
                  <c:v>0.36770140087747438</c:v>
                </c:pt>
                <c:pt idx="3">
                  <c:v>0.3519094729935866</c:v>
                </c:pt>
                <c:pt idx="4">
                  <c:v>0.20417955106772631</c:v>
                </c:pt>
                <c:pt idx="5">
                  <c:v>0.70555056916063175</c:v>
                </c:pt>
                <c:pt idx="6">
                  <c:v>0.45498650686943726</c:v>
                </c:pt>
                <c:pt idx="7">
                  <c:v>0.49262921228423001</c:v>
                </c:pt>
                <c:pt idx="8">
                  <c:v>0.364842889590695</c:v>
                </c:pt>
                <c:pt idx="9">
                  <c:v>0.24099345172376507</c:v>
                </c:pt>
                <c:pt idx="10">
                  <c:v>0.75565231822614665</c:v>
                </c:pt>
                <c:pt idx="11">
                  <c:v>0.35319090128593567</c:v>
                </c:pt>
                <c:pt idx="12">
                  <c:v>0.45501920711769861</c:v>
                </c:pt>
                <c:pt idx="13">
                  <c:v>0.37573325316181755</c:v>
                </c:pt>
                <c:pt idx="14">
                  <c:v>0.47573453971408075</c:v>
                </c:pt>
                <c:pt idx="15">
                  <c:v>0.50145841385284617</c:v>
                </c:pt>
                <c:pt idx="16">
                  <c:v>0.55547524671608106</c:v>
                </c:pt>
                <c:pt idx="17">
                  <c:v>0.48264477159915403</c:v>
                </c:pt>
                <c:pt idx="18">
                  <c:v>0.61300745399108036</c:v>
                </c:pt>
                <c:pt idx="19">
                  <c:v>0.20447989900195049</c:v>
                </c:pt>
                <c:pt idx="20">
                  <c:v>0.40407070821106056</c:v>
                </c:pt>
                <c:pt idx="21">
                  <c:v>0.56572927385819094</c:v>
                </c:pt>
                <c:pt idx="22">
                  <c:v>0.83265587881488257</c:v>
                </c:pt>
                <c:pt idx="23">
                  <c:v>0.66001470643893967</c:v>
                </c:pt>
                <c:pt idx="24">
                  <c:v>0.16894653689950193</c:v>
                </c:pt>
                <c:pt idx="25">
                  <c:v>0.6143257726617638</c:v>
                </c:pt>
                <c:pt idx="26">
                  <c:v>0.49578326716736332</c:v>
                </c:pt>
                <c:pt idx="27">
                  <c:v>0.76136601908751556</c:v>
                </c:pt>
                <c:pt idx="28">
                  <c:v>0.67320106381959677</c:v>
                </c:pt>
                <c:pt idx="29">
                  <c:v>0.16589264459878938</c:v>
                </c:pt>
                <c:pt idx="30">
                  <c:v>0.30430871396517184</c:v>
                </c:pt>
                <c:pt idx="31">
                  <c:v>0.55933524837094961</c:v>
                </c:pt>
                <c:pt idx="32">
                  <c:v>0.64504239010808384</c:v>
                </c:pt>
                <c:pt idx="33">
                  <c:v>0.50439253400874762</c:v>
                </c:pt>
                <c:pt idx="34">
                  <c:v>0.64619499043114936</c:v>
                </c:pt>
                <c:pt idx="35">
                  <c:v>0.52758109229196548</c:v>
                </c:pt>
                <c:pt idx="36">
                  <c:v>0.56739561939531535</c:v>
                </c:pt>
                <c:pt idx="37">
                  <c:v>0.68621293053698662</c:v>
                </c:pt>
                <c:pt idx="38">
                  <c:v>0.43340522711480034</c:v>
                </c:pt>
                <c:pt idx="39">
                  <c:v>0.31735922447331477</c:v>
                </c:pt>
                <c:pt idx="40">
                  <c:v>0.36014800587253049</c:v>
                </c:pt>
                <c:pt idx="41">
                  <c:v>0.76402681147336127</c:v>
                </c:pt>
                <c:pt idx="42">
                  <c:v>0.52830058428311355</c:v>
                </c:pt>
                <c:pt idx="43">
                  <c:v>0.53572004274803653</c:v>
                </c:pt>
                <c:pt idx="44">
                  <c:v>0.38756927758378346</c:v>
                </c:pt>
                <c:pt idx="45">
                  <c:v>0.22351271560979782</c:v>
                </c:pt>
                <c:pt idx="46">
                  <c:v>0.49728308115012193</c:v>
                </c:pt>
                <c:pt idx="47">
                  <c:v>0.58100411906213678</c:v>
                </c:pt>
                <c:pt idx="48">
                  <c:v>0.59481399166719395</c:v>
                </c:pt>
                <c:pt idx="49">
                  <c:v>0.52528845202639984</c:v>
                </c:pt>
                <c:pt idx="50">
                  <c:v>0.18771062948857992</c:v>
                </c:pt>
                <c:pt idx="51">
                  <c:v>0.47003224012186767</c:v>
                </c:pt>
                <c:pt idx="52">
                  <c:v>0.36220471132164717</c:v>
                </c:pt>
                <c:pt idx="53">
                  <c:v>0.56956563679758643</c:v>
                </c:pt>
                <c:pt idx="54">
                  <c:v>0.42538078424292619</c:v>
                </c:pt>
                <c:pt idx="55">
                  <c:v>0.17851588366012638</c:v>
                </c:pt>
                <c:pt idx="56">
                  <c:v>0.39560150970364999</c:v>
                </c:pt>
                <c:pt idx="57">
                  <c:v>0.1997561862281346</c:v>
                </c:pt>
                <c:pt idx="58">
                  <c:v>0.44436384233126786</c:v>
                </c:pt>
                <c:pt idx="59">
                  <c:v>0.13097800139079033</c:v>
                </c:pt>
                <c:pt idx="60">
                  <c:v>4.0014788923999386E-2</c:v>
                </c:pt>
                <c:pt idx="61">
                  <c:v>0.16264317532886322</c:v>
                </c:pt>
                <c:pt idx="62">
                  <c:v>0.43022071801957656</c:v>
                </c:pt>
                <c:pt idx="63">
                  <c:v>0.19830000569760486</c:v>
                </c:pt>
                <c:pt idx="64">
                  <c:v>0.12808577958015055</c:v>
                </c:pt>
                <c:pt idx="65">
                  <c:v>4.4473360626103443E-2</c:v>
                </c:pt>
                <c:pt idx="66">
                  <c:v>0.16830872585819459</c:v>
                </c:pt>
                <c:pt idx="67">
                  <c:v>0.17250885114729753</c:v>
                </c:pt>
                <c:pt idx="68">
                  <c:v>0.13500378506275929</c:v>
                </c:pt>
                <c:pt idx="69">
                  <c:v>0.17187044828846557</c:v>
                </c:pt>
                <c:pt idx="70">
                  <c:v>6.7489805512818773E-2</c:v>
                </c:pt>
                <c:pt idx="71">
                  <c:v>0.43496337535701657</c:v>
                </c:pt>
                <c:pt idx="72">
                  <c:v>0.15026612089750635</c:v>
                </c:pt>
                <c:pt idx="73">
                  <c:v>0.13341147045746815</c:v>
                </c:pt>
                <c:pt idx="74">
                  <c:v>0.18804007910304468</c:v>
                </c:pt>
                <c:pt idx="75">
                  <c:v>4.4653057657323345E-2</c:v>
                </c:pt>
                <c:pt idx="76">
                  <c:v>0.14986223182961517</c:v>
                </c:pt>
                <c:pt idx="77">
                  <c:v>0.10988790930009909</c:v>
                </c:pt>
                <c:pt idx="78">
                  <c:v>0.14393468046748892</c:v>
                </c:pt>
                <c:pt idx="79">
                  <c:v>0.38682843875280437</c:v>
                </c:pt>
                <c:pt idx="80">
                  <c:v>3.6578775515089021E-2</c:v>
                </c:pt>
                <c:pt idx="81">
                  <c:v>9.3944487469445878E-2</c:v>
                </c:pt>
                <c:pt idx="82">
                  <c:v>0.14184528052222189</c:v>
                </c:pt>
                <c:pt idx="83">
                  <c:v>0.18743902952238181</c:v>
                </c:pt>
                <c:pt idx="84">
                  <c:v>0.2539753567608487</c:v>
                </c:pt>
                <c:pt idx="85">
                  <c:v>3.8511719773816386E-2</c:v>
                </c:pt>
                <c:pt idx="86">
                  <c:v>0.17188470884439533</c:v>
                </c:pt>
                <c:pt idx="87">
                  <c:v>0.15739126767150374</c:v>
                </c:pt>
                <c:pt idx="88">
                  <c:v>0.15877926164557365</c:v>
                </c:pt>
                <c:pt idx="89">
                  <c:v>0.15097692596562717</c:v>
                </c:pt>
                <c:pt idx="90">
                  <c:v>2.2296100855927533E-2</c:v>
                </c:pt>
                <c:pt idx="91">
                  <c:v>9.4080906941175782E-2</c:v>
                </c:pt>
                <c:pt idx="92">
                  <c:v>0.23577863700079355</c:v>
                </c:pt>
                <c:pt idx="93">
                  <c:v>0.15357446470285546</c:v>
                </c:pt>
                <c:pt idx="94">
                  <c:v>9.4781442892015802E-2</c:v>
                </c:pt>
                <c:pt idx="95">
                  <c:v>5.6354980792593663E-2</c:v>
                </c:pt>
                <c:pt idx="96">
                  <c:v>0.10271393279604685</c:v>
                </c:pt>
                <c:pt idx="97">
                  <c:v>0.12718082473325085</c:v>
                </c:pt>
                <c:pt idx="98">
                  <c:v>5.5794388217281783E-2</c:v>
                </c:pt>
                <c:pt idx="99">
                  <c:v>8.7638552015744345E-2</c:v>
                </c:pt>
              </c:numCache>
            </c:numRef>
          </c:val>
          <c:smooth val="0"/>
          <c:extLst>
            <c:ext xmlns:c16="http://schemas.microsoft.com/office/drawing/2014/chart" uri="{C3380CC4-5D6E-409C-BE32-E72D297353CC}">
              <c16:uniqueId val="{00000006-1877-4929-B658-E4D5B427E3D0}"/>
            </c:ext>
          </c:extLst>
        </c:ser>
        <c:ser>
          <c:idx val="0"/>
          <c:order val="7"/>
          <c:tx>
            <c:strRef>
              <c:f>[1]Sheet2!$AS$287</c:f>
              <c:strCache>
                <c:ptCount val="1"/>
                <c:pt idx="0">
                  <c:v>IPC:</c:v>
                </c:pt>
              </c:strCache>
            </c:strRef>
          </c:tx>
          <c:spPr>
            <a:ln w="38100" cap="rnd">
              <a:solidFill>
                <a:schemeClr val="accent1"/>
              </a:solidFill>
              <a:round/>
            </a:ln>
            <a:effectLst/>
          </c:spPr>
          <c:marker>
            <c:symbol val="none"/>
          </c:marker>
          <c:val>
            <c:numRef>
              <c:f>[1]Sheet2!$AS$288:$AS$387</c:f>
              <c:numCache>
                <c:formatCode>General</c:formatCode>
                <c:ptCount val="100"/>
                <c:pt idx="0">
                  <c:v>0.12470023980815348</c:v>
                </c:pt>
                <c:pt idx="1">
                  <c:v>8.8729016786570775E-2</c:v>
                </c:pt>
                <c:pt idx="2">
                  <c:v>0.13189448441247009</c:v>
                </c:pt>
                <c:pt idx="3">
                  <c:v>0.11270983213429261</c:v>
                </c:pt>
                <c:pt idx="4">
                  <c:v>0.16067146282973618</c:v>
                </c:pt>
                <c:pt idx="5">
                  <c:v>8.6330935251798635E-2</c:v>
                </c:pt>
                <c:pt idx="6">
                  <c:v>0.12949640287769784</c:v>
                </c:pt>
                <c:pt idx="7">
                  <c:v>0.105515587529976</c:v>
                </c:pt>
                <c:pt idx="8">
                  <c:v>0.13908872901678659</c:v>
                </c:pt>
                <c:pt idx="9">
                  <c:v>0.14628297362110321</c:v>
                </c:pt>
                <c:pt idx="10">
                  <c:v>9.5923261390887374E-2</c:v>
                </c:pt>
                <c:pt idx="11">
                  <c:v>0.12470023980815348</c:v>
                </c:pt>
                <c:pt idx="12">
                  <c:v>8.6330935251798635E-2</c:v>
                </c:pt>
                <c:pt idx="13">
                  <c:v>0.12470023980815348</c:v>
                </c:pt>
                <c:pt idx="14">
                  <c:v>9.8321342925659513E-2</c:v>
                </c:pt>
                <c:pt idx="15">
                  <c:v>0.11510791366906474</c:v>
                </c:pt>
                <c:pt idx="16">
                  <c:v>0.105515587529976</c:v>
                </c:pt>
                <c:pt idx="17">
                  <c:v>0.12470023980815348</c:v>
                </c:pt>
                <c:pt idx="18">
                  <c:v>0.10311750599520388</c:v>
                </c:pt>
                <c:pt idx="19">
                  <c:v>0.12949640287769784</c:v>
                </c:pt>
                <c:pt idx="20">
                  <c:v>9.5923261390887374E-2</c:v>
                </c:pt>
                <c:pt idx="21">
                  <c:v>9.8321342925659513E-2</c:v>
                </c:pt>
                <c:pt idx="22">
                  <c:v>9.3525179856115137E-2</c:v>
                </c:pt>
                <c:pt idx="23">
                  <c:v>7.6738609112709896E-2</c:v>
                </c:pt>
                <c:pt idx="24">
                  <c:v>0.12949640287769784</c:v>
                </c:pt>
                <c:pt idx="25">
                  <c:v>7.434052757793766E-2</c:v>
                </c:pt>
                <c:pt idx="26">
                  <c:v>9.8321342925659513E-2</c:v>
                </c:pt>
                <c:pt idx="27">
                  <c:v>8.8729016786570775E-2</c:v>
                </c:pt>
                <c:pt idx="28">
                  <c:v>0.11510791366906474</c:v>
                </c:pt>
                <c:pt idx="29">
                  <c:v>0.12470023980815348</c:v>
                </c:pt>
                <c:pt idx="30">
                  <c:v>0.12709832134292573</c:v>
                </c:pt>
                <c:pt idx="31">
                  <c:v>0.10791366906474825</c:v>
                </c:pt>
                <c:pt idx="32">
                  <c:v>0.10071942446043164</c:v>
                </c:pt>
                <c:pt idx="33">
                  <c:v>8.1534772182254273E-2</c:v>
                </c:pt>
                <c:pt idx="34">
                  <c:v>0.10791366906474825</c:v>
                </c:pt>
                <c:pt idx="35">
                  <c:v>0.12709832134292573</c:v>
                </c:pt>
                <c:pt idx="36">
                  <c:v>8.6330935251798635E-2</c:v>
                </c:pt>
                <c:pt idx="37">
                  <c:v>0.11510791366906474</c:v>
                </c:pt>
                <c:pt idx="38">
                  <c:v>0.105515587529976</c:v>
                </c:pt>
                <c:pt idx="39">
                  <c:v>0.14148681055155882</c:v>
                </c:pt>
                <c:pt idx="40">
                  <c:v>8.6330935251798635E-2</c:v>
                </c:pt>
                <c:pt idx="41">
                  <c:v>0</c:v>
                </c:pt>
                <c:pt idx="42">
                  <c:v>9.1127098321343011E-2</c:v>
                </c:pt>
                <c:pt idx="43">
                  <c:v>0.11270983213429261</c:v>
                </c:pt>
                <c:pt idx="44">
                  <c:v>0.12709832134292573</c:v>
                </c:pt>
                <c:pt idx="45">
                  <c:v>0.12470023980815348</c:v>
                </c:pt>
                <c:pt idx="46">
                  <c:v>0.11990407673860912</c:v>
                </c:pt>
                <c:pt idx="47">
                  <c:v>0.10791366906474825</c:v>
                </c:pt>
                <c:pt idx="48">
                  <c:v>0.12709832134292573</c:v>
                </c:pt>
                <c:pt idx="49">
                  <c:v>0.10311750599520388</c:v>
                </c:pt>
                <c:pt idx="50">
                  <c:v>0.14868105515587532</c:v>
                </c:pt>
                <c:pt idx="51">
                  <c:v>0.11270983213429261</c:v>
                </c:pt>
                <c:pt idx="52">
                  <c:v>0.12230215827338135</c:v>
                </c:pt>
                <c:pt idx="53">
                  <c:v>0.10071942446043164</c:v>
                </c:pt>
                <c:pt idx="54">
                  <c:v>0.12230215827338135</c:v>
                </c:pt>
                <c:pt idx="55">
                  <c:v>0.14148681055155882</c:v>
                </c:pt>
                <c:pt idx="56">
                  <c:v>0.11270983213429261</c:v>
                </c:pt>
                <c:pt idx="57">
                  <c:v>0.12470023980815348</c:v>
                </c:pt>
                <c:pt idx="58">
                  <c:v>8.8729016786570775E-2</c:v>
                </c:pt>
                <c:pt idx="59">
                  <c:v>0.13189448441247009</c:v>
                </c:pt>
                <c:pt idx="60">
                  <c:v>0.13429256594724223</c:v>
                </c:pt>
                <c:pt idx="61">
                  <c:v>0.13429256594724223</c:v>
                </c:pt>
                <c:pt idx="62">
                  <c:v>9.1127098321343011E-2</c:v>
                </c:pt>
                <c:pt idx="63">
                  <c:v>0.12709832134292573</c:v>
                </c:pt>
                <c:pt idx="64">
                  <c:v>0.105515587529976</c:v>
                </c:pt>
                <c:pt idx="65">
                  <c:v>0.15827338129496407</c:v>
                </c:pt>
                <c:pt idx="66">
                  <c:v>0.11750599520383698</c:v>
                </c:pt>
                <c:pt idx="67">
                  <c:v>0.10791366906474825</c:v>
                </c:pt>
                <c:pt idx="68">
                  <c:v>0.11510791366906474</c:v>
                </c:pt>
                <c:pt idx="69">
                  <c:v>0.11990407673860912</c:v>
                </c:pt>
                <c:pt idx="70">
                  <c:v>0.15587529976019193</c:v>
                </c:pt>
                <c:pt idx="71">
                  <c:v>9.5923261390887374E-2</c:v>
                </c:pt>
                <c:pt idx="72">
                  <c:v>0.12470023980815348</c:v>
                </c:pt>
                <c:pt idx="73">
                  <c:v>0.11031175059952038</c:v>
                </c:pt>
                <c:pt idx="74">
                  <c:v>0.12709832134292573</c:v>
                </c:pt>
                <c:pt idx="75">
                  <c:v>0.11750599520383698</c:v>
                </c:pt>
                <c:pt idx="76">
                  <c:v>0.12709832134292573</c:v>
                </c:pt>
                <c:pt idx="77">
                  <c:v>0.105515587529976</c:v>
                </c:pt>
                <c:pt idx="78">
                  <c:v>0.12949640287769784</c:v>
                </c:pt>
                <c:pt idx="79">
                  <c:v>9.1127098321343011E-2</c:v>
                </c:pt>
                <c:pt idx="80">
                  <c:v>0.14868105515587532</c:v>
                </c:pt>
                <c:pt idx="81">
                  <c:v>0.12470023980815348</c:v>
                </c:pt>
                <c:pt idx="82">
                  <c:v>0.11510791366906474</c:v>
                </c:pt>
                <c:pt idx="83">
                  <c:v>0.11270983213429261</c:v>
                </c:pt>
                <c:pt idx="84">
                  <c:v>0.105515587529976</c:v>
                </c:pt>
                <c:pt idx="85">
                  <c:v>0.14628297362110321</c:v>
                </c:pt>
                <c:pt idx="86">
                  <c:v>0.11031175059952038</c:v>
                </c:pt>
                <c:pt idx="87">
                  <c:v>0.12470023980815348</c:v>
                </c:pt>
                <c:pt idx="88">
                  <c:v>9.5923261390887374E-2</c:v>
                </c:pt>
                <c:pt idx="89">
                  <c:v>0.12470023980815348</c:v>
                </c:pt>
                <c:pt idx="90">
                  <c:v>0.13189448441247009</c:v>
                </c:pt>
                <c:pt idx="91">
                  <c:v>0.13669064748201445</c:v>
                </c:pt>
                <c:pt idx="92">
                  <c:v>9.1127098321343011E-2</c:v>
                </c:pt>
                <c:pt idx="93">
                  <c:v>0.12230215827338135</c:v>
                </c:pt>
                <c:pt idx="94">
                  <c:v>0.10311750599520388</c:v>
                </c:pt>
                <c:pt idx="95">
                  <c:v>0.14868105515587532</c:v>
                </c:pt>
                <c:pt idx="96">
                  <c:v>0.13189448441247009</c:v>
                </c:pt>
                <c:pt idx="97">
                  <c:v>9.1127098321343011E-2</c:v>
                </c:pt>
                <c:pt idx="98">
                  <c:v>0.12230215827338135</c:v>
                </c:pt>
                <c:pt idx="99">
                  <c:v>0.11031175059952038</c:v>
                </c:pt>
              </c:numCache>
            </c:numRef>
          </c:val>
          <c:smooth val="0"/>
          <c:extLst>
            <c:ext xmlns:c16="http://schemas.microsoft.com/office/drawing/2014/chart" uri="{C3380CC4-5D6E-409C-BE32-E72D297353CC}">
              <c16:uniqueId val="{00000007-1877-4929-B658-E4D5B427E3D0}"/>
            </c:ext>
          </c:extLst>
        </c:ser>
        <c:dLbls>
          <c:showLegendKey val="0"/>
          <c:showVal val="0"/>
          <c:showCatName val="0"/>
          <c:showSerName val="0"/>
          <c:showPercent val="0"/>
          <c:showBubbleSize val="0"/>
        </c:dLbls>
        <c:smooth val="0"/>
        <c:axId val="1573303663"/>
        <c:axId val="1463134191"/>
      </c:lineChart>
      <c:catAx>
        <c:axId val="157330366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134191"/>
        <c:crosses val="autoZero"/>
        <c:auto val="1"/>
        <c:lblAlgn val="ctr"/>
        <c:lblOffset val="100"/>
        <c:noMultiLvlLbl val="0"/>
      </c:catAx>
      <c:valAx>
        <c:axId val="1463134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3036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dTLB Load Misses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[1]Sheet2!$AZ$287</c:f>
              <c:strCache>
                <c:ptCount val="1"/>
                <c:pt idx="0">
                  <c:v>dTLB-load-misses:</c:v>
                </c:pt>
              </c:strCache>
            </c:strRef>
          </c:tx>
          <c:spPr>
            <a:ln w="28575" cap="rnd">
              <a:solidFill>
                <a:schemeClr val="accent2">
                  <a:lumMod val="60000"/>
                </a:schemeClr>
              </a:solidFill>
              <a:round/>
            </a:ln>
            <a:effectLst/>
          </c:spPr>
          <c:marker>
            <c:symbol val="none"/>
          </c:marker>
          <c:val>
            <c:numRef>
              <c:f>[1]Sheet2!$AZ$288:$AZ$387</c:f>
              <c:numCache>
                <c:formatCode>General</c:formatCode>
                <c:ptCount val="100"/>
                <c:pt idx="0">
                  <c:v>0.66715889892007363</c:v>
                </c:pt>
                <c:pt idx="1">
                  <c:v>0.53684030350088097</c:v>
                </c:pt>
                <c:pt idx="2">
                  <c:v>0.36770140087747438</c:v>
                </c:pt>
                <c:pt idx="3">
                  <c:v>0.3519094729935866</c:v>
                </c:pt>
                <c:pt idx="4">
                  <c:v>0.20417955106772631</c:v>
                </c:pt>
                <c:pt idx="5">
                  <c:v>0.70555056916063175</c:v>
                </c:pt>
                <c:pt idx="6">
                  <c:v>0.45498650686943726</c:v>
                </c:pt>
                <c:pt idx="7">
                  <c:v>0.49262921228423001</c:v>
                </c:pt>
                <c:pt idx="8">
                  <c:v>0.364842889590695</c:v>
                </c:pt>
                <c:pt idx="9">
                  <c:v>0.24099345172376507</c:v>
                </c:pt>
                <c:pt idx="10">
                  <c:v>0.75565231822614665</c:v>
                </c:pt>
                <c:pt idx="11">
                  <c:v>0.35319090128593567</c:v>
                </c:pt>
                <c:pt idx="12">
                  <c:v>0.45501920711769861</c:v>
                </c:pt>
                <c:pt idx="13">
                  <c:v>0.37573325316181755</c:v>
                </c:pt>
                <c:pt idx="14">
                  <c:v>0.47573453971408075</c:v>
                </c:pt>
                <c:pt idx="15">
                  <c:v>0.50145841385284617</c:v>
                </c:pt>
                <c:pt idx="16">
                  <c:v>0.55547524671608106</c:v>
                </c:pt>
                <c:pt idx="17">
                  <c:v>0.48264477159915403</c:v>
                </c:pt>
                <c:pt idx="18">
                  <c:v>0.61300745399108036</c:v>
                </c:pt>
                <c:pt idx="19">
                  <c:v>0.20447989900195049</c:v>
                </c:pt>
                <c:pt idx="20">
                  <c:v>0.40407070821106056</c:v>
                </c:pt>
                <c:pt idx="21">
                  <c:v>0.56572927385819094</c:v>
                </c:pt>
                <c:pt idx="22">
                  <c:v>0.83265587881488257</c:v>
                </c:pt>
                <c:pt idx="23">
                  <c:v>0.66001470643893967</c:v>
                </c:pt>
                <c:pt idx="24">
                  <c:v>0.16894653689950193</c:v>
                </c:pt>
                <c:pt idx="25">
                  <c:v>0.6143257726617638</c:v>
                </c:pt>
                <c:pt idx="26">
                  <c:v>0.49578326716736332</c:v>
                </c:pt>
                <c:pt idx="27">
                  <c:v>0.76136601908751556</c:v>
                </c:pt>
                <c:pt idx="28">
                  <c:v>0.67320106381959677</c:v>
                </c:pt>
                <c:pt idx="29">
                  <c:v>0.16589264459878938</c:v>
                </c:pt>
                <c:pt idx="30">
                  <c:v>0.30430871396517184</c:v>
                </c:pt>
                <c:pt idx="31">
                  <c:v>0.55933524837094961</c:v>
                </c:pt>
                <c:pt idx="32">
                  <c:v>0.64504239010808384</c:v>
                </c:pt>
                <c:pt idx="33">
                  <c:v>0.50439253400874762</c:v>
                </c:pt>
                <c:pt idx="34">
                  <c:v>0.64619499043114936</c:v>
                </c:pt>
                <c:pt idx="35">
                  <c:v>0.52758109229196548</c:v>
                </c:pt>
                <c:pt idx="36">
                  <c:v>0.56739561939531535</c:v>
                </c:pt>
                <c:pt idx="37">
                  <c:v>0.68621293053698662</c:v>
                </c:pt>
                <c:pt idx="38">
                  <c:v>0.43340522711480034</c:v>
                </c:pt>
                <c:pt idx="39">
                  <c:v>0.31735922447331477</c:v>
                </c:pt>
                <c:pt idx="40">
                  <c:v>0.36014800587253049</c:v>
                </c:pt>
                <c:pt idx="41">
                  <c:v>0.76402681147336127</c:v>
                </c:pt>
                <c:pt idx="42">
                  <c:v>0.52830058428311355</c:v>
                </c:pt>
                <c:pt idx="43">
                  <c:v>0.53572004274803653</c:v>
                </c:pt>
                <c:pt idx="44">
                  <c:v>0.38756927758378346</c:v>
                </c:pt>
                <c:pt idx="45">
                  <c:v>0.22351271560979782</c:v>
                </c:pt>
                <c:pt idx="46">
                  <c:v>0.49728308115012193</c:v>
                </c:pt>
                <c:pt idx="47">
                  <c:v>0.58100411906213678</c:v>
                </c:pt>
                <c:pt idx="48">
                  <c:v>0.59481399166719395</c:v>
                </c:pt>
                <c:pt idx="49">
                  <c:v>0.52528845202639984</c:v>
                </c:pt>
                <c:pt idx="50">
                  <c:v>0.18771062948857992</c:v>
                </c:pt>
                <c:pt idx="51">
                  <c:v>0.47003224012186767</c:v>
                </c:pt>
                <c:pt idx="52">
                  <c:v>0.36220471132164717</c:v>
                </c:pt>
                <c:pt idx="53">
                  <c:v>0.56956563679758643</c:v>
                </c:pt>
                <c:pt idx="54">
                  <c:v>0.42538078424292619</c:v>
                </c:pt>
                <c:pt idx="55">
                  <c:v>0.17851588366012638</c:v>
                </c:pt>
                <c:pt idx="56">
                  <c:v>0.39560150970364999</c:v>
                </c:pt>
                <c:pt idx="57">
                  <c:v>0.1997561862281346</c:v>
                </c:pt>
                <c:pt idx="58">
                  <c:v>0.44436384233126786</c:v>
                </c:pt>
                <c:pt idx="59">
                  <c:v>0.13097800139079033</c:v>
                </c:pt>
                <c:pt idx="60">
                  <c:v>4.0014788923999386E-2</c:v>
                </c:pt>
                <c:pt idx="61">
                  <c:v>0.16264317532886322</c:v>
                </c:pt>
                <c:pt idx="62">
                  <c:v>0.43022071801957656</c:v>
                </c:pt>
                <c:pt idx="63">
                  <c:v>0.19830000569760486</c:v>
                </c:pt>
                <c:pt idx="64">
                  <c:v>0.12808577958015055</c:v>
                </c:pt>
                <c:pt idx="65">
                  <c:v>4.4473360626103443E-2</c:v>
                </c:pt>
                <c:pt idx="66">
                  <c:v>0.16830872585819459</c:v>
                </c:pt>
                <c:pt idx="67">
                  <c:v>0.17250885114729753</c:v>
                </c:pt>
                <c:pt idx="68">
                  <c:v>0.13500378506275929</c:v>
                </c:pt>
                <c:pt idx="69">
                  <c:v>0.17187044828846557</c:v>
                </c:pt>
                <c:pt idx="70">
                  <c:v>6.7489805512818773E-2</c:v>
                </c:pt>
                <c:pt idx="71">
                  <c:v>0.43496337535701657</c:v>
                </c:pt>
                <c:pt idx="72">
                  <c:v>0.15026612089750635</c:v>
                </c:pt>
                <c:pt idx="73">
                  <c:v>0.13341147045746815</c:v>
                </c:pt>
                <c:pt idx="74">
                  <c:v>0.18804007910304468</c:v>
                </c:pt>
                <c:pt idx="75">
                  <c:v>4.4653057657323345E-2</c:v>
                </c:pt>
                <c:pt idx="76">
                  <c:v>0.14986223182961517</c:v>
                </c:pt>
                <c:pt idx="77">
                  <c:v>0.10988790930009909</c:v>
                </c:pt>
                <c:pt idx="78">
                  <c:v>0.14393468046748892</c:v>
                </c:pt>
                <c:pt idx="79">
                  <c:v>0.38682843875280437</c:v>
                </c:pt>
                <c:pt idx="80">
                  <c:v>3.6578775515089021E-2</c:v>
                </c:pt>
                <c:pt idx="81">
                  <c:v>9.3944487469445878E-2</c:v>
                </c:pt>
                <c:pt idx="82">
                  <c:v>0.14184528052222189</c:v>
                </c:pt>
                <c:pt idx="83">
                  <c:v>0.18743902952238181</c:v>
                </c:pt>
                <c:pt idx="84">
                  <c:v>0.2539753567608487</c:v>
                </c:pt>
                <c:pt idx="85">
                  <c:v>3.8511719773816386E-2</c:v>
                </c:pt>
                <c:pt idx="86">
                  <c:v>0.17188470884439533</c:v>
                </c:pt>
                <c:pt idx="87">
                  <c:v>0.15739126767150374</c:v>
                </c:pt>
                <c:pt idx="88">
                  <c:v>0.15877926164557365</c:v>
                </c:pt>
                <c:pt idx="89">
                  <c:v>0.15097692596562717</c:v>
                </c:pt>
                <c:pt idx="90">
                  <c:v>2.2296100855927533E-2</c:v>
                </c:pt>
                <c:pt idx="91">
                  <c:v>9.4080906941175782E-2</c:v>
                </c:pt>
                <c:pt idx="92">
                  <c:v>0.23577863700079355</c:v>
                </c:pt>
                <c:pt idx="93">
                  <c:v>0.15357446470285546</c:v>
                </c:pt>
                <c:pt idx="94">
                  <c:v>9.4781442892015802E-2</c:v>
                </c:pt>
                <c:pt idx="95">
                  <c:v>5.6354980792593663E-2</c:v>
                </c:pt>
                <c:pt idx="96">
                  <c:v>0.10271393279604685</c:v>
                </c:pt>
                <c:pt idx="97">
                  <c:v>0.12718082473325085</c:v>
                </c:pt>
                <c:pt idx="98">
                  <c:v>5.5794388217281783E-2</c:v>
                </c:pt>
                <c:pt idx="99">
                  <c:v>8.7638552015744345E-2</c:v>
                </c:pt>
              </c:numCache>
            </c:numRef>
          </c:val>
          <c:smooth val="0"/>
          <c:extLst>
            <c:ext xmlns:c16="http://schemas.microsoft.com/office/drawing/2014/chart" uri="{C3380CC4-5D6E-409C-BE32-E72D297353CC}">
              <c16:uniqueId val="{00000000-5834-4CF2-8065-1117A76D1603}"/>
            </c:ext>
          </c:extLst>
        </c:ser>
        <c:ser>
          <c:idx val="0"/>
          <c:order val="1"/>
          <c:tx>
            <c:strRef>
              <c:f>[1]Sheet2!$AS$287</c:f>
              <c:strCache>
                <c:ptCount val="1"/>
                <c:pt idx="0">
                  <c:v>IPC:</c:v>
                </c:pt>
              </c:strCache>
            </c:strRef>
          </c:tx>
          <c:spPr>
            <a:ln w="28575" cap="rnd">
              <a:solidFill>
                <a:schemeClr val="accent1"/>
              </a:solidFill>
              <a:round/>
            </a:ln>
            <a:effectLst/>
          </c:spPr>
          <c:marker>
            <c:symbol val="none"/>
          </c:marker>
          <c:val>
            <c:numRef>
              <c:f>[1]Sheet2!$AS$288:$AS$387</c:f>
              <c:numCache>
                <c:formatCode>General</c:formatCode>
                <c:ptCount val="100"/>
                <c:pt idx="0">
                  <c:v>0.12470023980815348</c:v>
                </c:pt>
                <c:pt idx="1">
                  <c:v>8.8729016786570775E-2</c:v>
                </c:pt>
                <c:pt idx="2">
                  <c:v>0.13189448441247009</c:v>
                </c:pt>
                <c:pt idx="3">
                  <c:v>0.11270983213429261</c:v>
                </c:pt>
                <c:pt idx="4">
                  <c:v>0.16067146282973618</c:v>
                </c:pt>
                <c:pt idx="5">
                  <c:v>8.6330935251798635E-2</c:v>
                </c:pt>
                <c:pt idx="6">
                  <c:v>0.12949640287769784</c:v>
                </c:pt>
                <c:pt idx="7">
                  <c:v>0.105515587529976</c:v>
                </c:pt>
                <c:pt idx="8">
                  <c:v>0.13908872901678659</c:v>
                </c:pt>
                <c:pt idx="9">
                  <c:v>0.14628297362110321</c:v>
                </c:pt>
                <c:pt idx="10">
                  <c:v>9.5923261390887374E-2</c:v>
                </c:pt>
                <c:pt idx="11">
                  <c:v>0.12470023980815348</c:v>
                </c:pt>
                <c:pt idx="12">
                  <c:v>8.6330935251798635E-2</c:v>
                </c:pt>
                <c:pt idx="13">
                  <c:v>0.12470023980815348</c:v>
                </c:pt>
                <c:pt idx="14">
                  <c:v>9.8321342925659513E-2</c:v>
                </c:pt>
                <c:pt idx="15">
                  <c:v>0.11510791366906474</c:v>
                </c:pt>
                <c:pt idx="16">
                  <c:v>0.105515587529976</c:v>
                </c:pt>
                <c:pt idx="17">
                  <c:v>0.12470023980815348</c:v>
                </c:pt>
                <c:pt idx="18">
                  <c:v>0.10311750599520388</c:v>
                </c:pt>
                <c:pt idx="19">
                  <c:v>0.12949640287769784</c:v>
                </c:pt>
                <c:pt idx="20">
                  <c:v>9.5923261390887374E-2</c:v>
                </c:pt>
                <c:pt idx="21">
                  <c:v>9.8321342925659513E-2</c:v>
                </c:pt>
                <c:pt idx="22">
                  <c:v>9.3525179856115137E-2</c:v>
                </c:pt>
                <c:pt idx="23">
                  <c:v>7.6738609112709896E-2</c:v>
                </c:pt>
                <c:pt idx="24">
                  <c:v>0.12949640287769784</c:v>
                </c:pt>
                <c:pt idx="25">
                  <c:v>7.434052757793766E-2</c:v>
                </c:pt>
                <c:pt idx="26">
                  <c:v>9.8321342925659513E-2</c:v>
                </c:pt>
                <c:pt idx="27">
                  <c:v>8.8729016786570775E-2</c:v>
                </c:pt>
                <c:pt idx="28">
                  <c:v>0.11510791366906474</c:v>
                </c:pt>
                <c:pt idx="29">
                  <c:v>0.12470023980815348</c:v>
                </c:pt>
                <c:pt idx="30">
                  <c:v>0.12709832134292573</c:v>
                </c:pt>
                <c:pt idx="31">
                  <c:v>0.10791366906474825</c:v>
                </c:pt>
                <c:pt idx="32">
                  <c:v>0.10071942446043164</c:v>
                </c:pt>
                <c:pt idx="33">
                  <c:v>8.1534772182254273E-2</c:v>
                </c:pt>
                <c:pt idx="34">
                  <c:v>0.10791366906474825</c:v>
                </c:pt>
                <c:pt idx="35">
                  <c:v>0.12709832134292573</c:v>
                </c:pt>
                <c:pt idx="36">
                  <c:v>8.6330935251798635E-2</c:v>
                </c:pt>
                <c:pt idx="37">
                  <c:v>0.11510791366906474</c:v>
                </c:pt>
                <c:pt idx="38">
                  <c:v>0.105515587529976</c:v>
                </c:pt>
                <c:pt idx="39">
                  <c:v>0.14148681055155882</c:v>
                </c:pt>
                <c:pt idx="40">
                  <c:v>8.6330935251798635E-2</c:v>
                </c:pt>
                <c:pt idx="41">
                  <c:v>0</c:v>
                </c:pt>
                <c:pt idx="42">
                  <c:v>9.1127098321343011E-2</c:v>
                </c:pt>
                <c:pt idx="43">
                  <c:v>0.11270983213429261</c:v>
                </c:pt>
                <c:pt idx="44">
                  <c:v>0.12709832134292573</c:v>
                </c:pt>
                <c:pt idx="45">
                  <c:v>0.12470023980815348</c:v>
                </c:pt>
                <c:pt idx="46">
                  <c:v>0.11990407673860912</c:v>
                </c:pt>
                <c:pt idx="47">
                  <c:v>0.10791366906474825</c:v>
                </c:pt>
                <c:pt idx="48">
                  <c:v>0.12709832134292573</c:v>
                </c:pt>
                <c:pt idx="49">
                  <c:v>0.10311750599520388</c:v>
                </c:pt>
                <c:pt idx="50">
                  <c:v>0.14868105515587532</c:v>
                </c:pt>
                <c:pt idx="51">
                  <c:v>0.11270983213429261</c:v>
                </c:pt>
                <c:pt idx="52">
                  <c:v>0.12230215827338135</c:v>
                </c:pt>
                <c:pt idx="53">
                  <c:v>0.10071942446043164</c:v>
                </c:pt>
                <c:pt idx="54">
                  <c:v>0.12230215827338135</c:v>
                </c:pt>
                <c:pt idx="55">
                  <c:v>0.14148681055155882</c:v>
                </c:pt>
                <c:pt idx="56">
                  <c:v>0.11270983213429261</c:v>
                </c:pt>
                <c:pt idx="57">
                  <c:v>0.12470023980815348</c:v>
                </c:pt>
                <c:pt idx="58">
                  <c:v>8.8729016786570775E-2</c:v>
                </c:pt>
                <c:pt idx="59">
                  <c:v>0.13189448441247009</c:v>
                </c:pt>
                <c:pt idx="60">
                  <c:v>0.13429256594724223</c:v>
                </c:pt>
                <c:pt idx="61">
                  <c:v>0.13429256594724223</c:v>
                </c:pt>
                <c:pt idx="62">
                  <c:v>9.1127098321343011E-2</c:v>
                </c:pt>
                <c:pt idx="63">
                  <c:v>0.12709832134292573</c:v>
                </c:pt>
                <c:pt idx="64">
                  <c:v>0.105515587529976</c:v>
                </c:pt>
                <c:pt idx="65">
                  <c:v>0.15827338129496407</c:v>
                </c:pt>
                <c:pt idx="66">
                  <c:v>0.11750599520383698</c:v>
                </c:pt>
                <c:pt idx="67">
                  <c:v>0.10791366906474825</c:v>
                </c:pt>
                <c:pt idx="68">
                  <c:v>0.11510791366906474</c:v>
                </c:pt>
                <c:pt idx="69">
                  <c:v>0.11990407673860912</c:v>
                </c:pt>
                <c:pt idx="70">
                  <c:v>0.15587529976019193</c:v>
                </c:pt>
                <c:pt idx="71">
                  <c:v>9.5923261390887374E-2</c:v>
                </c:pt>
                <c:pt idx="72">
                  <c:v>0.12470023980815348</c:v>
                </c:pt>
                <c:pt idx="73">
                  <c:v>0.11031175059952038</c:v>
                </c:pt>
                <c:pt idx="74">
                  <c:v>0.12709832134292573</c:v>
                </c:pt>
                <c:pt idx="75">
                  <c:v>0.11750599520383698</c:v>
                </c:pt>
                <c:pt idx="76">
                  <c:v>0.12709832134292573</c:v>
                </c:pt>
                <c:pt idx="77">
                  <c:v>0.105515587529976</c:v>
                </c:pt>
                <c:pt idx="78">
                  <c:v>0.12949640287769784</c:v>
                </c:pt>
                <c:pt idx="79">
                  <c:v>9.1127098321343011E-2</c:v>
                </c:pt>
                <c:pt idx="80">
                  <c:v>0.14868105515587532</c:v>
                </c:pt>
                <c:pt idx="81">
                  <c:v>0.12470023980815348</c:v>
                </c:pt>
                <c:pt idx="82">
                  <c:v>0.11510791366906474</c:v>
                </c:pt>
                <c:pt idx="83">
                  <c:v>0.11270983213429261</c:v>
                </c:pt>
                <c:pt idx="84">
                  <c:v>0.105515587529976</c:v>
                </c:pt>
                <c:pt idx="85">
                  <c:v>0.14628297362110321</c:v>
                </c:pt>
                <c:pt idx="86">
                  <c:v>0.11031175059952038</c:v>
                </c:pt>
                <c:pt idx="87">
                  <c:v>0.12470023980815348</c:v>
                </c:pt>
                <c:pt idx="88">
                  <c:v>9.5923261390887374E-2</c:v>
                </c:pt>
                <c:pt idx="89">
                  <c:v>0.12470023980815348</c:v>
                </c:pt>
                <c:pt idx="90">
                  <c:v>0.13189448441247009</c:v>
                </c:pt>
                <c:pt idx="91">
                  <c:v>0.13669064748201445</c:v>
                </c:pt>
                <c:pt idx="92">
                  <c:v>9.1127098321343011E-2</c:v>
                </c:pt>
                <c:pt idx="93">
                  <c:v>0.12230215827338135</c:v>
                </c:pt>
                <c:pt idx="94">
                  <c:v>0.10311750599520388</c:v>
                </c:pt>
                <c:pt idx="95">
                  <c:v>0.14868105515587532</c:v>
                </c:pt>
                <c:pt idx="96">
                  <c:v>0.13189448441247009</c:v>
                </c:pt>
                <c:pt idx="97">
                  <c:v>9.1127098321343011E-2</c:v>
                </c:pt>
                <c:pt idx="98">
                  <c:v>0.12230215827338135</c:v>
                </c:pt>
                <c:pt idx="99">
                  <c:v>0.11031175059952038</c:v>
                </c:pt>
              </c:numCache>
            </c:numRef>
          </c:val>
          <c:smooth val="0"/>
          <c:extLst>
            <c:ext xmlns:c16="http://schemas.microsoft.com/office/drawing/2014/chart" uri="{C3380CC4-5D6E-409C-BE32-E72D297353CC}">
              <c16:uniqueId val="{00000001-5834-4CF2-8065-1117A76D1603}"/>
            </c:ext>
          </c:extLst>
        </c:ser>
        <c:dLbls>
          <c:showLegendKey val="0"/>
          <c:showVal val="0"/>
          <c:showCatName val="0"/>
          <c:showSerName val="0"/>
          <c:showPercent val="0"/>
          <c:showBubbleSize val="0"/>
        </c:dLbls>
        <c:smooth val="0"/>
        <c:axId val="1573303663"/>
        <c:axId val="1463134191"/>
      </c:lineChart>
      <c:catAx>
        <c:axId val="1573303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Time from 100s</a:t>
                </a:r>
                <a:r>
                  <a:rPr lang="en-US" b="1" baseline="0"/>
                  <a:t>ec to 200sec</a:t>
                </a:r>
              </a:p>
            </c:rich>
          </c:tx>
          <c:layout>
            <c:manualLayout>
              <c:xMode val="edge"/>
              <c:yMode val="edge"/>
              <c:x val="0.39728309365874076"/>
              <c:y val="0.8605943045044139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134191"/>
        <c:crosses val="autoZero"/>
        <c:auto val="1"/>
        <c:lblAlgn val="ctr"/>
        <c:lblOffset val="100"/>
        <c:noMultiLvlLbl val="0"/>
      </c:catAx>
      <c:valAx>
        <c:axId val="1463134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Normalization</a:t>
                </a:r>
                <a:r>
                  <a:rPr lang="en-US" baseline="0"/>
                  <a:t> of </a:t>
                </a:r>
                <a:r>
                  <a:rPr lang="en-US"/>
                  <a:t>(Statistic * 1000) / Instructions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303663"/>
        <c:crosses val="autoZero"/>
        <c:crossBetween val="between"/>
      </c:valAx>
      <c:spPr>
        <a:noFill/>
        <a:ln>
          <a:noFill/>
        </a:ln>
        <a:effectLst/>
      </c:spPr>
    </c:plotArea>
    <c:legend>
      <c:legendPos val="b"/>
      <c:layout>
        <c:manualLayout>
          <c:xMode val="edge"/>
          <c:yMode val="edge"/>
          <c:x val="0.36236289196882782"/>
          <c:y val="0.92474563173587865"/>
          <c:w val="0.28423549946252619"/>
          <c:h val="5.710264703072857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Branch Misses - Branch Instructions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2"/>
          <c:order val="0"/>
          <c:tx>
            <c:strRef>
              <c:f>[1]Sheet2!$AU$287</c:f>
              <c:strCache>
                <c:ptCount val="1"/>
                <c:pt idx="0">
                  <c:v>Branch-Instructions:</c:v>
                </c:pt>
              </c:strCache>
            </c:strRef>
          </c:tx>
          <c:spPr>
            <a:ln w="28575" cap="rnd">
              <a:solidFill>
                <a:schemeClr val="accent3"/>
              </a:solidFill>
              <a:round/>
            </a:ln>
            <a:effectLst/>
          </c:spPr>
          <c:marker>
            <c:symbol val="none"/>
          </c:marker>
          <c:val>
            <c:numRef>
              <c:f>[1]Sheet2!$AU$288:$AU$387</c:f>
              <c:numCache>
                <c:formatCode>General</c:formatCode>
                <c:ptCount val="100"/>
                <c:pt idx="0">
                  <c:v>5.8730009384593926E-2</c:v>
                </c:pt>
                <c:pt idx="1">
                  <c:v>5.284713352522101E-2</c:v>
                </c:pt>
                <c:pt idx="2">
                  <c:v>3.1155001946244626E-2</c:v>
                </c:pt>
                <c:pt idx="3">
                  <c:v>0.15537570100218107</c:v>
                </c:pt>
                <c:pt idx="4">
                  <c:v>0.34799652243801332</c:v>
                </c:pt>
                <c:pt idx="5">
                  <c:v>4.5543122017812875E-2</c:v>
                </c:pt>
                <c:pt idx="6">
                  <c:v>7.8541175535235361E-2</c:v>
                </c:pt>
                <c:pt idx="7">
                  <c:v>1.2077888393347111E-3</c:v>
                </c:pt>
                <c:pt idx="8">
                  <c:v>0.2042576960236113</c:v>
                </c:pt>
                <c:pt idx="9">
                  <c:v>0.3369420271501366</c:v>
                </c:pt>
                <c:pt idx="10">
                  <c:v>5.7031085628035688E-2</c:v>
                </c:pt>
                <c:pt idx="11">
                  <c:v>1.7721826478257031E-2</c:v>
                </c:pt>
                <c:pt idx="12">
                  <c:v>2.0184887623490307E-2</c:v>
                </c:pt>
                <c:pt idx="13">
                  <c:v>0.2166398227366608</c:v>
                </c:pt>
                <c:pt idx="14">
                  <c:v>0.35216831119096725</c:v>
                </c:pt>
                <c:pt idx="15">
                  <c:v>5.8168237640531611E-2</c:v>
                </c:pt>
                <c:pt idx="16">
                  <c:v>1.1628940159172188E-3</c:v>
                </c:pt>
                <c:pt idx="17">
                  <c:v>5.7134630152924464E-2</c:v>
                </c:pt>
                <c:pt idx="18">
                  <c:v>0.17156004569293529</c:v>
                </c:pt>
                <c:pt idx="19">
                  <c:v>0.39879268882091867</c:v>
                </c:pt>
                <c:pt idx="20">
                  <c:v>1.5193840642509376E-2</c:v>
                </c:pt>
                <c:pt idx="21">
                  <c:v>2.2794418736739836E-2</c:v>
                </c:pt>
                <c:pt idx="22">
                  <c:v>5.8153964833428315E-2</c:v>
                </c:pt>
                <c:pt idx="23">
                  <c:v>0.14209961591384718</c:v>
                </c:pt>
                <c:pt idx="24">
                  <c:v>0.41410370745374148</c:v>
                </c:pt>
                <c:pt idx="25">
                  <c:v>1.7634469792910197E-3</c:v>
                </c:pt>
                <c:pt idx="26">
                  <c:v>5.3652332506589039E-2</c:v>
                </c:pt>
                <c:pt idx="27">
                  <c:v>4.7896464746269858E-2</c:v>
                </c:pt>
                <c:pt idx="28">
                  <c:v>5.9336943783835285E-2</c:v>
                </c:pt>
                <c:pt idx="29">
                  <c:v>0.32080535091091705</c:v>
                </c:pt>
                <c:pt idx="30">
                  <c:v>0.16864404540966868</c:v>
                </c:pt>
                <c:pt idx="31">
                  <c:v>5.8208914911876131E-2</c:v>
                </c:pt>
                <c:pt idx="32">
                  <c:v>6.6504113911664609E-2</c:v>
                </c:pt>
                <c:pt idx="33">
                  <c:v>1.4593244255072959E-2</c:v>
                </c:pt>
                <c:pt idx="34">
                  <c:v>0.26833337973017968</c:v>
                </c:pt>
                <c:pt idx="35">
                  <c:v>0.27314294047728177</c:v>
                </c:pt>
                <c:pt idx="36">
                  <c:v>4.8973582608212912E-2</c:v>
                </c:pt>
                <c:pt idx="37">
                  <c:v>6.5768555691541913E-2</c:v>
                </c:pt>
                <c:pt idx="38">
                  <c:v>4.9194862855787775E-3</c:v>
                </c:pt>
                <c:pt idx="39">
                  <c:v>0.28426249126632991</c:v>
                </c:pt>
                <c:pt idx="40">
                  <c:v>0.27450157393821861</c:v>
                </c:pt>
                <c:pt idx="41">
                  <c:v>7.8947126851577898E-2</c:v>
                </c:pt>
                <c:pt idx="42">
                  <c:v>2.2445117172741707E-2</c:v>
                </c:pt>
                <c:pt idx="43">
                  <c:v>1.6310017664784435E-2</c:v>
                </c:pt>
                <c:pt idx="44">
                  <c:v>0.19604920794571093</c:v>
                </c:pt>
                <c:pt idx="45">
                  <c:v>0.35889099829448012</c:v>
                </c:pt>
                <c:pt idx="46">
                  <c:v>7.3015943378247281E-2</c:v>
                </c:pt>
                <c:pt idx="47">
                  <c:v>6.4105012353600586E-4</c:v>
                </c:pt>
                <c:pt idx="48">
                  <c:v>5.7427297534634457E-2</c:v>
                </c:pt>
                <c:pt idx="49">
                  <c:v>0.17486491997855358</c:v>
                </c:pt>
                <c:pt idx="50">
                  <c:v>0.37211103802680218</c:v>
                </c:pt>
                <c:pt idx="51">
                  <c:v>1.3972854484541183E-2</c:v>
                </c:pt>
                <c:pt idx="52">
                  <c:v>2.9131063680970046E-2</c:v>
                </c:pt>
                <c:pt idx="53">
                  <c:v>5.3111418737859836E-2</c:v>
                </c:pt>
                <c:pt idx="54">
                  <c:v>0.21973263873366689</c:v>
                </c:pt>
                <c:pt idx="55">
                  <c:v>0.33506138888798259</c:v>
                </c:pt>
                <c:pt idx="56">
                  <c:v>9.7120860297305184E-3</c:v>
                </c:pt>
                <c:pt idx="57">
                  <c:v>5.9295931701050818E-2</c:v>
                </c:pt>
                <c:pt idx="58">
                  <c:v>5.4903874218514753E-2</c:v>
                </c:pt>
                <c:pt idx="59">
                  <c:v>0.14772922249692361</c:v>
                </c:pt>
                <c:pt idx="60">
                  <c:v>0.32869142325048112</c:v>
                </c:pt>
                <c:pt idx="61">
                  <c:v>8.1468843724443726E-2</c:v>
                </c:pt>
                <c:pt idx="62">
                  <c:v>4.7715898673812887E-2</c:v>
                </c:pt>
                <c:pt idx="63">
                  <c:v>5.5124796402134302E-2</c:v>
                </c:pt>
                <c:pt idx="64">
                  <c:v>2.4345061677985072E-2</c:v>
                </c:pt>
                <c:pt idx="65">
                  <c:v>0.41261293039419877</c:v>
                </c:pt>
                <c:pt idx="66">
                  <c:v>9.8702292996282054E-2</c:v>
                </c:pt>
                <c:pt idx="67">
                  <c:v>5.9129341411042133E-2</c:v>
                </c:pt>
                <c:pt idx="68">
                  <c:v>1.4263517761350769E-2</c:v>
                </c:pt>
                <c:pt idx="69">
                  <c:v>5.3118997909456948E-2</c:v>
                </c:pt>
                <c:pt idx="70">
                  <c:v>0.46935894961443914</c:v>
                </c:pt>
                <c:pt idx="71">
                  <c:v>5.0328085575292315E-2</c:v>
                </c:pt>
                <c:pt idx="72">
                  <c:v>3.6237403116869064E-2</c:v>
                </c:pt>
                <c:pt idx="73">
                  <c:v>9.4405967359149651E-3</c:v>
                </c:pt>
                <c:pt idx="74">
                  <c:v>0.12937921442095365</c:v>
                </c:pt>
                <c:pt idx="75">
                  <c:v>0.39574607532715278</c:v>
                </c:pt>
                <c:pt idx="76">
                  <c:v>9.943581209390219E-2</c:v>
                </c:pt>
                <c:pt idx="77">
                  <c:v>3.682479465794245E-3</c:v>
                </c:pt>
                <c:pt idx="78">
                  <c:v>4.7352677704745667E-2</c:v>
                </c:pt>
                <c:pt idx="79">
                  <c:v>8.6201052736448777E-2</c:v>
                </c:pt>
                <c:pt idx="80">
                  <c:v>0.46389638086795704</c:v>
                </c:pt>
                <c:pt idx="81">
                  <c:v>2.0563798997547608E-2</c:v>
                </c:pt>
                <c:pt idx="82">
                  <c:v>1.7521363647786913E-2</c:v>
                </c:pt>
                <c:pt idx="83">
                  <c:v>5.8628320136571002E-2</c:v>
                </c:pt>
                <c:pt idx="84">
                  <c:v>0.13990555476434147</c:v>
                </c:pt>
                <c:pt idx="85">
                  <c:v>0.3993530586547287</c:v>
                </c:pt>
                <c:pt idx="86">
                  <c:v>3.2156043955154125E-3</c:v>
                </c:pt>
                <c:pt idx="87">
                  <c:v>5.7630993689740666E-2</c:v>
                </c:pt>
                <c:pt idx="88">
                  <c:v>5.0081261433876624E-2</c:v>
                </c:pt>
                <c:pt idx="89">
                  <c:v>0.11673813647074525</c:v>
                </c:pt>
                <c:pt idx="90">
                  <c:v>0.32571149676798777</c:v>
                </c:pt>
                <c:pt idx="91">
                  <c:v>0.11600119107126977</c:v>
                </c:pt>
                <c:pt idx="92">
                  <c:v>4.9376707048661678E-2</c:v>
                </c:pt>
                <c:pt idx="93">
                  <c:v>7.3493402072076219E-2</c:v>
                </c:pt>
                <c:pt idx="94">
                  <c:v>3.1618989687035325E-3</c:v>
                </c:pt>
                <c:pt idx="95">
                  <c:v>0.38045984007789313</c:v>
                </c:pt>
                <c:pt idx="96">
                  <c:v>0.15468353360192327</c:v>
                </c:pt>
                <c:pt idx="97">
                  <c:v>5.8203392330118564E-2</c:v>
                </c:pt>
                <c:pt idx="98">
                  <c:v>1.9622320055218117E-2</c:v>
                </c:pt>
                <c:pt idx="99">
                  <c:v>1.9481609968693272E-2</c:v>
                </c:pt>
              </c:numCache>
            </c:numRef>
          </c:val>
          <c:smooth val="0"/>
          <c:extLst>
            <c:ext xmlns:c16="http://schemas.microsoft.com/office/drawing/2014/chart" uri="{C3380CC4-5D6E-409C-BE32-E72D297353CC}">
              <c16:uniqueId val="{00000000-CE2A-4BA1-8D09-EEC1E34BFC97}"/>
            </c:ext>
          </c:extLst>
        </c:ser>
        <c:ser>
          <c:idx val="3"/>
          <c:order val="1"/>
          <c:tx>
            <c:strRef>
              <c:f>[1]Sheet2!$AV$287</c:f>
              <c:strCache>
                <c:ptCount val="1"/>
                <c:pt idx="0">
                  <c:v>Branch-Misses:</c:v>
                </c:pt>
              </c:strCache>
            </c:strRef>
          </c:tx>
          <c:spPr>
            <a:ln w="28575" cap="rnd">
              <a:solidFill>
                <a:schemeClr val="accent4"/>
              </a:solidFill>
              <a:round/>
            </a:ln>
            <a:effectLst/>
          </c:spPr>
          <c:marker>
            <c:symbol val="none"/>
          </c:marker>
          <c:val>
            <c:numRef>
              <c:f>[1]Sheet2!$AV$288:$AV$387</c:f>
              <c:numCache>
                <c:formatCode>General</c:formatCode>
                <c:ptCount val="100"/>
                <c:pt idx="0">
                  <c:v>0.10368246885881287</c:v>
                </c:pt>
                <c:pt idx="1">
                  <c:v>8.8734917027833482E-2</c:v>
                </c:pt>
                <c:pt idx="2">
                  <c:v>4.4283778363949908E-2</c:v>
                </c:pt>
                <c:pt idx="3">
                  <c:v>0.23218522047412016</c:v>
                </c:pt>
                <c:pt idx="4">
                  <c:v>0.63330439191977828</c:v>
                </c:pt>
                <c:pt idx="5">
                  <c:v>9.7642748706991717E-2</c:v>
                </c:pt>
                <c:pt idx="6">
                  <c:v>8.3765246192148771E-2</c:v>
                </c:pt>
                <c:pt idx="7">
                  <c:v>1.6013699584896589E-2</c:v>
                </c:pt>
                <c:pt idx="8">
                  <c:v>0.29981122896617873</c:v>
                </c:pt>
                <c:pt idx="9">
                  <c:v>0.62335858648987752</c:v>
                </c:pt>
                <c:pt idx="10">
                  <c:v>9.8438838739595053E-2</c:v>
                </c:pt>
                <c:pt idx="11">
                  <c:v>3.1496994287600645E-2</c:v>
                </c:pt>
                <c:pt idx="12">
                  <c:v>4.8365339035248159E-2</c:v>
                </c:pt>
                <c:pt idx="13">
                  <c:v>0.3508804677865936</c:v>
                </c:pt>
                <c:pt idx="14">
                  <c:v>0.65536602084931095</c:v>
                </c:pt>
                <c:pt idx="15">
                  <c:v>9.7415260635350359E-2</c:v>
                </c:pt>
                <c:pt idx="16">
                  <c:v>7.0975385071418067E-4</c:v>
                </c:pt>
                <c:pt idx="17">
                  <c:v>9.6118944645194535E-2</c:v>
                </c:pt>
                <c:pt idx="18">
                  <c:v>0.23355590628123185</c:v>
                </c:pt>
                <c:pt idx="19">
                  <c:v>0.70882860579129026</c:v>
                </c:pt>
                <c:pt idx="20">
                  <c:v>3.7392466523000746E-2</c:v>
                </c:pt>
                <c:pt idx="21">
                  <c:v>5.3532841461002886E-2</c:v>
                </c:pt>
                <c:pt idx="22">
                  <c:v>8.1966050161374329E-2</c:v>
                </c:pt>
                <c:pt idx="23">
                  <c:v>0.21044914532382783</c:v>
                </c:pt>
                <c:pt idx="24">
                  <c:v>0.75633622852974158</c:v>
                </c:pt>
                <c:pt idx="25">
                  <c:v>7.942877665035035E-3</c:v>
                </c:pt>
                <c:pt idx="26">
                  <c:v>8.0181259914891806E-2</c:v>
                </c:pt>
                <c:pt idx="27">
                  <c:v>6.7431023690347897E-2</c:v>
                </c:pt>
                <c:pt idx="28">
                  <c:v>0.11270906328472174</c:v>
                </c:pt>
                <c:pt idx="29">
                  <c:v>0.54042614063150929</c:v>
                </c:pt>
                <c:pt idx="30">
                  <c:v>0.31480539565725729</c:v>
                </c:pt>
                <c:pt idx="31">
                  <c:v>8.2698023458732353E-2</c:v>
                </c:pt>
                <c:pt idx="32">
                  <c:v>7.9835309396626628E-2</c:v>
                </c:pt>
                <c:pt idx="33">
                  <c:v>4.0404666935475071E-2</c:v>
                </c:pt>
                <c:pt idx="34">
                  <c:v>0.43837025330336804</c:v>
                </c:pt>
                <c:pt idx="35">
                  <c:v>0.50288587468912394</c:v>
                </c:pt>
                <c:pt idx="36">
                  <c:v>6.3876745471526261E-2</c:v>
                </c:pt>
                <c:pt idx="37">
                  <c:v>8.6787199944378779E-2</c:v>
                </c:pt>
                <c:pt idx="38">
                  <c:v>1.6486894623749966E-3</c:v>
                </c:pt>
                <c:pt idx="39">
                  <c:v>0.47638290479274387</c:v>
                </c:pt>
                <c:pt idx="40">
                  <c:v>0.51546185246879239</c:v>
                </c:pt>
                <c:pt idx="41">
                  <c:v>0.10300008897108896</c:v>
                </c:pt>
                <c:pt idx="42">
                  <c:v>2.8688839574710787E-2</c:v>
                </c:pt>
                <c:pt idx="43">
                  <c:v>4.3014639500976656E-2</c:v>
                </c:pt>
                <c:pt idx="44">
                  <c:v>0.31232280773991417</c:v>
                </c:pt>
                <c:pt idx="45">
                  <c:v>0.66936067696684731</c:v>
                </c:pt>
                <c:pt idx="46">
                  <c:v>9.7898044705083648E-2</c:v>
                </c:pt>
                <c:pt idx="47">
                  <c:v>2.4065107691335877E-3</c:v>
                </c:pt>
                <c:pt idx="48">
                  <c:v>9.6992500832717807E-2</c:v>
                </c:pt>
                <c:pt idx="49">
                  <c:v>0.23630876475347509</c:v>
                </c:pt>
                <c:pt idx="50">
                  <c:v>0.68634334417212706</c:v>
                </c:pt>
                <c:pt idx="51">
                  <c:v>4.1288601947868826E-2</c:v>
                </c:pt>
                <c:pt idx="52">
                  <c:v>5.061744923156717E-2</c:v>
                </c:pt>
                <c:pt idx="53">
                  <c:v>8.9161087054710111E-2</c:v>
                </c:pt>
                <c:pt idx="54">
                  <c:v>0.29132425571115117</c:v>
                </c:pt>
                <c:pt idx="55">
                  <c:v>0.61951670243030033</c:v>
                </c:pt>
                <c:pt idx="56">
                  <c:v>1.7047240740788703E-2</c:v>
                </c:pt>
                <c:pt idx="57">
                  <c:v>9.0158368314087758E-2</c:v>
                </c:pt>
                <c:pt idx="58">
                  <c:v>0.10977472457315413</c:v>
                </c:pt>
                <c:pt idx="59">
                  <c:v>0.16889999216604407</c:v>
                </c:pt>
                <c:pt idx="60">
                  <c:v>0.62816544204281566</c:v>
                </c:pt>
                <c:pt idx="61">
                  <c:v>0.12642677754148399</c:v>
                </c:pt>
                <c:pt idx="62">
                  <c:v>8.5090292589564756E-2</c:v>
                </c:pt>
                <c:pt idx="63">
                  <c:v>9.5851489301180273E-2</c:v>
                </c:pt>
                <c:pt idx="64">
                  <c:v>4.5223148004934453E-2</c:v>
                </c:pt>
                <c:pt idx="65">
                  <c:v>0.72170315913331606</c:v>
                </c:pt>
                <c:pt idx="66">
                  <c:v>0.15936624739262728</c:v>
                </c:pt>
                <c:pt idx="67">
                  <c:v>8.4044497284984268E-2</c:v>
                </c:pt>
                <c:pt idx="68">
                  <c:v>3.8727392176235408E-2</c:v>
                </c:pt>
                <c:pt idx="69">
                  <c:v>9.127521348814692E-2</c:v>
                </c:pt>
                <c:pt idx="70">
                  <c:v>0.83079531716576693</c:v>
                </c:pt>
                <c:pt idx="71">
                  <c:v>7.6184471246390856E-2</c:v>
                </c:pt>
                <c:pt idx="72">
                  <c:v>5.7332918144664978E-2</c:v>
                </c:pt>
                <c:pt idx="73">
                  <c:v>1.6644807452311054E-2</c:v>
                </c:pt>
                <c:pt idx="74">
                  <c:v>0.21141906548317257</c:v>
                </c:pt>
                <c:pt idx="75">
                  <c:v>0.74152729905631987</c:v>
                </c:pt>
                <c:pt idx="76">
                  <c:v>0.1335169645036601</c:v>
                </c:pt>
                <c:pt idx="77">
                  <c:v>2.2050626791832496E-2</c:v>
                </c:pt>
                <c:pt idx="78">
                  <c:v>6.450783894737265E-2</c:v>
                </c:pt>
                <c:pt idx="79">
                  <c:v>0.13862348778106556</c:v>
                </c:pt>
                <c:pt idx="80">
                  <c:v>0.80660812001286497</c:v>
                </c:pt>
                <c:pt idx="81">
                  <c:v>2.3475956498522809E-2</c:v>
                </c:pt>
                <c:pt idx="82">
                  <c:v>4.6209212962135898E-2</c:v>
                </c:pt>
                <c:pt idx="83">
                  <c:v>8.476439729421624E-2</c:v>
                </c:pt>
                <c:pt idx="84">
                  <c:v>0.20577946312171824</c:v>
                </c:pt>
                <c:pt idx="85">
                  <c:v>0.73086105507590393</c:v>
                </c:pt>
                <c:pt idx="86">
                  <c:v>1.7340550770425693E-3</c:v>
                </c:pt>
                <c:pt idx="87">
                  <c:v>0.10165981646438201</c:v>
                </c:pt>
                <c:pt idx="88">
                  <c:v>6.8101550424927923E-2</c:v>
                </c:pt>
                <c:pt idx="89">
                  <c:v>0.15162327182465812</c:v>
                </c:pt>
                <c:pt idx="90">
                  <c:v>0.59175788744245583</c:v>
                </c:pt>
                <c:pt idx="91">
                  <c:v>0.19338966452981526</c:v>
                </c:pt>
                <c:pt idx="92">
                  <c:v>9.7361099890047598E-2</c:v>
                </c:pt>
                <c:pt idx="93">
                  <c:v>8.5004485736391119E-2</c:v>
                </c:pt>
                <c:pt idx="94">
                  <c:v>2.3711760720761237E-2</c:v>
                </c:pt>
                <c:pt idx="95">
                  <c:v>0.6412630015235985</c:v>
                </c:pt>
                <c:pt idx="96">
                  <c:v>0.25691853093107009</c:v>
                </c:pt>
                <c:pt idx="97">
                  <c:v>0.10522731227793808</c:v>
                </c:pt>
                <c:pt idx="98">
                  <c:v>2.9116548195610263E-2</c:v>
                </c:pt>
                <c:pt idx="99">
                  <c:v>4.6831736936351294E-2</c:v>
                </c:pt>
              </c:numCache>
            </c:numRef>
          </c:val>
          <c:smooth val="0"/>
          <c:extLst>
            <c:ext xmlns:c16="http://schemas.microsoft.com/office/drawing/2014/chart" uri="{C3380CC4-5D6E-409C-BE32-E72D297353CC}">
              <c16:uniqueId val="{00000001-CE2A-4BA1-8D09-EEC1E34BFC97}"/>
            </c:ext>
          </c:extLst>
        </c:ser>
        <c:ser>
          <c:idx val="0"/>
          <c:order val="2"/>
          <c:tx>
            <c:strRef>
              <c:f>[1]Sheet2!$AS$287</c:f>
              <c:strCache>
                <c:ptCount val="1"/>
                <c:pt idx="0">
                  <c:v>IPC:</c:v>
                </c:pt>
              </c:strCache>
            </c:strRef>
          </c:tx>
          <c:spPr>
            <a:ln w="28575" cap="rnd">
              <a:solidFill>
                <a:schemeClr val="accent1"/>
              </a:solidFill>
              <a:round/>
            </a:ln>
            <a:effectLst/>
          </c:spPr>
          <c:marker>
            <c:symbol val="none"/>
          </c:marker>
          <c:val>
            <c:numRef>
              <c:f>[1]Sheet2!$AS$288:$AS$387</c:f>
              <c:numCache>
                <c:formatCode>General</c:formatCode>
                <c:ptCount val="100"/>
                <c:pt idx="0">
                  <c:v>0.12470023980815348</c:v>
                </c:pt>
                <c:pt idx="1">
                  <c:v>8.8729016786570775E-2</c:v>
                </c:pt>
                <c:pt idx="2">
                  <c:v>0.13189448441247009</c:v>
                </c:pt>
                <c:pt idx="3">
                  <c:v>0.11270983213429261</c:v>
                </c:pt>
                <c:pt idx="4">
                  <c:v>0.16067146282973618</c:v>
                </c:pt>
                <c:pt idx="5">
                  <c:v>8.6330935251798635E-2</c:v>
                </c:pt>
                <c:pt idx="6">
                  <c:v>0.12949640287769784</c:v>
                </c:pt>
                <c:pt idx="7">
                  <c:v>0.105515587529976</c:v>
                </c:pt>
                <c:pt idx="8">
                  <c:v>0.13908872901678659</c:v>
                </c:pt>
                <c:pt idx="9">
                  <c:v>0.14628297362110321</c:v>
                </c:pt>
                <c:pt idx="10">
                  <c:v>9.5923261390887374E-2</c:v>
                </c:pt>
                <c:pt idx="11">
                  <c:v>0.12470023980815348</c:v>
                </c:pt>
                <c:pt idx="12">
                  <c:v>8.6330935251798635E-2</c:v>
                </c:pt>
                <c:pt idx="13">
                  <c:v>0.12470023980815348</c:v>
                </c:pt>
                <c:pt idx="14">
                  <c:v>9.8321342925659513E-2</c:v>
                </c:pt>
                <c:pt idx="15">
                  <c:v>0.11510791366906474</c:v>
                </c:pt>
                <c:pt idx="16">
                  <c:v>0.105515587529976</c:v>
                </c:pt>
                <c:pt idx="17">
                  <c:v>0.12470023980815348</c:v>
                </c:pt>
                <c:pt idx="18">
                  <c:v>0.10311750599520388</c:v>
                </c:pt>
                <c:pt idx="19">
                  <c:v>0.12949640287769784</c:v>
                </c:pt>
                <c:pt idx="20">
                  <c:v>9.5923261390887374E-2</c:v>
                </c:pt>
                <c:pt idx="21">
                  <c:v>9.8321342925659513E-2</c:v>
                </c:pt>
                <c:pt idx="22">
                  <c:v>9.3525179856115137E-2</c:v>
                </c:pt>
                <c:pt idx="23">
                  <c:v>7.6738609112709896E-2</c:v>
                </c:pt>
                <c:pt idx="24">
                  <c:v>0.12949640287769784</c:v>
                </c:pt>
                <c:pt idx="25">
                  <c:v>7.434052757793766E-2</c:v>
                </c:pt>
                <c:pt idx="26">
                  <c:v>9.8321342925659513E-2</c:v>
                </c:pt>
                <c:pt idx="27">
                  <c:v>8.8729016786570775E-2</c:v>
                </c:pt>
                <c:pt idx="28">
                  <c:v>0.11510791366906474</c:v>
                </c:pt>
                <c:pt idx="29">
                  <c:v>0.12470023980815348</c:v>
                </c:pt>
                <c:pt idx="30">
                  <c:v>0.12709832134292573</c:v>
                </c:pt>
                <c:pt idx="31">
                  <c:v>0.10791366906474825</c:v>
                </c:pt>
                <c:pt idx="32">
                  <c:v>0.10071942446043164</c:v>
                </c:pt>
                <c:pt idx="33">
                  <c:v>8.1534772182254273E-2</c:v>
                </c:pt>
                <c:pt idx="34">
                  <c:v>0.10791366906474825</c:v>
                </c:pt>
                <c:pt idx="35">
                  <c:v>0.12709832134292573</c:v>
                </c:pt>
                <c:pt idx="36">
                  <c:v>8.6330935251798635E-2</c:v>
                </c:pt>
                <c:pt idx="37">
                  <c:v>0.11510791366906474</c:v>
                </c:pt>
                <c:pt idx="38">
                  <c:v>0.105515587529976</c:v>
                </c:pt>
                <c:pt idx="39">
                  <c:v>0.14148681055155882</c:v>
                </c:pt>
                <c:pt idx="40">
                  <c:v>8.6330935251798635E-2</c:v>
                </c:pt>
                <c:pt idx="41">
                  <c:v>0</c:v>
                </c:pt>
                <c:pt idx="42">
                  <c:v>9.1127098321343011E-2</c:v>
                </c:pt>
                <c:pt idx="43">
                  <c:v>0.11270983213429261</c:v>
                </c:pt>
                <c:pt idx="44">
                  <c:v>0.12709832134292573</c:v>
                </c:pt>
                <c:pt idx="45">
                  <c:v>0.12470023980815348</c:v>
                </c:pt>
                <c:pt idx="46">
                  <c:v>0.11990407673860912</c:v>
                </c:pt>
                <c:pt idx="47">
                  <c:v>0.10791366906474825</c:v>
                </c:pt>
                <c:pt idx="48">
                  <c:v>0.12709832134292573</c:v>
                </c:pt>
                <c:pt idx="49">
                  <c:v>0.10311750599520388</c:v>
                </c:pt>
                <c:pt idx="50">
                  <c:v>0.14868105515587532</c:v>
                </c:pt>
                <c:pt idx="51">
                  <c:v>0.11270983213429261</c:v>
                </c:pt>
                <c:pt idx="52">
                  <c:v>0.12230215827338135</c:v>
                </c:pt>
                <c:pt idx="53">
                  <c:v>0.10071942446043164</c:v>
                </c:pt>
                <c:pt idx="54">
                  <c:v>0.12230215827338135</c:v>
                </c:pt>
                <c:pt idx="55">
                  <c:v>0.14148681055155882</c:v>
                </c:pt>
                <c:pt idx="56">
                  <c:v>0.11270983213429261</c:v>
                </c:pt>
                <c:pt idx="57">
                  <c:v>0.12470023980815348</c:v>
                </c:pt>
                <c:pt idx="58">
                  <c:v>8.8729016786570775E-2</c:v>
                </c:pt>
                <c:pt idx="59">
                  <c:v>0.13189448441247009</c:v>
                </c:pt>
                <c:pt idx="60">
                  <c:v>0.13429256594724223</c:v>
                </c:pt>
                <c:pt idx="61">
                  <c:v>0.13429256594724223</c:v>
                </c:pt>
                <c:pt idx="62">
                  <c:v>9.1127098321343011E-2</c:v>
                </c:pt>
                <c:pt idx="63">
                  <c:v>0.12709832134292573</c:v>
                </c:pt>
                <c:pt idx="64">
                  <c:v>0.105515587529976</c:v>
                </c:pt>
                <c:pt idx="65">
                  <c:v>0.15827338129496407</c:v>
                </c:pt>
                <c:pt idx="66">
                  <c:v>0.11750599520383698</c:v>
                </c:pt>
                <c:pt idx="67">
                  <c:v>0.10791366906474825</c:v>
                </c:pt>
                <c:pt idx="68">
                  <c:v>0.11510791366906474</c:v>
                </c:pt>
                <c:pt idx="69">
                  <c:v>0.11990407673860912</c:v>
                </c:pt>
                <c:pt idx="70">
                  <c:v>0.15587529976019193</c:v>
                </c:pt>
                <c:pt idx="71">
                  <c:v>9.5923261390887374E-2</c:v>
                </c:pt>
                <c:pt idx="72">
                  <c:v>0.12470023980815348</c:v>
                </c:pt>
                <c:pt idx="73">
                  <c:v>0.11031175059952038</c:v>
                </c:pt>
                <c:pt idx="74">
                  <c:v>0.12709832134292573</c:v>
                </c:pt>
                <c:pt idx="75">
                  <c:v>0.11750599520383698</c:v>
                </c:pt>
                <c:pt idx="76">
                  <c:v>0.12709832134292573</c:v>
                </c:pt>
                <c:pt idx="77">
                  <c:v>0.105515587529976</c:v>
                </c:pt>
                <c:pt idx="78">
                  <c:v>0.12949640287769784</c:v>
                </c:pt>
                <c:pt idx="79">
                  <c:v>9.1127098321343011E-2</c:v>
                </c:pt>
                <c:pt idx="80">
                  <c:v>0.14868105515587532</c:v>
                </c:pt>
                <c:pt idx="81">
                  <c:v>0.12470023980815348</c:v>
                </c:pt>
                <c:pt idx="82">
                  <c:v>0.11510791366906474</c:v>
                </c:pt>
                <c:pt idx="83">
                  <c:v>0.11270983213429261</c:v>
                </c:pt>
                <c:pt idx="84">
                  <c:v>0.105515587529976</c:v>
                </c:pt>
                <c:pt idx="85">
                  <c:v>0.14628297362110321</c:v>
                </c:pt>
                <c:pt idx="86">
                  <c:v>0.11031175059952038</c:v>
                </c:pt>
                <c:pt idx="87">
                  <c:v>0.12470023980815348</c:v>
                </c:pt>
                <c:pt idx="88">
                  <c:v>9.5923261390887374E-2</c:v>
                </c:pt>
                <c:pt idx="89">
                  <c:v>0.12470023980815348</c:v>
                </c:pt>
                <c:pt idx="90">
                  <c:v>0.13189448441247009</c:v>
                </c:pt>
                <c:pt idx="91">
                  <c:v>0.13669064748201445</c:v>
                </c:pt>
                <c:pt idx="92">
                  <c:v>9.1127098321343011E-2</c:v>
                </c:pt>
                <c:pt idx="93">
                  <c:v>0.12230215827338135</c:v>
                </c:pt>
                <c:pt idx="94">
                  <c:v>0.10311750599520388</c:v>
                </c:pt>
                <c:pt idx="95">
                  <c:v>0.14868105515587532</c:v>
                </c:pt>
                <c:pt idx="96">
                  <c:v>0.13189448441247009</c:v>
                </c:pt>
                <c:pt idx="97">
                  <c:v>9.1127098321343011E-2</c:v>
                </c:pt>
                <c:pt idx="98">
                  <c:v>0.12230215827338135</c:v>
                </c:pt>
                <c:pt idx="99">
                  <c:v>0.11031175059952038</c:v>
                </c:pt>
              </c:numCache>
            </c:numRef>
          </c:val>
          <c:smooth val="0"/>
          <c:extLst>
            <c:ext xmlns:c16="http://schemas.microsoft.com/office/drawing/2014/chart" uri="{C3380CC4-5D6E-409C-BE32-E72D297353CC}">
              <c16:uniqueId val="{00000002-CE2A-4BA1-8D09-EEC1E34BFC97}"/>
            </c:ext>
          </c:extLst>
        </c:ser>
        <c:dLbls>
          <c:showLegendKey val="0"/>
          <c:showVal val="0"/>
          <c:showCatName val="0"/>
          <c:showSerName val="0"/>
          <c:showPercent val="0"/>
          <c:showBubbleSize val="0"/>
        </c:dLbls>
        <c:smooth val="0"/>
        <c:axId val="1573303663"/>
        <c:axId val="1463134191"/>
      </c:lineChart>
      <c:catAx>
        <c:axId val="1573303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kern="1200" baseline="0">
                    <a:solidFill>
                      <a:srgbClr val="595959"/>
                    </a:solidFill>
                    <a:effectLst/>
                  </a:rPr>
                  <a:t>Time from 100sec to 200sec</a:t>
                </a:r>
                <a:endParaRPr lang="en-US">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134191"/>
        <c:crosses val="autoZero"/>
        <c:auto val="1"/>
        <c:lblAlgn val="ctr"/>
        <c:lblOffset val="100"/>
        <c:noMultiLvlLbl val="0"/>
      </c:catAx>
      <c:valAx>
        <c:axId val="1463134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Normalization of (Statistic * 1000) / Instructions</a:t>
                </a:r>
                <a:endParaRPr lang="en-US" sz="1000">
                  <a:effectLst/>
                </a:endParaRPr>
              </a:p>
            </c:rich>
          </c:tx>
          <c:layout>
            <c:manualLayout>
              <c:xMode val="edge"/>
              <c:yMode val="edge"/>
              <c:x val="8.6368940912763294E-3"/>
              <c:y val="0.159796783363608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3036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Cache Misses</a:t>
            </a:r>
            <a:r>
              <a:rPr lang="en-US" baseline="0"/>
              <a:t> - LLC Load Misses</a:t>
            </a:r>
            <a:endParaRPr lang="en-US"/>
          </a:p>
        </c:rich>
      </c:tx>
      <c:layout>
        <c:manualLayout>
          <c:xMode val="edge"/>
          <c:yMode val="edge"/>
          <c:x val="0.3243187226573741"/>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[1]Sheet2!$AT$287</c:f>
              <c:strCache>
                <c:ptCount val="1"/>
                <c:pt idx="0">
                  <c:v>Cache Misses</c:v>
                </c:pt>
              </c:strCache>
            </c:strRef>
          </c:tx>
          <c:spPr>
            <a:ln w="28575" cap="rnd">
              <a:solidFill>
                <a:schemeClr val="accent2"/>
              </a:solidFill>
              <a:round/>
            </a:ln>
            <a:effectLst/>
          </c:spPr>
          <c:marker>
            <c:symbol val="none"/>
          </c:marker>
          <c:val>
            <c:numRef>
              <c:f>[1]Sheet2!$AT$288:$AT$387</c:f>
              <c:numCache>
                <c:formatCode>General</c:formatCode>
                <c:ptCount val="100"/>
                <c:pt idx="0">
                  <c:v>0.32643012695048257</c:v>
                </c:pt>
                <c:pt idx="1">
                  <c:v>0.34047887661449783</c:v>
                </c:pt>
                <c:pt idx="2">
                  <c:v>0.14295626301780617</c:v>
                </c:pt>
                <c:pt idx="3">
                  <c:v>0.22564352792067305</c:v>
                </c:pt>
                <c:pt idx="4">
                  <c:v>3.3288409927299888E-2</c:v>
                </c:pt>
                <c:pt idx="5">
                  <c:v>0.22637405993561588</c:v>
                </c:pt>
                <c:pt idx="6">
                  <c:v>0.24791732874636907</c:v>
                </c:pt>
                <c:pt idx="7">
                  <c:v>0.23911613237267657</c:v>
                </c:pt>
                <c:pt idx="8">
                  <c:v>0.22426610818539147</c:v>
                </c:pt>
                <c:pt idx="9">
                  <c:v>0.15536130671048853</c:v>
                </c:pt>
                <c:pt idx="10">
                  <c:v>0.2582552668461624</c:v>
                </c:pt>
                <c:pt idx="11">
                  <c:v>0.10727076078049198</c:v>
                </c:pt>
                <c:pt idx="12">
                  <c:v>0.55336513898685569</c:v>
                </c:pt>
                <c:pt idx="13">
                  <c:v>0.2276456314411813</c:v>
                </c:pt>
                <c:pt idx="14">
                  <c:v>0.31264919959846676</c:v>
                </c:pt>
                <c:pt idx="15">
                  <c:v>0.41690711205271724</c:v>
                </c:pt>
                <c:pt idx="16">
                  <c:v>0.22781307241782264</c:v>
                </c:pt>
                <c:pt idx="17">
                  <c:v>0.2844872340134415</c:v>
                </c:pt>
                <c:pt idx="18">
                  <c:v>0.27338642567539684</c:v>
                </c:pt>
                <c:pt idx="19">
                  <c:v>0.32282114543855489</c:v>
                </c:pt>
                <c:pt idx="20">
                  <c:v>0.34489517729649305</c:v>
                </c:pt>
                <c:pt idx="21">
                  <c:v>0.46969349715352193</c:v>
                </c:pt>
                <c:pt idx="22">
                  <c:v>0.45509218007259217</c:v>
                </c:pt>
                <c:pt idx="23">
                  <c:v>0.56014611497308009</c:v>
                </c:pt>
                <c:pt idx="24">
                  <c:v>0.28486859802852804</c:v>
                </c:pt>
                <c:pt idx="25">
                  <c:v>0.69202397041923092</c:v>
                </c:pt>
                <c:pt idx="26">
                  <c:v>0.52385719888749771</c:v>
                </c:pt>
                <c:pt idx="27">
                  <c:v>0.27379715120475107</c:v>
                </c:pt>
                <c:pt idx="28">
                  <c:v>0.22153905104916183</c:v>
                </c:pt>
                <c:pt idx="29">
                  <c:v>7.2896511187988927E-2</c:v>
                </c:pt>
                <c:pt idx="30">
                  <c:v>0.20013059845105474</c:v>
                </c:pt>
                <c:pt idx="31">
                  <c:v>0.3261741154802355</c:v>
                </c:pt>
                <c:pt idx="32">
                  <c:v>0.32649874769873216</c:v>
                </c:pt>
                <c:pt idx="33">
                  <c:v>0.52575850777218835</c:v>
                </c:pt>
                <c:pt idx="34">
                  <c:v>0.25081518709807793</c:v>
                </c:pt>
                <c:pt idx="35">
                  <c:v>0.21803629917550163</c:v>
                </c:pt>
                <c:pt idx="36">
                  <c:v>0.38943372303967205</c:v>
                </c:pt>
                <c:pt idx="37">
                  <c:v>0.37196585291055717</c:v>
                </c:pt>
                <c:pt idx="38">
                  <c:v>0.26779905372802704</c:v>
                </c:pt>
                <c:pt idx="39">
                  <c:v>0.17256954001236935</c:v>
                </c:pt>
                <c:pt idx="40">
                  <c:v>0.30725965070103883</c:v>
                </c:pt>
                <c:pt idx="41">
                  <c:v>0.73072630439547281</c:v>
                </c:pt>
                <c:pt idx="42">
                  <c:v>0.23028580358717521</c:v>
                </c:pt>
                <c:pt idx="43">
                  <c:v>0.14290702843295464</c:v>
                </c:pt>
                <c:pt idx="44">
                  <c:v>0.30703584555718916</c:v>
                </c:pt>
                <c:pt idx="45">
                  <c:v>3.8467218563211857E-2</c:v>
                </c:pt>
                <c:pt idx="46">
                  <c:v>0.29316646530877838</c:v>
                </c:pt>
                <c:pt idx="47">
                  <c:v>0.23140141677384862</c:v>
                </c:pt>
                <c:pt idx="48">
                  <c:v>0.22778596848798907</c:v>
                </c:pt>
                <c:pt idx="49">
                  <c:v>0.26793257800197545</c:v>
                </c:pt>
                <c:pt idx="50">
                  <c:v>7.9069094636508339E-2</c:v>
                </c:pt>
                <c:pt idx="51">
                  <c:v>0.28636699966916784</c:v>
                </c:pt>
                <c:pt idx="52">
                  <c:v>0.2833849252394533</c:v>
                </c:pt>
                <c:pt idx="53">
                  <c:v>0.20215988242374808</c:v>
                </c:pt>
                <c:pt idx="54">
                  <c:v>0.25765258225224819</c:v>
                </c:pt>
                <c:pt idx="55">
                  <c:v>0.15883706881621498</c:v>
                </c:pt>
                <c:pt idx="56">
                  <c:v>0.22405803187546711</c:v>
                </c:pt>
                <c:pt idx="57">
                  <c:v>0.35996044621253021</c:v>
                </c:pt>
                <c:pt idx="58">
                  <c:v>0.24494918476192881</c:v>
                </c:pt>
                <c:pt idx="59">
                  <c:v>0.3172601535656932</c:v>
                </c:pt>
                <c:pt idx="60">
                  <c:v>1.9515478724806662E-2</c:v>
                </c:pt>
                <c:pt idx="61">
                  <c:v>0.23773913084750889</c:v>
                </c:pt>
                <c:pt idx="62">
                  <c:v>0.31749157194470562</c:v>
                </c:pt>
                <c:pt idx="63">
                  <c:v>0.1857296997332199</c:v>
                </c:pt>
                <c:pt idx="64">
                  <c:v>0.11741053052771026</c:v>
                </c:pt>
                <c:pt idx="65">
                  <c:v>1.7001382853207687E-2</c:v>
                </c:pt>
                <c:pt idx="66">
                  <c:v>0.23682539402893632</c:v>
                </c:pt>
                <c:pt idx="67">
                  <c:v>0.27682044267914091</c:v>
                </c:pt>
                <c:pt idx="68">
                  <c:v>0.20662213823269104</c:v>
                </c:pt>
                <c:pt idx="69">
                  <c:v>0.25445272769173133</c:v>
                </c:pt>
                <c:pt idx="70">
                  <c:v>0.14542565106547625</c:v>
                </c:pt>
                <c:pt idx="71">
                  <c:v>0.19655326515061358</c:v>
                </c:pt>
                <c:pt idx="72">
                  <c:v>0.16087337784822969</c:v>
                </c:pt>
                <c:pt idx="73">
                  <c:v>0.14601249090669155</c:v>
                </c:pt>
                <c:pt idx="74">
                  <c:v>0.2821604092577869</c:v>
                </c:pt>
                <c:pt idx="75">
                  <c:v>6.1220555239412326E-2</c:v>
                </c:pt>
                <c:pt idx="76">
                  <c:v>0.28486364122469365</c:v>
                </c:pt>
                <c:pt idx="77">
                  <c:v>0.11946122803692533</c:v>
                </c:pt>
                <c:pt idx="78">
                  <c:v>0.27984457189584239</c:v>
                </c:pt>
                <c:pt idx="79">
                  <c:v>0.21245437879473958</c:v>
                </c:pt>
                <c:pt idx="80">
                  <c:v>0.12017298810663925</c:v>
                </c:pt>
                <c:pt idx="81">
                  <c:v>0.2418337550678738</c:v>
                </c:pt>
                <c:pt idx="82">
                  <c:v>0.15002935375258319</c:v>
                </c:pt>
                <c:pt idx="83">
                  <c:v>0.42746334456644047</c:v>
                </c:pt>
                <c:pt idx="84">
                  <c:v>0.28555313073991367</c:v>
                </c:pt>
                <c:pt idx="85">
                  <c:v>6.6964028133539494E-2</c:v>
                </c:pt>
                <c:pt idx="86">
                  <c:v>0.21812030016349662</c:v>
                </c:pt>
                <c:pt idx="87">
                  <c:v>0.20050085135068194</c:v>
                </c:pt>
                <c:pt idx="88">
                  <c:v>0.19959843836733152</c:v>
                </c:pt>
                <c:pt idx="89">
                  <c:v>0.21423783098562454</c:v>
                </c:pt>
                <c:pt idx="90">
                  <c:v>3.9792452313989153E-2</c:v>
                </c:pt>
                <c:pt idx="91">
                  <c:v>0.24465735548132589</c:v>
                </c:pt>
                <c:pt idx="92">
                  <c:v>0.20255132266869369</c:v>
                </c:pt>
                <c:pt idx="93">
                  <c:v>0.29878896664841775</c:v>
                </c:pt>
                <c:pt idx="94">
                  <c:v>0.15659611014469735</c:v>
                </c:pt>
                <c:pt idx="95">
                  <c:v>0.12075319194647337</c:v>
                </c:pt>
                <c:pt idx="96">
                  <c:v>0.27243156802795909</c:v>
                </c:pt>
                <c:pt idx="97">
                  <c:v>0.34316414556962277</c:v>
                </c:pt>
                <c:pt idx="98">
                  <c:v>0.15834167768993726</c:v>
                </c:pt>
                <c:pt idx="99">
                  <c:v>0.26829413835683197</c:v>
                </c:pt>
              </c:numCache>
            </c:numRef>
          </c:val>
          <c:smooth val="0"/>
          <c:extLst>
            <c:ext xmlns:c16="http://schemas.microsoft.com/office/drawing/2014/chart" uri="{C3380CC4-5D6E-409C-BE32-E72D297353CC}">
              <c16:uniqueId val="{00000000-2AD5-42E4-9F50-29604078E5E7}"/>
            </c:ext>
          </c:extLst>
        </c:ser>
        <c:ser>
          <c:idx val="5"/>
          <c:order val="1"/>
          <c:tx>
            <c:strRef>
              <c:f>[1]Sheet2!$AX$287</c:f>
              <c:strCache>
                <c:ptCount val="1"/>
                <c:pt idx="0">
                  <c:v>LLC-load-misses:</c:v>
                </c:pt>
              </c:strCache>
            </c:strRef>
          </c:tx>
          <c:spPr>
            <a:ln w="28575" cap="rnd">
              <a:solidFill>
                <a:schemeClr val="accent6"/>
              </a:solidFill>
              <a:round/>
            </a:ln>
            <a:effectLst/>
          </c:spPr>
          <c:marker>
            <c:symbol val="none"/>
          </c:marker>
          <c:val>
            <c:numRef>
              <c:f>[1]Sheet2!$AX$288:$AX$387</c:f>
              <c:numCache>
                <c:formatCode>General</c:formatCode>
                <c:ptCount val="100"/>
                <c:pt idx="0">
                  <c:v>0.2216762934956221</c:v>
                </c:pt>
                <c:pt idx="1">
                  <c:v>0.27680685072027916</c:v>
                </c:pt>
                <c:pt idx="2">
                  <c:v>0.20456280285136713</c:v>
                </c:pt>
                <c:pt idx="3">
                  <c:v>0.13845064705226312</c:v>
                </c:pt>
                <c:pt idx="4">
                  <c:v>9.1369189307099474E-2</c:v>
                </c:pt>
                <c:pt idx="5">
                  <c:v>0.29871478382297822</c:v>
                </c:pt>
                <c:pt idx="6">
                  <c:v>0.23267503062715023</c:v>
                </c:pt>
                <c:pt idx="7">
                  <c:v>0.16895446872736317</c:v>
                </c:pt>
                <c:pt idx="8">
                  <c:v>0.19044915565582687</c:v>
                </c:pt>
                <c:pt idx="9">
                  <c:v>6.1297425660905257E-2</c:v>
                </c:pt>
                <c:pt idx="10">
                  <c:v>0.29021167136425463</c:v>
                </c:pt>
                <c:pt idx="11">
                  <c:v>0.17741496320782013</c:v>
                </c:pt>
                <c:pt idx="12">
                  <c:v>0.48219469079372979</c:v>
                </c:pt>
                <c:pt idx="13">
                  <c:v>0.32697476652710966</c:v>
                </c:pt>
                <c:pt idx="14">
                  <c:v>0.35411317275694076</c:v>
                </c:pt>
                <c:pt idx="15">
                  <c:v>0.36202148632712799</c:v>
                </c:pt>
                <c:pt idx="16">
                  <c:v>0.17483593588284732</c:v>
                </c:pt>
                <c:pt idx="17">
                  <c:v>0.21891303876553836</c:v>
                </c:pt>
                <c:pt idx="18">
                  <c:v>0.20279274250741142</c:v>
                </c:pt>
                <c:pt idx="19">
                  <c:v>0.20864658719731577</c:v>
                </c:pt>
                <c:pt idx="20">
                  <c:v>0.43617921205815402</c:v>
                </c:pt>
                <c:pt idx="21">
                  <c:v>0.38884272384245744</c:v>
                </c:pt>
                <c:pt idx="22">
                  <c:v>0.47514017178813528</c:v>
                </c:pt>
                <c:pt idx="23">
                  <c:v>0.66448688515247634</c:v>
                </c:pt>
                <c:pt idx="24">
                  <c:v>0.30812464015557001</c:v>
                </c:pt>
                <c:pt idx="25">
                  <c:v>0.46480877446064978</c:v>
                </c:pt>
                <c:pt idx="26">
                  <c:v>0.59270095645531173</c:v>
                </c:pt>
                <c:pt idx="27">
                  <c:v>0.35771981336115671</c:v>
                </c:pt>
                <c:pt idx="28">
                  <c:v>0.23626865942430608</c:v>
                </c:pt>
                <c:pt idx="29">
                  <c:v>8.76429192896198E-2</c:v>
                </c:pt>
                <c:pt idx="30">
                  <c:v>0.12704771191268244</c:v>
                </c:pt>
                <c:pt idx="31">
                  <c:v>0.27108195774117144</c:v>
                </c:pt>
                <c:pt idx="32">
                  <c:v>0.24787583105265448</c:v>
                </c:pt>
                <c:pt idx="33">
                  <c:v>0.38908063826612554</c:v>
                </c:pt>
                <c:pt idx="34">
                  <c:v>0.26264390398383125</c:v>
                </c:pt>
                <c:pt idx="35">
                  <c:v>0.24746904220425583</c:v>
                </c:pt>
                <c:pt idx="36">
                  <c:v>0.33753862269717388</c:v>
                </c:pt>
                <c:pt idx="37">
                  <c:v>0.25997211773891699</c:v>
                </c:pt>
                <c:pt idx="38">
                  <c:v>0.19456444596190128</c:v>
                </c:pt>
                <c:pt idx="39">
                  <c:v>0.14137350963238643</c:v>
                </c:pt>
                <c:pt idx="40">
                  <c:v>0.3783862109831766</c:v>
                </c:pt>
                <c:pt idx="41">
                  <c:v>0.67523614204012405</c:v>
                </c:pt>
                <c:pt idx="42">
                  <c:v>0.28565878227353486</c:v>
                </c:pt>
                <c:pt idx="43">
                  <c:v>0.22086528113092779</c:v>
                </c:pt>
                <c:pt idx="44">
                  <c:v>0.18186954738768679</c:v>
                </c:pt>
                <c:pt idx="45">
                  <c:v>6.4620546422364533E-2</c:v>
                </c:pt>
                <c:pt idx="46">
                  <c:v>0.24024195100607112</c:v>
                </c:pt>
                <c:pt idx="47">
                  <c:v>0.17749816077911421</c:v>
                </c:pt>
                <c:pt idx="48">
                  <c:v>0.2452726827225149</c:v>
                </c:pt>
                <c:pt idx="49">
                  <c:v>0.18196761359330391</c:v>
                </c:pt>
                <c:pt idx="50">
                  <c:v>9.2983551314998802E-2</c:v>
                </c:pt>
                <c:pt idx="51">
                  <c:v>0.18597843693433519</c:v>
                </c:pt>
                <c:pt idx="52">
                  <c:v>0.22587013661309152</c:v>
                </c:pt>
                <c:pt idx="53">
                  <c:v>0.28492163402239595</c:v>
                </c:pt>
                <c:pt idx="54">
                  <c:v>0.21084284714588364</c:v>
                </c:pt>
                <c:pt idx="55">
                  <c:v>7.8343860060174131E-2</c:v>
                </c:pt>
                <c:pt idx="56">
                  <c:v>0.16291589377683072</c:v>
                </c:pt>
                <c:pt idx="57">
                  <c:v>0.28421376997649239</c:v>
                </c:pt>
                <c:pt idx="58">
                  <c:v>0.30203250534519543</c:v>
                </c:pt>
                <c:pt idx="59">
                  <c:v>0.16366082175470253</c:v>
                </c:pt>
                <c:pt idx="60">
                  <c:v>3.5936886544651388E-2</c:v>
                </c:pt>
                <c:pt idx="61">
                  <c:v>0.23921471465688962</c:v>
                </c:pt>
                <c:pt idx="62">
                  <c:v>0.3005471415900336</c:v>
                </c:pt>
                <c:pt idx="63">
                  <c:v>0.25577075386280923</c:v>
                </c:pt>
                <c:pt idx="64">
                  <c:v>0.17651407172058492</c:v>
                </c:pt>
                <c:pt idx="65">
                  <c:v>2.561828968848286E-2</c:v>
                </c:pt>
                <c:pt idx="66">
                  <c:v>0.29674669811105897</c:v>
                </c:pt>
                <c:pt idx="67">
                  <c:v>0.24143215799014903</c:v>
                </c:pt>
                <c:pt idx="68">
                  <c:v>0.18048761387867313</c:v>
                </c:pt>
                <c:pt idx="69">
                  <c:v>0.20671849197026546</c:v>
                </c:pt>
                <c:pt idx="70">
                  <c:v>7.8848724487802169E-2</c:v>
                </c:pt>
                <c:pt idx="71">
                  <c:v>0.25165533908107635</c:v>
                </c:pt>
                <c:pt idx="72">
                  <c:v>0.25419116214395465</c:v>
                </c:pt>
                <c:pt idx="73">
                  <c:v>0.16781312080594335</c:v>
                </c:pt>
                <c:pt idx="74">
                  <c:v>0.24838912695653106</c:v>
                </c:pt>
                <c:pt idx="75">
                  <c:v>4.1600179999609431E-2</c:v>
                </c:pt>
                <c:pt idx="76">
                  <c:v>0.2263694136180974</c:v>
                </c:pt>
                <c:pt idx="77">
                  <c:v>0.15574377748844467</c:v>
                </c:pt>
                <c:pt idx="78">
                  <c:v>0.24992036005711873</c:v>
                </c:pt>
                <c:pt idx="79">
                  <c:v>0.28676021319810718</c:v>
                </c:pt>
                <c:pt idx="80">
                  <c:v>4.8299517820544938E-2</c:v>
                </c:pt>
                <c:pt idx="81">
                  <c:v>0.17295400231545546</c:v>
                </c:pt>
                <c:pt idx="82">
                  <c:v>0.2098895801386006</c:v>
                </c:pt>
                <c:pt idx="83">
                  <c:v>0.27455325767803468</c:v>
                </c:pt>
                <c:pt idx="84">
                  <c:v>0.24826367613955622</c:v>
                </c:pt>
                <c:pt idx="85">
                  <c:v>3.555698521308958E-2</c:v>
                </c:pt>
                <c:pt idx="86">
                  <c:v>0.14918061850217568</c:v>
                </c:pt>
                <c:pt idx="87">
                  <c:v>0.30579494625702719</c:v>
                </c:pt>
                <c:pt idx="88">
                  <c:v>0.27276368855190719</c:v>
                </c:pt>
                <c:pt idx="89">
                  <c:v>0.17576943281264543</c:v>
                </c:pt>
                <c:pt idx="90">
                  <c:v>4.7545552079080303E-2</c:v>
                </c:pt>
                <c:pt idx="91">
                  <c:v>0.18978301655395044</c:v>
                </c:pt>
                <c:pt idx="92">
                  <c:v>0.2719782653368758</c:v>
                </c:pt>
                <c:pt idx="93">
                  <c:v>0.23970162095168407</c:v>
                </c:pt>
                <c:pt idx="94">
                  <c:v>0.18769082339153048</c:v>
                </c:pt>
                <c:pt idx="95">
                  <c:v>4.1281572940457478E-2</c:v>
                </c:pt>
                <c:pt idx="96">
                  <c:v>0.22559841310857995</c:v>
                </c:pt>
                <c:pt idx="97">
                  <c:v>0.27859338253167376</c:v>
                </c:pt>
                <c:pt idx="98">
                  <c:v>0.2077250073481611</c:v>
                </c:pt>
                <c:pt idx="99">
                  <c:v>0.19405829304014019</c:v>
                </c:pt>
              </c:numCache>
            </c:numRef>
          </c:val>
          <c:smooth val="0"/>
          <c:extLst>
            <c:ext xmlns:c16="http://schemas.microsoft.com/office/drawing/2014/chart" uri="{C3380CC4-5D6E-409C-BE32-E72D297353CC}">
              <c16:uniqueId val="{00000001-2AD5-42E4-9F50-29604078E5E7}"/>
            </c:ext>
          </c:extLst>
        </c:ser>
        <c:ser>
          <c:idx val="0"/>
          <c:order val="2"/>
          <c:tx>
            <c:strRef>
              <c:f>[1]Sheet2!$AS$287</c:f>
              <c:strCache>
                <c:ptCount val="1"/>
                <c:pt idx="0">
                  <c:v>IPC:</c:v>
                </c:pt>
              </c:strCache>
            </c:strRef>
          </c:tx>
          <c:spPr>
            <a:ln w="28575" cap="rnd">
              <a:solidFill>
                <a:schemeClr val="accent1"/>
              </a:solidFill>
              <a:round/>
            </a:ln>
            <a:effectLst/>
          </c:spPr>
          <c:marker>
            <c:symbol val="none"/>
          </c:marker>
          <c:val>
            <c:numRef>
              <c:f>[1]Sheet2!$AS$288:$AS$387</c:f>
              <c:numCache>
                <c:formatCode>General</c:formatCode>
                <c:ptCount val="100"/>
                <c:pt idx="0">
                  <c:v>0.12470023980815348</c:v>
                </c:pt>
                <c:pt idx="1">
                  <c:v>8.8729016786570775E-2</c:v>
                </c:pt>
                <c:pt idx="2">
                  <c:v>0.13189448441247009</c:v>
                </c:pt>
                <c:pt idx="3">
                  <c:v>0.11270983213429261</c:v>
                </c:pt>
                <c:pt idx="4">
                  <c:v>0.16067146282973618</c:v>
                </c:pt>
                <c:pt idx="5">
                  <c:v>8.6330935251798635E-2</c:v>
                </c:pt>
                <c:pt idx="6">
                  <c:v>0.12949640287769784</c:v>
                </c:pt>
                <c:pt idx="7">
                  <c:v>0.105515587529976</c:v>
                </c:pt>
                <c:pt idx="8">
                  <c:v>0.13908872901678659</c:v>
                </c:pt>
                <c:pt idx="9">
                  <c:v>0.14628297362110321</c:v>
                </c:pt>
                <c:pt idx="10">
                  <c:v>9.5923261390887374E-2</c:v>
                </c:pt>
                <c:pt idx="11">
                  <c:v>0.12470023980815348</c:v>
                </c:pt>
                <c:pt idx="12">
                  <c:v>8.6330935251798635E-2</c:v>
                </c:pt>
                <c:pt idx="13">
                  <c:v>0.12470023980815348</c:v>
                </c:pt>
                <c:pt idx="14">
                  <c:v>9.8321342925659513E-2</c:v>
                </c:pt>
                <c:pt idx="15">
                  <c:v>0.11510791366906474</c:v>
                </c:pt>
                <c:pt idx="16">
                  <c:v>0.105515587529976</c:v>
                </c:pt>
                <c:pt idx="17">
                  <c:v>0.12470023980815348</c:v>
                </c:pt>
                <c:pt idx="18">
                  <c:v>0.10311750599520388</c:v>
                </c:pt>
                <c:pt idx="19">
                  <c:v>0.12949640287769784</c:v>
                </c:pt>
                <c:pt idx="20">
                  <c:v>9.5923261390887374E-2</c:v>
                </c:pt>
                <c:pt idx="21">
                  <c:v>9.8321342925659513E-2</c:v>
                </c:pt>
                <c:pt idx="22">
                  <c:v>9.3525179856115137E-2</c:v>
                </c:pt>
                <c:pt idx="23">
                  <c:v>7.6738609112709896E-2</c:v>
                </c:pt>
                <c:pt idx="24">
                  <c:v>0.12949640287769784</c:v>
                </c:pt>
                <c:pt idx="25">
                  <c:v>7.434052757793766E-2</c:v>
                </c:pt>
                <c:pt idx="26">
                  <c:v>9.8321342925659513E-2</c:v>
                </c:pt>
                <c:pt idx="27">
                  <c:v>8.8729016786570775E-2</c:v>
                </c:pt>
                <c:pt idx="28">
                  <c:v>0.11510791366906474</c:v>
                </c:pt>
                <c:pt idx="29">
                  <c:v>0.12470023980815348</c:v>
                </c:pt>
                <c:pt idx="30">
                  <c:v>0.12709832134292573</c:v>
                </c:pt>
                <c:pt idx="31">
                  <c:v>0.10791366906474825</c:v>
                </c:pt>
                <c:pt idx="32">
                  <c:v>0.10071942446043164</c:v>
                </c:pt>
                <c:pt idx="33">
                  <c:v>8.1534772182254273E-2</c:v>
                </c:pt>
                <c:pt idx="34">
                  <c:v>0.10791366906474825</c:v>
                </c:pt>
                <c:pt idx="35">
                  <c:v>0.12709832134292573</c:v>
                </c:pt>
                <c:pt idx="36">
                  <c:v>8.6330935251798635E-2</c:v>
                </c:pt>
                <c:pt idx="37">
                  <c:v>0.11510791366906474</c:v>
                </c:pt>
                <c:pt idx="38">
                  <c:v>0.105515587529976</c:v>
                </c:pt>
                <c:pt idx="39">
                  <c:v>0.14148681055155882</c:v>
                </c:pt>
                <c:pt idx="40">
                  <c:v>8.6330935251798635E-2</c:v>
                </c:pt>
                <c:pt idx="41">
                  <c:v>0</c:v>
                </c:pt>
                <c:pt idx="42">
                  <c:v>9.1127098321343011E-2</c:v>
                </c:pt>
                <c:pt idx="43">
                  <c:v>0.11270983213429261</c:v>
                </c:pt>
                <c:pt idx="44">
                  <c:v>0.12709832134292573</c:v>
                </c:pt>
                <c:pt idx="45">
                  <c:v>0.12470023980815348</c:v>
                </c:pt>
                <c:pt idx="46">
                  <c:v>0.11990407673860912</c:v>
                </c:pt>
                <c:pt idx="47">
                  <c:v>0.10791366906474825</c:v>
                </c:pt>
                <c:pt idx="48">
                  <c:v>0.12709832134292573</c:v>
                </c:pt>
                <c:pt idx="49">
                  <c:v>0.10311750599520388</c:v>
                </c:pt>
                <c:pt idx="50">
                  <c:v>0.14868105515587532</c:v>
                </c:pt>
                <c:pt idx="51">
                  <c:v>0.11270983213429261</c:v>
                </c:pt>
                <c:pt idx="52">
                  <c:v>0.12230215827338135</c:v>
                </c:pt>
                <c:pt idx="53">
                  <c:v>0.10071942446043164</c:v>
                </c:pt>
                <c:pt idx="54">
                  <c:v>0.12230215827338135</c:v>
                </c:pt>
                <c:pt idx="55">
                  <c:v>0.14148681055155882</c:v>
                </c:pt>
                <c:pt idx="56">
                  <c:v>0.11270983213429261</c:v>
                </c:pt>
                <c:pt idx="57">
                  <c:v>0.12470023980815348</c:v>
                </c:pt>
                <c:pt idx="58">
                  <c:v>8.8729016786570775E-2</c:v>
                </c:pt>
                <c:pt idx="59">
                  <c:v>0.13189448441247009</c:v>
                </c:pt>
                <c:pt idx="60">
                  <c:v>0.13429256594724223</c:v>
                </c:pt>
                <c:pt idx="61">
                  <c:v>0.13429256594724223</c:v>
                </c:pt>
                <c:pt idx="62">
                  <c:v>9.1127098321343011E-2</c:v>
                </c:pt>
                <c:pt idx="63">
                  <c:v>0.12709832134292573</c:v>
                </c:pt>
                <c:pt idx="64">
                  <c:v>0.105515587529976</c:v>
                </c:pt>
                <c:pt idx="65">
                  <c:v>0.15827338129496407</c:v>
                </c:pt>
                <c:pt idx="66">
                  <c:v>0.11750599520383698</c:v>
                </c:pt>
                <c:pt idx="67">
                  <c:v>0.10791366906474825</c:v>
                </c:pt>
                <c:pt idx="68">
                  <c:v>0.11510791366906474</c:v>
                </c:pt>
                <c:pt idx="69">
                  <c:v>0.11990407673860912</c:v>
                </c:pt>
                <c:pt idx="70">
                  <c:v>0.15587529976019193</c:v>
                </c:pt>
                <c:pt idx="71">
                  <c:v>9.5923261390887374E-2</c:v>
                </c:pt>
                <c:pt idx="72">
                  <c:v>0.12470023980815348</c:v>
                </c:pt>
                <c:pt idx="73">
                  <c:v>0.11031175059952038</c:v>
                </c:pt>
                <c:pt idx="74">
                  <c:v>0.12709832134292573</c:v>
                </c:pt>
                <c:pt idx="75">
                  <c:v>0.11750599520383698</c:v>
                </c:pt>
                <c:pt idx="76">
                  <c:v>0.12709832134292573</c:v>
                </c:pt>
                <c:pt idx="77">
                  <c:v>0.105515587529976</c:v>
                </c:pt>
                <c:pt idx="78">
                  <c:v>0.12949640287769784</c:v>
                </c:pt>
                <c:pt idx="79">
                  <c:v>9.1127098321343011E-2</c:v>
                </c:pt>
                <c:pt idx="80">
                  <c:v>0.14868105515587532</c:v>
                </c:pt>
                <c:pt idx="81">
                  <c:v>0.12470023980815348</c:v>
                </c:pt>
                <c:pt idx="82">
                  <c:v>0.11510791366906474</c:v>
                </c:pt>
                <c:pt idx="83">
                  <c:v>0.11270983213429261</c:v>
                </c:pt>
                <c:pt idx="84">
                  <c:v>0.105515587529976</c:v>
                </c:pt>
                <c:pt idx="85">
                  <c:v>0.14628297362110321</c:v>
                </c:pt>
                <c:pt idx="86">
                  <c:v>0.11031175059952038</c:v>
                </c:pt>
                <c:pt idx="87">
                  <c:v>0.12470023980815348</c:v>
                </c:pt>
                <c:pt idx="88">
                  <c:v>9.5923261390887374E-2</c:v>
                </c:pt>
                <c:pt idx="89">
                  <c:v>0.12470023980815348</c:v>
                </c:pt>
                <c:pt idx="90">
                  <c:v>0.13189448441247009</c:v>
                </c:pt>
                <c:pt idx="91">
                  <c:v>0.13669064748201445</c:v>
                </c:pt>
                <c:pt idx="92">
                  <c:v>9.1127098321343011E-2</c:v>
                </c:pt>
                <c:pt idx="93">
                  <c:v>0.12230215827338135</c:v>
                </c:pt>
                <c:pt idx="94">
                  <c:v>0.10311750599520388</c:v>
                </c:pt>
                <c:pt idx="95">
                  <c:v>0.14868105515587532</c:v>
                </c:pt>
                <c:pt idx="96">
                  <c:v>0.13189448441247009</c:v>
                </c:pt>
                <c:pt idx="97">
                  <c:v>9.1127098321343011E-2</c:v>
                </c:pt>
                <c:pt idx="98">
                  <c:v>0.12230215827338135</c:v>
                </c:pt>
                <c:pt idx="99">
                  <c:v>0.11031175059952038</c:v>
                </c:pt>
              </c:numCache>
            </c:numRef>
          </c:val>
          <c:smooth val="0"/>
          <c:extLst>
            <c:ext xmlns:c16="http://schemas.microsoft.com/office/drawing/2014/chart" uri="{C3380CC4-5D6E-409C-BE32-E72D297353CC}">
              <c16:uniqueId val="{00000002-2AD5-42E4-9F50-29604078E5E7}"/>
            </c:ext>
          </c:extLst>
        </c:ser>
        <c:dLbls>
          <c:showLegendKey val="0"/>
          <c:showVal val="0"/>
          <c:showCatName val="0"/>
          <c:showSerName val="0"/>
          <c:showPercent val="0"/>
          <c:showBubbleSize val="0"/>
        </c:dLbls>
        <c:smooth val="0"/>
        <c:axId val="1573303663"/>
        <c:axId val="1463134191"/>
      </c:lineChart>
      <c:catAx>
        <c:axId val="1573303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kern="1200" baseline="0">
                    <a:solidFill>
                      <a:srgbClr val="595959"/>
                    </a:solidFill>
                    <a:effectLst/>
                  </a:rPr>
                  <a:t>Time from 100sec to 200sec</a:t>
                </a:r>
                <a:endParaRPr lang="en-US">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134191"/>
        <c:crosses val="autoZero"/>
        <c:auto val="1"/>
        <c:lblAlgn val="ctr"/>
        <c:lblOffset val="100"/>
        <c:noMultiLvlLbl val="0"/>
      </c:catAx>
      <c:valAx>
        <c:axId val="1463134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kern="1200" baseline="0">
                    <a:solidFill>
                      <a:srgbClr val="595959"/>
                    </a:solidFill>
                    <a:effectLst/>
                  </a:rPr>
                  <a:t>Normalization of (Statistic * 1000) / Instructions</a:t>
                </a:r>
                <a:endParaRPr lang="en-US">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3036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dTLB Loads - L1</a:t>
            </a:r>
            <a:r>
              <a:rPr lang="en-US" baseline="0"/>
              <a:t> dCache Loads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0"/>
          <c:tx>
            <c:strRef>
              <c:f>[1]Sheet2!$AW$287</c:f>
              <c:strCache>
                <c:ptCount val="1"/>
                <c:pt idx="0">
                  <c:v>L1-dcache-loads</c:v>
                </c:pt>
              </c:strCache>
            </c:strRef>
          </c:tx>
          <c:spPr>
            <a:ln w="28575" cap="rnd">
              <a:solidFill>
                <a:schemeClr val="accent5">
                  <a:lumMod val="50000"/>
                </a:schemeClr>
              </a:solidFill>
              <a:round/>
            </a:ln>
            <a:effectLst/>
          </c:spPr>
          <c:marker>
            <c:symbol val="none"/>
          </c:marker>
          <c:val>
            <c:numRef>
              <c:f>[1]Sheet2!$AW$288:$AW$387</c:f>
              <c:numCache>
                <c:formatCode>General</c:formatCode>
                <c:ptCount val="100"/>
                <c:pt idx="0">
                  <c:v>0.19797386812768175</c:v>
                </c:pt>
                <c:pt idx="1">
                  <c:v>0.22238211856014611</c:v>
                </c:pt>
                <c:pt idx="2">
                  <c:v>0.21319941576211743</c:v>
                </c:pt>
                <c:pt idx="3">
                  <c:v>0.14019963244413328</c:v>
                </c:pt>
                <c:pt idx="4">
                  <c:v>2.8188396019927172E-2</c:v>
                </c:pt>
                <c:pt idx="5">
                  <c:v>0.22468181728628273</c:v>
                </c:pt>
                <c:pt idx="6">
                  <c:v>0.22115870094711304</c:v>
                </c:pt>
                <c:pt idx="7">
                  <c:v>0.15582411188160536</c:v>
                </c:pt>
                <c:pt idx="8">
                  <c:v>0.15541357397266048</c:v>
                </c:pt>
                <c:pt idx="9">
                  <c:v>7.0292074429356685E-2</c:v>
                </c:pt>
                <c:pt idx="10">
                  <c:v>0.214290820365133</c:v>
                </c:pt>
                <c:pt idx="11">
                  <c:v>0.19500867407774933</c:v>
                </c:pt>
                <c:pt idx="12">
                  <c:v>0.17271142354401992</c:v>
                </c:pt>
                <c:pt idx="13">
                  <c:v>0.16779004926703386</c:v>
                </c:pt>
                <c:pt idx="14">
                  <c:v>4.6207916895348783E-2</c:v>
                </c:pt>
                <c:pt idx="15">
                  <c:v>0.22055907753192464</c:v>
                </c:pt>
                <c:pt idx="16">
                  <c:v>0.155069638332095</c:v>
                </c:pt>
                <c:pt idx="17">
                  <c:v>0.19744191550435763</c:v>
                </c:pt>
                <c:pt idx="18">
                  <c:v>0.19583168264243889</c:v>
                </c:pt>
                <c:pt idx="19">
                  <c:v>3.0877060872646883E-2</c:v>
                </c:pt>
                <c:pt idx="20">
                  <c:v>0.19250840146076603</c:v>
                </c:pt>
                <c:pt idx="21">
                  <c:v>0.18078630475941102</c:v>
                </c:pt>
                <c:pt idx="22">
                  <c:v>0.22590269988587131</c:v>
                </c:pt>
                <c:pt idx="23">
                  <c:v>0.19181314333372418</c:v>
                </c:pt>
                <c:pt idx="24">
                  <c:v>3.1533506524998055E-2</c:v>
                </c:pt>
                <c:pt idx="25">
                  <c:v>0.1445188702108843</c:v>
                </c:pt>
                <c:pt idx="26">
                  <c:v>0.19870693884513274</c:v>
                </c:pt>
                <c:pt idx="27">
                  <c:v>0.22011362036010856</c:v>
                </c:pt>
                <c:pt idx="28">
                  <c:v>0.22965925356238226</c:v>
                </c:pt>
                <c:pt idx="29">
                  <c:v>3.782161481741779E-2</c:v>
                </c:pt>
                <c:pt idx="30">
                  <c:v>0.11499409056413715</c:v>
                </c:pt>
                <c:pt idx="31">
                  <c:v>0.22187067001795402</c:v>
                </c:pt>
                <c:pt idx="32">
                  <c:v>0.22228172495416526</c:v>
                </c:pt>
                <c:pt idx="33">
                  <c:v>0.18479596713546129</c:v>
                </c:pt>
                <c:pt idx="34">
                  <c:v>0.10250250067001911</c:v>
                </c:pt>
                <c:pt idx="35">
                  <c:v>8.2710723209153236E-2</c:v>
                </c:pt>
                <c:pt idx="36">
                  <c:v>0.22773037954641454</c:v>
                </c:pt>
                <c:pt idx="37">
                  <c:v>0.22155546034325546</c:v>
                </c:pt>
                <c:pt idx="38">
                  <c:v>0.16479359742548619</c:v>
                </c:pt>
                <c:pt idx="39">
                  <c:v>0.10238483706756214</c:v>
                </c:pt>
                <c:pt idx="40">
                  <c:v>0.10078251855148716</c:v>
                </c:pt>
                <c:pt idx="41">
                  <c:v>0.20178491838724907</c:v>
                </c:pt>
                <c:pt idx="42">
                  <c:v>0.20987748380624796</c:v>
                </c:pt>
                <c:pt idx="43">
                  <c:v>0.17353503875890039</c:v>
                </c:pt>
                <c:pt idx="44">
                  <c:v>0.17709573116938609</c:v>
                </c:pt>
                <c:pt idx="45">
                  <c:v>3.5446843820032062E-2</c:v>
                </c:pt>
                <c:pt idx="46">
                  <c:v>0.22764921866071039</c:v>
                </c:pt>
                <c:pt idx="47">
                  <c:v>0.15279123616612686</c:v>
                </c:pt>
                <c:pt idx="48">
                  <c:v>0.20185995198288068</c:v>
                </c:pt>
                <c:pt idx="49">
                  <c:v>0.20025425144165038</c:v>
                </c:pt>
                <c:pt idx="50">
                  <c:v>4.4712196845041213E-2</c:v>
                </c:pt>
                <c:pt idx="51">
                  <c:v>0.18790744901972242</c:v>
                </c:pt>
                <c:pt idx="52">
                  <c:v>0.18072905820889065</c:v>
                </c:pt>
                <c:pt idx="53">
                  <c:v>0.22541568602132142</c:v>
                </c:pt>
                <c:pt idx="54">
                  <c:v>0.17611149236469034</c:v>
                </c:pt>
                <c:pt idx="55">
                  <c:v>4.6852737331111768E-2</c:v>
                </c:pt>
                <c:pt idx="56">
                  <c:v>0.16977547002125426</c:v>
                </c:pt>
                <c:pt idx="57">
                  <c:v>0.20859025081013746</c:v>
                </c:pt>
                <c:pt idx="58">
                  <c:v>0.21593313250395457</c:v>
                </c:pt>
                <c:pt idx="59">
                  <c:v>0.18362785480639132</c:v>
                </c:pt>
                <c:pt idx="60">
                  <c:v>2.0360053519132026E-3</c:v>
                </c:pt>
                <c:pt idx="61">
                  <c:v>0.18608645401853655</c:v>
                </c:pt>
                <c:pt idx="62">
                  <c:v>0.22434541604729905</c:v>
                </c:pt>
                <c:pt idx="63">
                  <c:v>0.22559613609557269</c:v>
                </c:pt>
                <c:pt idx="64">
                  <c:v>0.14741415899483687</c:v>
                </c:pt>
                <c:pt idx="65">
                  <c:v>3.2992326688131818E-2</c:v>
                </c:pt>
                <c:pt idx="66">
                  <c:v>0.19959077226817129</c:v>
                </c:pt>
                <c:pt idx="67">
                  <c:v>0.2175361075802289</c:v>
                </c:pt>
                <c:pt idx="68">
                  <c:v>0.18267777471331592</c:v>
                </c:pt>
                <c:pt idx="69">
                  <c:v>0.17661552522882301</c:v>
                </c:pt>
                <c:pt idx="70">
                  <c:v>1.5144073007384981E-2</c:v>
                </c:pt>
                <c:pt idx="71">
                  <c:v>0.22485862200900245</c:v>
                </c:pt>
                <c:pt idx="72">
                  <c:v>0.21345597821171935</c:v>
                </c:pt>
                <c:pt idx="73">
                  <c:v>0.17295340113155483</c:v>
                </c:pt>
                <c:pt idx="74">
                  <c:v>0.18354359373942747</c:v>
                </c:pt>
                <c:pt idx="75">
                  <c:v>3.6272846128298619E-2</c:v>
                </c:pt>
                <c:pt idx="76">
                  <c:v>0.21218462743264729</c:v>
                </c:pt>
                <c:pt idx="77">
                  <c:v>0.16494483116414316</c:v>
                </c:pt>
                <c:pt idx="78">
                  <c:v>0.19468587510523991</c:v>
                </c:pt>
                <c:pt idx="79">
                  <c:v>0.2161366606982692</c:v>
                </c:pt>
                <c:pt idx="80">
                  <c:v>1.6482367221989539E-2</c:v>
                </c:pt>
                <c:pt idx="81">
                  <c:v>0.1992590741990686</c:v>
                </c:pt>
                <c:pt idx="82">
                  <c:v>0.17267422041844141</c:v>
                </c:pt>
                <c:pt idx="83">
                  <c:v>0.2201048919988072</c:v>
                </c:pt>
                <c:pt idx="84">
                  <c:v>0.19778878835818936</c:v>
                </c:pt>
                <c:pt idx="85">
                  <c:v>4.1984032090004009E-2</c:v>
                </c:pt>
                <c:pt idx="86">
                  <c:v>0.16036732048702421</c:v>
                </c:pt>
                <c:pt idx="87">
                  <c:v>0.19489647204320956</c:v>
                </c:pt>
                <c:pt idx="88">
                  <c:v>0.22570034038536949</c:v>
                </c:pt>
                <c:pt idx="89">
                  <c:v>0.20870620467730369</c:v>
                </c:pt>
                <c:pt idx="90">
                  <c:v>1.9523829833896868E-2</c:v>
                </c:pt>
                <c:pt idx="91">
                  <c:v>0.14894213742974163</c:v>
                </c:pt>
                <c:pt idx="92">
                  <c:v>0.22771019266369227</c:v>
                </c:pt>
                <c:pt idx="93">
                  <c:v>0.2243225498772573</c:v>
                </c:pt>
                <c:pt idx="94">
                  <c:v>0.16396162448624368</c:v>
                </c:pt>
                <c:pt idx="95">
                  <c:v>5.5962012272913746E-2</c:v>
                </c:pt>
                <c:pt idx="96">
                  <c:v>0.16659301140808822</c:v>
                </c:pt>
                <c:pt idx="97">
                  <c:v>0.21512092348568301</c:v>
                </c:pt>
                <c:pt idx="98">
                  <c:v>0.20109341390282801</c:v>
                </c:pt>
                <c:pt idx="99">
                  <c:v>0.17584104726595956</c:v>
                </c:pt>
              </c:numCache>
            </c:numRef>
          </c:val>
          <c:smooth val="0"/>
          <c:extLst>
            <c:ext xmlns:c16="http://schemas.microsoft.com/office/drawing/2014/chart" uri="{C3380CC4-5D6E-409C-BE32-E72D297353CC}">
              <c16:uniqueId val="{00000000-225F-41E1-A856-BA14F53BA7FE}"/>
            </c:ext>
          </c:extLst>
        </c:ser>
        <c:ser>
          <c:idx val="6"/>
          <c:order val="1"/>
          <c:tx>
            <c:strRef>
              <c:f>[1]Sheet2!$AY$287</c:f>
              <c:strCache>
                <c:ptCount val="1"/>
                <c:pt idx="0">
                  <c:v> dTLB-loads:</c:v>
                </c:pt>
              </c:strCache>
            </c:strRef>
          </c:tx>
          <c:spPr>
            <a:ln w="28575" cap="rnd">
              <a:solidFill>
                <a:schemeClr val="accent2">
                  <a:lumMod val="75000"/>
                </a:schemeClr>
              </a:solidFill>
              <a:round/>
            </a:ln>
            <a:effectLst/>
          </c:spPr>
          <c:marker>
            <c:symbol val="none"/>
          </c:marker>
          <c:val>
            <c:numRef>
              <c:f>[1]Sheet2!$AY$288:$AY$387</c:f>
              <c:numCache>
                <c:formatCode>General</c:formatCode>
                <c:ptCount val="100"/>
                <c:pt idx="0">
                  <c:v>0.19992258251709516</c:v>
                </c:pt>
                <c:pt idx="1">
                  <c:v>0.22650666809340816</c:v>
                </c:pt>
                <c:pt idx="2">
                  <c:v>0.20671891924963612</c:v>
                </c:pt>
                <c:pt idx="3">
                  <c:v>0.13894475466169873</c:v>
                </c:pt>
                <c:pt idx="4">
                  <c:v>3.5415453698660879E-2</c:v>
                </c:pt>
                <c:pt idx="5">
                  <c:v>0.22269313836064109</c:v>
                </c:pt>
                <c:pt idx="6">
                  <c:v>0.23159105789826662</c:v>
                </c:pt>
                <c:pt idx="7">
                  <c:v>0.15810812229845764</c:v>
                </c:pt>
                <c:pt idx="8">
                  <c:v>0.15618673176797496</c:v>
                </c:pt>
                <c:pt idx="9">
                  <c:v>6.6189919172848707E-2</c:v>
                </c:pt>
                <c:pt idx="10">
                  <c:v>0.21423083400776885</c:v>
                </c:pt>
                <c:pt idx="11">
                  <c:v>0.19644061402886834</c:v>
                </c:pt>
                <c:pt idx="12">
                  <c:v>0.17658084040382865</c:v>
                </c:pt>
                <c:pt idx="13">
                  <c:v>0.17214910666628433</c:v>
                </c:pt>
                <c:pt idx="14">
                  <c:v>3.6548299450512155E-2</c:v>
                </c:pt>
                <c:pt idx="15">
                  <c:v>0.2286410567923535</c:v>
                </c:pt>
                <c:pt idx="16">
                  <c:v>0.15127966639351176</c:v>
                </c:pt>
                <c:pt idx="17">
                  <c:v>0.20017975584133924</c:v>
                </c:pt>
                <c:pt idx="18">
                  <c:v>0.20592044402023668</c:v>
                </c:pt>
                <c:pt idx="19">
                  <c:v>3.862039158478308E-2</c:v>
                </c:pt>
                <c:pt idx="20">
                  <c:v>0.1800962698178509</c:v>
                </c:pt>
                <c:pt idx="21">
                  <c:v>0.18182599061523799</c:v>
                </c:pt>
                <c:pt idx="22">
                  <c:v>0.22257948196759975</c:v>
                </c:pt>
                <c:pt idx="23">
                  <c:v>0.19622535726266421</c:v>
                </c:pt>
                <c:pt idx="24">
                  <c:v>3.1517886402673619E-2</c:v>
                </c:pt>
                <c:pt idx="25">
                  <c:v>0.15240482843818448</c:v>
                </c:pt>
                <c:pt idx="26">
                  <c:v>0.20294211202127765</c:v>
                </c:pt>
                <c:pt idx="27">
                  <c:v>0.22741047239592943</c:v>
                </c:pt>
                <c:pt idx="28">
                  <c:v>0.22310325681595289</c:v>
                </c:pt>
                <c:pt idx="29">
                  <c:v>4.1763333475043941E-2</c:v>
                </c:pt>
                <c:pt idx="30">
                  <c:v>0.11958509350008875</c:v>
                </c:pt>
                <c:pt idx="31">
                  <c:v>0.22592190617570229</c:v>
                </c:pt>
                <c:pt idx="32">
                  <c:v>0.2202573789193856</c:v>
                </c:pt>
                <c:pt idx="33">
                  <c:v>0.18990214569241462</c:v>
                </c:pt>
                <c:pt idx="34">
                  <c:v>9.5679572394977735E-2</c:v>
                </c:pt>
                <c:pt idx="35">
                  <c:v>7.9445205731992416E-2</c:v>
                </c:pt>
                <c:pt idx="36">
                  <c:v>0.22390350841977288</c:v>
                </c:pt>
                <c:pt idx="37">
                  <c:v>0.22207056312723669</c:v>
                </c:pt>
                <c:pt idx="38">
                  <c:v>0.1666359625562592</c:v>
                </c:pt>
                <c:pt idx="39">
                  <c:v>0.10227033344592379</c:v>
                </c:pt>
                <c:pt idx="40">
                  <c:v>0.10153284925263145</c:v>
                </c:pt>
                <c:pt idx="41">
                  <c:v>0.22124463046234263</c:v>
                </c:pt>
                <c:pt idx="42">
                  <c:v>0.20328966189646783</c:v>
                </c:pt>
                <c:pt idx="43">
                  <c:v>0.1703871255276507</c:v>
                </c:pt>
                <c:pt idx="44">
                  <c:v>0.18507051705416394</c:v>
                </c:pt>
                <c:pt idx="45">
                  <c:v>3.7169487283765248E-2</c:v>
                </c:pt>
                <c:pt idx="46">
                  <c:v>0.22923477994195515</c:v>
                </c:pt>
                <c:pt idx="47">
                  <c:v>0.16014722033317913</c:v>
                </c:pt>
                <c:pt idx="48">
                  <c:v>0.19759660107564384</c:v>
                </c:pt>
                <c:pt idx="49">
                  <c:v>0.19477670804031219</c:v>
                </c:pt>
                <c:pt idx="50">
                  <c:v>3.7668842895112166E-2</c:v>
                </c:pt>
                <c:pt idx="51">
                  <c:v>0.18944836715822611</c:v>
                </c:pt>
                <c:pt idx="52">
                  <c:v>0.18546420667948649</c:v>
                </c:pt>
                <c:pt idx="53">
                  <c:v>0.21978560150537199</c:v>
                </c:pt>
                <c:pt idx="54">
                  <c:v>0.18227630630437155</c:v>
                </c:pt>
                <c:pt idx="55">
                  <c:v>4.6821198240197245E-2</c:v>
                </c:pt>
                <c:pt idx="56">
                  <c:v>0.17369592260513708</c:v>
                </c:pt>
                <c:pt idx="57">
                  <c:v>0.21088228241467225</c:v>
                </c:pt>
                <c:pt idx="58">
                  <c:v>0.21502446547045617</c:v>
                </c:pt>
                <c:pt idx="59">
                  <c:v>0.19447499281603409</c:v>
                </c:pt>
                <c:pt idx="60">
                  <c:v>1.6663139110923439E-3</c:v>
                </c:pt>
                <c:pt idx="61">
                  <c:v>0.18789056268930773</c:v>
                </c:pt>
                <c:pt idx="62">
                  <c:v>0.22885429240881391</c:v>
                </c:pt>
                <c:pt idx="63">
                  <c:v>0.22801213207536086</c:v>
                </c:pt>
                <c:pt idx="64">
                  <c:v>0.14292458227538984</c:v>
                </c:pt>
                <c:pt idx="65">
                  <c:v>3.282238679728651E-2</c:v>
                </c:pt>
                <c:pt idx="66">
                  <c:v>0.20005702179718024</c:v>
                </c:pt>
                <c:pt idx="67">
                  <c:v>0.21845154502132785</c:v>
                </c:pt>
                <c:pt idx="68">
                  <c:v>0.18404221935447346</c:v>
                </c:pt>
                <c:pt idx="69">
                  <c:v>0.17825278060740729</c:v>
                </c:pt>
                <c:pt idx="70">
                  <c:v>1.9062385211726571E-2</c:v>
                </c:pt>
                <c:pt idx="71">
                  <c:v>0.22583578224072648</c:v>
                </c:pt>
                <c:pt idx="72">
                  <c:v>0.21571981648052035</c:v>
                </c:pt>
                <c:pt idx="73">
                  <c:v>0.16401448976114799</c:v>
                </c:pt>
                <c:pt idx="74">
                  <c:v>0.19085418195616288</c:v>
                </c:pt>
                <c:pt idx="75">
                  <c:v>3.5054129666399494E-2</c:v>
                </c:pt>
                <c:pt idx="76">
                  <c:v>0.2135365670892827</c:v>
                </c:pt>
                <c:pt idx="77">
                  <c:v>0.15579920031280267</c:v>
                </c:pt>
                <c:pt idx="78">
                  <c:v>0.20202202287126136</c:v>
                </c:pt>
                <c:pt idx="79">
                  <c:v>0.20816405150831691</c:v>
                </c:pt>
                <c:pt idx="80">
                  <c:v>2.0233503757965027E-2</c:v>
                </c:pt>
                <c:pt idx="81">
                  <c:v>0.20162349543567767</c:v>
                </c:pt>
                <c:pt idx="82">
                  <c:v>0.17506948315970727</c:v>
                </c:pt>
                <c:pt idx="83">
                  <c:v>0.22607853070208761</c:v>
                </c:pt>
                <c:pt idx="84">
                  <c:v>0.19948276117849492</c:v>
                </c:pt>
                <c:pt idx="85">
                  <c:v>3.7631069548656096E-2</c:v>
                </c:pt>
                <c:pt idx="86">
                  <c:v>0.16362776985551461</c:v>
                </c:pt>
                <c:pt idx="87">
                  <c:v>0.1972908162514137</c:v>
                </c:pt>
                <c:pt idx="88">
                  <c:v>0.22341780876915204</c:v>
                </c:pt>
                <c:pt idx="89">
                  <c:v>0.20461782688905655</c:v>
                </c:pt>
                <c:pt idx="90">
                  <c:v>2.1684629943445811E-2</c:v>
                </c:pt>
                <c:pt idx="91">
                  <c:v>0.15874892002600988</c:v>
                </c:pt>
                <c:pt idx="92">
                  <c:v>0.22029592847805632</c:v>
                </c:pt>
                <c:pt idx="93">
                  <c:v>0.22559478578180811</c:v>
                </c:pt>
                <c:pt idx="94">
                  <c:v>0.1559935183734612</c:v>
                </c:pt>
                <c:pt idx="95">
                  <c:v>5.5455114410768815E-2</c:v>
                </c:pt>
                <c:pt idx="96">
                  <c:v>0.17017221338890764</c:v>
                </c:pt>
                <c:pt idx="97">
                  <c:v>0.21182087655183759</c:v>
                </c:pt>
                <c:pt idx="98">
                  <c:v>0.20125162931311763</c:v>
                </c:pt>
                <c:pt idx="99">
                  <c:v>0.17617430296190598</c:v>
                </c:pt>
              </c:numCache>
            </c:numRef>
          </c:val>
          <c:smooth val="0"/>
          <c:extLst>
            <c:ext xmlns:c16="http://schemas.microsoft.com/office/drawing/2014/chart" uri="{C3380CC4-5D6E-409C-BE32-E72D297353CC}">
              <c16:uniqueId val="{00000001-225F-41E1-A856-BA14F53BA7FE}"/>
            </c:ext>
          </c:extLst>
        </c:ser>
        <c:ser>
          <c:idx val="0"/>
          <c:order val="2"/>
          <c:tx>
            <c:strRef>
              <c:f>[1]Sheet2!$AS$287</c:f>
              <c:strCache>
                <c:ptCount val="1"/>
                <c:pt idx="0">
                  <c:v>IPC:</c:v>
                </c:pt>
              </c:strCache>
            </c:strRef>
          </c:tx>
          <c:spPr>
            <a:ln w="28575" cap="rnd">
              <a:solidFill>
                <a:schemeClr val="accent1"/>
              </a:solidFill>
              <a:round/>
            </a:ln>
            <a:effectLst/>
          </c:spPr>
          <c:marker>
            <c:symbol val="none"/>
          </c:marker>
          <c:val>
            <c:numRef>
              <c:f>[1]Sheet2!$AS$288:$AS$387</c:f>
              <c:numCache>
                <c:formatCode>General</c:formatCode>
                <c:ptCount val="100"/>
                <c:pt idx="0">
                  <c:v>0.12470023980815348</c:v>
                </c:pt>
                <c:pt idx="1">
                  <c:v>8.8729016786570775E-2</c:v>
                </c:pt>
                <c:pt idx="2">
                  <c:v>0.13189448441247009</c:v>
                </c:pt>
                <c:pt idx="3">
                  <c:v>0.11270983213429261</c:v>
                </c:pt>
                <c:pt idx="4">
                  <c:v>0.16067146282973618</c:v>
                </c:pt>
                <c:pt idx="5">
                  <c:v>8.6330935251798635E-2</c:v>
                </c:pt>
                <c:pt idx="6">
                  <c:v>0.12949640287769784</c:v>
                </c:pt>
                <c:pt idx="7">
                  <c:v>0.105515587529976</c:v>
                </c:pt>
                <c:pt idx="8">
                  <c:v>0.13908872901678659</c:v>
                </c:pt>
                <c:pt idx="9">
                  <c:v>0.14628297362110321</c:v>
                </c:pt>
                <c:pt idx="10">
                  <c:v>9.5923261390887374E-2</c:v>
                </c:pt>
                <c:pt idx="11">
                  <c:v>0.12470023980815348</c:v>
                </c:pt>
                <c:pt idx="12">
                  <c:v>8.6330935251798635E-2</c:v>
                </c:pt>
                <c:pt idx="13">
                  <c:v>0.12470023980815348</c:v>
                </c:pt>
                <c:pt idx="14">
                  <c:v>9.8321342925659513E-2</c:v>
                </c:pt>
                <c:pt idx="15">
                  <c:v>0.11510791366906474</c:v>
                </c:pt>
                <c:pt idx="16">
                  <c:v>0.105515587529976</c:v>
                </c:pt>
                <c:pt idx="17">
                  <c:v>0.12470023980815348</c:v>
                </c:pt>
                <c:pt idx="18">
                  <c:v>0.10311750599520388</c:v>
                </c:pt>
                <c:pt idx="19">
                  <c:v>0.12949640287769784</c:v>
                </c:pt>
                <c:pt idx="20">
                  <c:v>9.5923261390887374E-2</c:v>
                </c:pt>
                <c:pt idx="21">
                  <c:v>9.8321342925659513E-2</c:v>
                </c:pt>
                <c:pt idx="22">
                  <c:v>9.3525179856115137E-2</c:v>
                </c:pt>
                <c:pt idx="23">
                  <c:v>7.6738609112709896E-2</c:v>
                </c:pt>
                <c:pt idx="24">
                  <c:v>0.12949640287769784</c:v>
                </c:pt>
                <c:pt idx="25">
                  <c:v>7.434052757793766E-2</c:v>
                </c:pt>
                <c:pt idx="26">
                  <c:v>9.8321342925659513E-2</c:v>
                </c:pt>
                <c:pt idx="27">
                  <c:v>8.8729016786570775E-2</c:v>
                </c:pt>
                <c:pt idx="28">
                  <c:v>0.11510791366906474</c:v>
                </c:pt>
                <c:pt idx="29">
                  <c:v>0.12470023980815348</c:v>
                </c:pt>
                <c:pt idx="30">
                  <c:v>0.12709832134292573</c:v>
                </c:pt>
                <c:pt idx="31">
                  <c:v>0.10791366906474825</c:v>
                </c:pt>
                <c:pt idx="32">
                  <c:v>0.10071942446043164</c:v>
                </c:pt>
                <c:pt idx="33">
                  <c:v>8.1534772182254273E-2</c:v>
                </c:pt>
                <c:pt idx="34">
                  <c:v>0.10791366906474825</c:v>
                </c:pt>
                <c:pt idx="35">
                  <c:v>0.12709832134292573</c:v>
                </c:pt>
                <c:pt idx="36">
                  <c:v>8.6330935251798635E-2</c:v>
                </c:pt>
                <c:pt idx="37">
                  <c:v>0.11510791366906474</c:v>
                </c:pt>
                <c:pt idx="38">
                  <c:v>0.105515587529976</c:v>
                </c:pt>
                <c:pt idx="39">
                  <c:v>0.14148681055155882</c:v>
                </c:pt>
                <c:pt idx="40">
                  <c:v>8.6330935251798635E-2</c:v>
                </c:pt>
                <c:pt idx="41">
                  <c:v>0</c:v>
                </c:pt>
                <c:pt idx="42">
                  <c:v>9.1127098321343011E-2</c:v>
                </c:pt>
                <c:pt idx="43">
                  <c:v>0.11270983213429261</c:v>
                </c:pt>
                <c:pt idx="44">
                  <c:v>0.12709832134292573</c:v>
                </c:pt>
                <c:pt idx="45">
                  <c:v>0.12470023980815348</c:v>
                </c:pt>
                <c:pt idx="46">
                  <c:v>0.11990407673860912</c:v>
                </c:pt>
                <c:pt idx="47">
                  <c:v>0.10791366906474825</c:v>
                </c:pt>
                <c:pt idx="48">
                  <c:v>0.12709832134292573</c:v>
                </c:pt>
                <c:pt idx="49">
                  <c:v>0.10311750599520388</c:v>
                </c:pt>
                <c:pt idx="50">
                  <c:v>0.14868105515587532</c:v>
                </c:pt>
                <c:pt idx="51">
                  <c:v>0.11270983213429261</c:v>
                </c:pt>
                <c:pt idx="52">
                  <c:v>0.12230215827338135</c:v>
                </c:pt>
                <c:pt idx="53">
                  <c:v>0.10071942446043164</c:v>
                </c:pt>
                <c:pt idx="54">
                  <c:v>0.12230215827338135</c:v>
                </c:pt>
                <c:pt idx="55">
                  <c:v>0.14148681055155882</c:v>
                </c:pt>
                <c:pt idx="56">
                  <c:v>0.11270983213429261</c:v>
                </c:pt>
                <c:pt idx="57">
                  <c:v>0.12470023980815348</c:v>
                </c:pt>
                <c:pt idx="58">
                  <c:v>8.8729016786570775E-2</c:v>
                </c:pt>
                <c:pt idx="59">
                  <c:v>0.13189448441247009</c:v>
                </c:pt>
                <c:pt idx="60">
                  <c:v>0.13429256594724223</c:v>
                </c:pt>
                <c:pt idx="61">
                  <c:v>0.13429256594724223</c:v>
                </c:pt>
                <c:pt idx="62">
                  <c:v>9.1127098321343011E-2</c:v>
                </c:pt>
                <c:pt idx="63">
                  <c:v>0.12709832134292573</c:v>
                </c:pt>
                <c:pt idx="64">
                  <c:v>0.105515587529976</c:v>
                </c:pt>
                <c:pt idx="65">
                  <c:v>0.15827338129496407</c:v>
                </c:pt>
                <c:pt idx="66">
                  <c:v>0.11750599520383698</c:v>
                </c:pt>
                <c:pt idx="67">
                  <c:v>0.10791366906474825</c:v>
                </c:pt>
                <c:pt idx="68">
                  <c:v>0.11510791366906474</c:v>
                </c:pt>
                <c:pt idx="69">
                  <c:v>0.11990407673860912</c:v>
                </c:pt>
                <c:pt idx="70">
                  <c:v>0.15587529976019193</c:v>
                </c:pt>
                <c:pt idx="71">
                  <c:v>9.5923261390887374E-2</c:v>
                </c:pt>
                <c:pt idx="72">
                  <c:v>0.12470023980815348</c:v>
                </c:pt>
                <c:pt idx="73">
                  <c:v>0.11031175059952038</c:v>
                </c:pt>
                <c:pt idx="74">
                  <c:v>0.12709832134292573</c:v>
                </c:pt>
                <c:pt idx="75">
                  <c:v>0.11750599520383698</c:v>
                </c:pt>
                <c:pt idx="76">
                  <c:v>0.12709832134292573</c:v>
                </c:pt>
                <c:pt idx="77">
                  <c:v>0.105515587529976</c:v>
                </c:pt>
                <c:pt idx="78">
                  <c:v>0.12949640287769784</c:v>
                </c:pt>
                <c:pt idx="79">
                  <c:v>9.1127098321343011E-2</c:v>
                </c:pt>
                <c:pt idx="80">
                  <c:v>0.14868105515587532</c:v>
                </c:pt>
                <c:pt idx="81">
                  <c:v>0.12470023980815348</c:v>
                </c:pt>
                <c:pt idx="82">
                  <c:v>0.11510791366906474</c:v>
                </c:pt>
                <c:pt idx="83">
                  <c:v>0.11270983213429261</c:v>
                </c:pt>
                <c:pt idx="84">
                  <c:v>0.105515587529976</c:v>
                </c:pt>
                <c:pt idx="85">
                  <c:v>0.14628297362110321</c:v>
                </c:pt>
                <c:pt idx="86">
                  <c:v>0.11031175059952038</c:v>
                </c:pt>
                <c:pt idx="87">
                  <c:v>0.12470023980815348</c:v>
                </c:pt>
                <c:pt idx="88">
                  <c:v>9.5923261390887374E-2</c:v>
                </c:pt>
                <c:pt idx="89">
                  <c:v>0.12470023980815348</c:v>
                </c:pt>
                <c:pt idx="90">
                  <c:v>0.13189448441247009</c:v>
                </c:pt>
                <c:pt idx="91">
                  <c:v>0.13669064748201445</c:v>
                </c:pt>
                <c:pt idx="92">
                  <c:v>9.1127098321343011E-2</c:v>
                </c:pt>
                <c:pt idx="93">
                  <c:v>0.12230215827338135</c:v>
                </c:pt>
                <c:pt idx="94">
                  <c:v>0.10311750599520388</c:v>
                </c:pt>
                <c:pt idx="95">
                  <c:v>0.14868105515587532</c:v>
                </c:pt>
                <c:pt idx="96">
                  <c:v>0.13189448441247009</c:v>
                </c:pt>
                <c:pt idx="97">
                  <c:v>9.1127098321343011E-2</c:v>
                </c:pt>
                <c:pt idx="98">
                  <c:v>0.12230215827338135</c:v>
                </c:pt>
                <c:pt idx="99">
                  <c:v>0.11031175059952038</c:v>
                </c:pt>
              </c:numCache>
            </c:numRef>
          </c:val>
          <c:smooth val="0"/>
          <c:extLst>
            <c:ext xmlns:c16="http://schemas.microsoft.com/office/drawing/2014/chart" uri="{C3380CC4-5D6E-409C-BE32-E72D297353CC}">
              <c16:uniqueId val="{00000002-225F-41E1-A856-BA14F53BA7FE}"/>
            </c:ext>
          </c:extLst>
        </c:ser>
        <c:dLbls>
          <c:showLegendKey val="0"/>
          <c:showVal val="0"/>
          <c:showCatName val="0"/>
          <c:showSerName val="0"/>
          <c:showPercent val="0"/>
          <c:showBubbleSize val="0"/>
        </c:dLbls>
        <c:smooth val="0"/>
        <c:axId val="1573303663"/>
        <c:axId val="1463134191"/>
      </c:lineChart>
      <c:catAx>
        <c:axId val="1573303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kern="1200" baseline="0">
                    <a:solidFill>
                      <a:srgbClr val="595959"/>
                    </a:solidFill>
                    <a:effectLst/>
                  </a:rPr>
                  <a:t>Time from 100sec to 200sec</a:t>
                </a:r>
                <a:endParaRPr lang="en-US">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134191"/>
        <c:crosses val="autoZero"/>
        <c:auto val="1"/>
        <c:lblAlgn val="ctr"/>
        <c:lblOffset val="100"/>
        <c:noMultiLvlLbl val="0"/>
      </c:catAx>
      <c:valAx>
        <c:axId val="1463134191"/>
        <c:scaling>
          <c:orientation val="minMax"/>
          <c:max val="0.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kern="1200" baseline="0">
                    <a:solidFill>
                      <a:srgbClr val="595959"/>
                    </a:solidFill>
                    <a:effectLst/>
                  </a:rPr>
                  <a:t>Normalization of (Statistic * 1000) / Instructions</a:t>
                </a:r>
                <a:endParaRPr lang="en-US">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3036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baseline="0">
                <a:effectLst/>
              </a:rPr>
              <a:t>dTLB Loads - dTLB Load Misses</a:t>
            </a:r>
            <a:endParaRPr lang="en-US" sz="1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US" sz="1400" b="0" i="0" baseline="0">
                <a:effectLst/>
              </a:rPr>
              <a:t> - L1 dCache Loads</a:t>
            </a:r>
            <a:endParaRPr lang="en-US" sz="14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4"/>
          <c:order val="0"/>
          <c:tx>
            <c:strRef>
              <c:f>[1]Sheet2!$AW$287</c:f>
              <c:strCache>
                <c:ptCount val="1"/>
                <c:pt idx="0">
                  <c:v>L1-dcache-loads</c:v>
                </c:pt>
              </c:strCache>
            </c:strRef>
          </c:tx>
          <c:spPr>
            <a:ln w="28575" cap="rnd">
              <a:solidFill>
                <a:schemeClr val="accent5">
                  <a:lumMod val="50000"/>
                </a:schemeClr>
              </a:solidFill>
              <a:round/>
            </a:ln>
            <a:effectLst/>
          </c:spPr>
          <c:marker>
            <c:symbol val="none"/>
          </c:marker>
          <c:val>
            <c:numRef>
              <c:f>[1]Sheet2!$AW$288:$AW$387</c:f>
              <c:numCache>
                <c:formatCode>General</c:formatCode>
                <c:ptCount val="100"/>
                <c:pt idx="0">
                  <c:v>0.19797386812768175</c:v>
                </c:pt>
                <c:pt idx="1">
                  <c:v>0.22238211856014611</c:v>
                </c:pt>
                <c:pt idx="2">
                  <c:v>0.21319941576211743</c:v>
                </c:pt>
                <c:pt idx="3">
                  <c:v>0.14019963244413328</c:v>
                </c:pt>
                <c:pt idx="4">
                  <c:v>2.8188396019927172E-2</c:v>
                </c:pt>
                <c:pt idx="5">
                  <c:v>0.22468181728628273</c:v>
                </c:pt>
                <c:pt idx="6">
                  <c:v>0.22115870094711304</c:v>
                </c:pt>
                <c:pt idx="7">
                  <c:v>0.15582411188160536</c:v>
                </c:pt>
                <c:pt idx="8">
                  <c:v>0.15541357397266048</c:v>
                </c:pt>
                <c:pt idx="9">
                  <c:v>7.0292074429356685E-2</c:v>
                </c:pt>
                <c:pt idx="10">
                  <c:v>0.214290820365133</c:v>
                </c:pt>
                <c:pt idx="11">
                  <c:v>0.19500867407774933</c:v>
                </c:pt>
                <c:pt idx="12">
                  <c:v>0.17271142354401992</c:v>
                </c:pt>
                <c:pt idx="13">
                  <c:v>0.16779004926703386</c:v>
                </c:pt>
                <c:pt idx="14">
                  <c:v>4.6207916895348783E-2</c:v>
                </c:pt>
                <c:pt idx="15">
                  <c:v>0.22055907753192464</c:v>
                </c:pt>
                <c:pt idx="16">
                  <c:v>0.155069638332095</c:v>
                </c:pt>
                <c:pt idx="17">
                  <c:v>0.19744191550435763</c:v>
                </c:pt>
                <c:pt idx="18">
                  <c:v>0.19583168264243889</c:v>
                </c:pt>
                <c:pt idx="19">
                  <c:v>3.0877060872646883E-2</c:v>
                </c:pt>
                <c:pt idx="20">
                  <c:v>0.19250840146076603</c:v>
                </c:pt>
                <c:pt idx="21">
                  <c:v>0.18078630475941102</c:v>
                </c:pt>
                <c:pt idx="22">
                  <c:v>0.22590269988587131</c:v>
                </c:pt>
                <c:pt idx="23">
                  <c:v>0.19181314333372418</c:v>
                </c:pt>
                <c:pt idx="24">
                  <c:v>3.1533506524998055E-2</c:v>
                </c:pt>
                <c:pt idx="25">
                  <c:v>0.1445188702108843</c:v>
                </c:pt>
                <c:pt idx="26">
                  <c:v>0.19870693884513274</c:v>
                </c:pt>
                <c:pt idx="27">
                  <c:v>0.22011362036010856</c:v>
                </c:pt>
                <c:pt idx="28">
                  <c:v>0.22965925356238226</c:v>
                </c:pt>
                <c:pt idx="29">
                  <c:v>3.782161481741779E-2</c:v>
                </c:pt>
                <c:pt idx="30">
                  <c:v>0.11499409056413715</c:v>
                </c:pt>
                <c:pt idx="31">
                  <c:v>0.22187067001795402</c:v>
                </c:pt>
                <c:pt idx="32">
                  <c:v>0.22228172495416526</c:v>
                </c:pt>
                <c:pt idx="33">
                  <c:v>0.18479596713546129</c:v>
                </c:pt>
                <c:pt idx="34">
                  <c:v>0.10250250067001911</c:v>
                </c:pt>
                <c:pt idx="35">
                  <c:v>8.2710723209153236E-2</c:v>
                </c:pt>
                <c:pt idx="36">
                  <c:v>0.22773037954641454</c:v>
                </c:pt>
                <c:pt idx="37">
                  <c:v>0.22155546034325546</c:v>
                </c:pt>
                <c:pt idx="38">
                  <c:v>0.16479359742548619</c:v>
                </c:pt>
                <c:pt idx="39">
                  <c:v>0.10238483706756214</c:v>
                </c:pt>
                <c:pt idx="40">
                  <c:v>0.10078251855148716</c:v>
                </c:pt>
                <c:pt idx="41">
                  <c:v>0.20178491838724907</c:v>
                </c:pt>
                <c:pt idx="42">
                  <c:v>0.20987748380624796</c:v>
                </c:pt>
                <c:pt idx="43">
                  <c:v>0.17353503875890039</c:v>
                </c:pt>
                <c:pt idx="44">
                  <c:v>0.17709573116938609</c:v>
                </c:pt>
                <c:pt idx="45">
                  <c:v>3.5446843820032062E-2</c:v>
                </c:pt>
                <c:pt idx="46">
                  <c:v>0.22764921866071039</c:v>
                </c:pt>
                <c:pt idx="47">
                  <c:v>0.15279123616612686</c:v>
                </c:pt>
                <c:pt idx="48">
                  <c:v>0.20185995198288068</c:v>
                </c:pt>
                <c:pt idx="49">
                  <c:v>0.20025425144165038</c:v>
                </c:pt>
                <c:pt idx="50">
                  <c:v>4.4712196845041213E-2</c:v>
                </c:pt>
                <c:pt idx="51">
                  <c:v>0.18790744901972242</c:v>
                </c:pt>
                <c:pt idx="52">
                  <c:v>0.18072905820889065</c:v>
                </c:pt>
                <c:pt idx="53">
                  <c:v>0.22541568602132142</c:v>
                </c:pt>
                <c:pt idx="54">
                  <c:v>0.17611149236469034</c:v>
                </c:pt>
                <c:pt idx="55">
                  <c:v>4.6852737331111768E-2</c:v>
                </c:pt>
                <c:pt idx="56">
                  <c:v>0.16977547002125426</c:v>
                </c:pt>
                <c:pt idx="57">
                  <c:v>0.20859025081013746</c:v>
                </c:pt>
                <c:pt idx="58">
                  <c:v>0.21593313250395457</c:v>
                </c:pt>
                <c:pt idx="59">
                  <c:v>0.18362785480639132</c:v>
                </c:pt>
                <c:pt idx="60">
                  <c:v>2.0360053519132026E-3</c:v>
                </c:pt>
                <c:pt idx="61">
                  <c:v>0.18608645401853655</c:v>
                </c:pt>
                <c:pt idx="62">
                  <c:v>0.22434541604729905</c:v>
                </c:pt>
                <c:pt idx="63">
                  <c:v>0.22559613609557269</c:v>
                </c:pt>
                <c:pt idx="64">
                  <c:v>0.14741415899483687</c:v>
                </c:pt>
                <c:pt idx="65">
                  <c:v>3.2992326688131818E-2</c:v>
                </c:pt>
                <c:pt idx="66">
                  <c:v>0.19959077226817129</c:v>
                </c:pt>
                <c:pt idx="67">
                  <c:v>0.2175361075802289</c:v>
                </c:pt>
                <c:pt idx="68">
                  <c:v>0.18267777471331592</c:v>
                </c:pt>
                <c:pt idx="69">
                  <c:v>0.17661552522882301</c:v>
                </c:pt>
                <c:pt idx="70">
                  <c:v>1.5144073007384981E-2</c:v>
                </c:pt>
                <c:pt idx="71">
                  <c:v>0.22485862200900245</c:v>
                </c:pt>
                <c:pt idx="72">
                  <c:v>0.21345597821171935</c:v>
                </c:pt>
                <c:pt idx="73">
                  <c:v>0.17295340113155483</c:v>
                </c:pt>
                <c:pt idx="74">
                  <c:v>0.18354359373942747</c:v>
                </c:pt>
                <c:pt idx="75">
                  <c:v>3.6272846128298619E-2</c:v>
                </c:pt>
                <c:pt idx="76">
                  <c:v>0.21218462743264729</c:v>
                </c:pt>
                <c:pt idx="77">
                  <c:v>0.16494483116414316</c:v>
                </c:pt>
                <c:pt idx="78">
                  <c:v>0.19468587510523991</c:v>
                </c:pt>
                <c:pt idx="79">
                  <c:v>0.2161366606982692</c:v>
                </c:pt>
                <c:pt idx="80">
                  <c:v>1.6482367221989539E-2</c:v>
                </c:pt>
                <c:pt idx="81">
                  <c:v>0.1992590741990686</c:v>
                </c:pt>
                <c:pt idx="82">
                  <c:v>0.17267422041844141</c:v>
                </c:pt>
                <c:pt idx="83">
                  <c:v>0.2201048919988072</c:v>
                </c:pt>
                <c:pt idx="84">
                  <c:v>0.19778878835818936</c:v>
                </c:pt>
                <c:pt idx="85">
                  <c:v>4.1984032090004009E-2</c:v>
                </c:pt>
                <c:pt idx="86">
                  <c:v>0.16036732048702421</c:v>
                </c:pt>
                <c:pt idx="87">
                  <c:v>0.19489647204320956</c:v>
                </c:pt>
                <c:pt idx="88">
                  <c:v>0.22570034038536949</c:v>
                </c:pt>
                <c:pt idx="89">
                  <c:v>0.20870620467730369</c:v>
                </c:pt>
                <c:pt idx="90">
                  <c:v>1.9523829833896868E-2</c:v>
                </c:pt>
                <c:pt idx="91">
                  <c:v>0.14894213742974163</c:v>
                </c:pt>
                <c:pt idx="92">
                  <c:v>0.22771019266369227</c:v>
                </c:pt>
                <c:pt idx="93">
                  <c:v>0.2243225498772573</c:v>
                </c:pt>
                <c:pt idx="94">
                  <c:v>0.16396162448624368</c:v>
                </c:pt>
                <c:pt idx="95">
                  <c:v>5.5962012272913746E-2</c:v>
                </c:pt>
                <c:pt idx="96">
                  <c:v>0.16659301140808822</c:v>
                </c:pt>
                <c:pt idx="97">
                  <c:v>0.21512092348568301</c:v>
                </c:pt>
                <c:pt idx="98">
                  <c:v>0.20109341390282801</c:v>
                </c:pt>
                <c:pt idx="99">
                  <c:v>0.17584104726595956</c:v>
                </c:pt>
              </c:numCache>
            </c:numRef>
          </c:val>
          <c:smooth val="0"/>
          <c:extLst>
            <c:ext xmlns:c16="http://schemas.microsoft.com/office/drawing/2014/chart" uri="{C3380CC4-5D6E-409C-BE32-E72D297353CC}">
              <c16:uniqueId val="{00000000-F476-40C3-8DD1-4C8591F7EC45}"/>
            </c:ext>
          </c:extLst>
        </c:ser>
        <c:ser>
          <c:idx val="6"/>
          <c:order val="1"/>
          <c:tx>
            <c:strRef>
              <c:f>[1]Sheet2!$AY$287</c:f>
              <c:strCache>
                <c:ptCount val="1"/>
                <c:pt idx="0">
                  <c:v> dTLB-loads:</c:v>
                </c:pt>
              </c:strCache>
            </c:strRef>
          </c:tx>
          <c:spPr>
            <a:ln w="25400" cap="rnd">
              <a:solidFill>
                <a:schemeClr val="accent4"/>
              </a:solidFill>
              <a:round/>
            </a:ln>
            <a:effectLst/>
          </c:spPr>
          <c:marker>
            <c:symbol val="none"/>
          </c:marker>
          <c:val>
            <c:numRef>
              <c:f>[1]Sheet2!$AY$288:$AY$387</c:f>
              <c:numCache>
                <c:formatCode>General</c:formatCode>
                <c:ptCount val="100"/>
                <c:pt idx="0">
                  <c:v>0.19992258251709516</c:v>
                </c:pt>
                <c:pt idx="1">
                  <c:v>0.22650666809340816</c:v>
                </c:pt>
                <c:pt idx="2">
                  <c:v>0.20671891924963612</c:v>
                </c:pt>
                <c:pt idx="3">
                  <c:v>0.13894475466169873</c:v>
                </c:pt>
                <c:pt idx="4">
                  <c:v>3.5415453698660879E-2</c:v>
                </c:pt>
                <c:pt idx="5">
                  <c:v>0.22269313836064109</c:v>
                </c:pt>
                <c:pt idx="6">
                  <c:v>0.23159105789826662</c:v>
                </c:pt>
                <c:pt idx="7">
                  <c:v>0.15810812229845764</c:v>
                </c:pt>
                <c:pt idx="8">
                  <c:v>0.15618673176797496</c:v>
                </c:pt>
                <c:pt idx="9">
                  <c:v>6.6189919172848707E-2</c:v>
                </c:pt>
                <c:pt idx="10">
                  <c:v>0.21423083400776885</c:v>
                </c:pt>
                <c:pt idx="11">
                  <c:v>0.19644061402886834</c:v>
                </c:pt>
                <c:pt idx="12">
                  <c:v>0.17658084040382865</c:v>
                </c:pt>
                <c:pt idx="13">
                  <c:v>0.17214910666628433</c:v>
                </c:pt>
                <c:pt idx="14">
                  <c:v>3.6548299450512155E-2</c:v>
                </c:pt>
                <c:pt idx="15">
                  <c:v>0.2286410567923535</c:v>
                </c:pt>
                <c:pt idx="16">
                  <c:v>0.15127966639351176</c:v>
                </c:pt>
                <c:pt idx="17">
                  <c:v>0.20017975584133924</c:v>
                </c:pt>
                <c:pt idx="18">
                  <c:v>0.20592044402023668</c:v>
                </c:pt>
                <c:pt idx="19">
                  <c:v>3.862039158478308E-2</c:v>
                </c:pt>
                <c:pt idx="20">
                  <c:v>0.1800962698178509</c:v>
                </c:pt>
                <c:pt idx="21">
                  <c:v>0.18182599061523799</c:v>
                </c:pt>
                <c:pt idx="22">
                  <c:v>0.22257948196759975</c:v>
                </c:pt>
                <c:pt idx="23">
                  <c:v>0.19622535726266421</c:v>
                </c:pt>
                <c:pt idx="24">
                  <c:v>3.1517886402673619E-2</c:v>
                </c:pt>
                <c:pt idx="25">
                  <c:v>0.15240482843818448</c:v>
                </c:pt>
                <c:pt idx="26">
                  <c:v>0.20294211202127765</c:v>
                </c:pt>
                <c:pt idx="27">
                  <c:v>0.22741047239592943</c:v>
                </c:pt>
                <c:pt idx="28">
                  <c:v>0.22310325681595289</c:v>
                </c:pt>
                <c:pt idx="29">
                  <c:v>4.1763333475043941E-2</c:v>
                </c:pt>
                <c:pt idx="30">
                  <c:v>0.11958509350008875</c:v>
                </c:pt>
                <c:pt idx="31">
                  <c:v>0.22592190617570229</c:v>
                </c:pt>
                <c:pt idx="32">
                  <c:v>0.2202573789193856</c:v>
                </c:pt>
                <c:pt idx="33">
                  <c:v>0.18990214569241462</c:v>
                </c:pt>
                <c:pt idx="34">
                  <c:v>9.5679572394977735E-2</c:v>
                </c:pt>
                <c:pt idx="35">
                  <c:v>7.9445205731992416E-2</c:v>
                </c:pt>
                <c:pt idx="36">
                  <c:v>0.22390350841977288</c:v>
                </c:pt>
                <c:pt idx="37">
                  <c:v>0.22207056312723669</c:v>
                </c:pt>
                <c:pt idx="38">
                  <c:v>0.1666359625562592</c:v>
                </c:pt>
                <c:pt idx="39">
                  <c:v>0.10227033344592379</c:v>
                </c:pt>
                <c:pt idx="40">
                  <c:v>0.10153284925263145</c:v>
                </c:pt>
                <c:pt idx="41">
                  <c:v>0.22124463046234263</c:v>
                </c:pt>
                <c:pt idx="42">
                  <c:v>0.20328966189646783</c:v>
                </c:pt>
                <c:pt idx="43">
                  <c:v>0.1703871255276507</c:v>
                </c:pt>
                <c:pt idx="44">
                  <c:v>0.18507051705416394</c:v>
                </c:pt>
                <c:pt idx="45">
                  <c:v>3.7169487283765248E-2</c:v>
                </c:pt>
                <c:pt idx="46">
                  <c:v>0.22923477994195515</c:v>
                </c:pt>
                <c:pt idx="47">
                  <c:v>0.16014722033317913</c:v>
                </c:pt>
                <c:pt idx="48">
                  <c:v>0.19759660107564384</c:v>
                </c:pt>
                <c:pt idx="49">
                  <c:v>0.19477670804031219</c:v>
                </c:pt>
                <c:pt idx="50">
                  <c:v>3.7668842895112166E-2</c:v>
                </c:pt>
                <c:pt idx="51">
                  <c:v>0.18944836715822611</c:v>
                </c:pt>
                <c:pt idx="52">
                  <c:v>0.18546420667948649</c:v>
                </c:pt>
                <c:pt idx="53">
                  <c:v>0.21978560150537199</c:v>
                </c:pt>
                <c:pt idx="54">
                  <c:v>0.18227630630437155</c:v>
                </c:pt>
                <c:pt idx="55">
                  <c:v>4.6821198240197245E-2</c:v>
                </c:pt>
                <c:pt idx="56">
                  <c:v>0.17369592260513708</c:v>
                </c:pt>
                <c:pt idx="57">
                  <c:v>0.21088228241467225</c:v>
                </c:pt>
                <c:pt idx="58">
                  <c:v>0.21502446547045617</c:v>
                </c:pt>
                <c:pt idx="59">
                  <c:v>0.19447499281603409</c:v>
                </c:pt>
                <c:pt idx="60">
                  <c:v>1.6663139110923439E-3</c:v>
                </c:pt>
                <c:pt idx="61">
                  <c:v>0.18789056268930773</c:v>
                </c:pt>
                <c:pt idx="62">
                  <c:v>0.22885429240881391</c:v>
                </c:pt>
                <c:pt idx="63">
                  <c:v>0.22801213207536086</c:v>
                </c:pt>
                <c:pt idx="64">
                  <c:v>0.14292458227538984</c:v>
                </c:pt>
                <c:pt idx="65">
                  <c:v>3.282238679728651E-2</c:v>
                </c:pt>
                <c:pt idx="66">
                  <c:v>0.20005702179718024</c:v>
                </c:pt>
                <c:pt idx="67">
                  <c:v>0.21845154502132785</c:v>
                </c:pt>
                <c:pt idx="68">
                  <c:v>0.18404221935447346</c:v>
                </c:pt>
                <c:pt idx="69">
                  <c:v>0.17825278060740729</c:v>
                </c:pt>
                <c:pt idx="70">
                  <c:v>1.9062385211726571E-2</c:v>
                </c:pt>
                <c:pt idx="71">
                  <c:v>0.22583578224072648</c:v>
                </c:pt>
                <c:pt idx="72">
                  <c:v>0.21571981648052035</c:v>
                </c:pt>
                <c:pt idx="73">
                  <c:v>0.16401448976114799</c:v>
                </c:pt>
                <c:pt idx="74">
                  <c:v>0.19085418195616288</c:v>
                </c:pt>
                <c:pt idx="75">
                  <c:v>3.5054129666399494E-2</c:v>
                </c:pt>
                <c:pt idx="76">
                  <c:v>0.2135365670892827</c:v>
                </c:pt>
                <c:pt idx="77">
                  <c:v>0.15579920031280267</c:v>
                </c:pt>
                <c:pt idx="78">
                  <c:v>0.20202202287126136</c:v>
                </c:pt>
                <c:pt idx="79">
                  <c:v>0.20816405150831691</c:v>
                </c:pt>
                <c:pt idx="80">
                  <c:v>2.0233503757965027E-2</c:v>
                </c:pt>
                <c:pt idx="81">
                  <c:v>0.20162349543567767</c:v>
                </c:pt>
                <c:pt idx="82">
                  <c:v>0.17506948315970727</c:v>
                </c:pt>
                <c:pt idx="83">
                  <c:v>0.22607853070208761</c:v>
                </c:pt>
                <c:pt idx="84">
                  <c:v>0.19948276117849492</c:v>
                </c:pt>
                <c:pt idx="85">
                  <c:v>3.7631069548656096E-2</c:v>
                </c:pt>
                <c:pt idx="86">
                  <c:v>0.16362776985551461</c:v>
                </c:pt>
                <c:pt idx="87">
                  <c:v>0.1972908162514137</c:v>
                </c:pt>
                <c:pt idx="88">
                  <c:v>0.22341780876915204</c:v>
                </c:pt>
                <c:pt idx="89">
                  <c:v>0.20461782688905655</c:v>
                </c:pt>
                <c:pt idx="90">
                  <c:v>2.1684629943445811E-2</c:v>
                </c:pt>
                <c:pt idx="91">
                  <c:v>0.15874892002600988</c:v>
                </c:pt>
                <c:pt idx="92">
                  <c:v>0.22029592847805632</c:v>
                </c:pt>
                <c:pt idx="93">
                  <c:v>0.22559478578180811</c:v>
                </c:pt>
                <c:pt idx="94">
                  <c:v>0.1559935183734612</c:v>
                </c:pt>
                <c:pt idx="95">
                  <c:v>5.5455114410768815E-2</c:v>
                </c:pt>
                <c:pt idx="96">
                  <c:v>0.17017221338890764</c:v>
                </c:pt>
                <c:pt idx="97">
                  <c:v>0.21182087655183759</c:v>
                </c:pt>
                <c:pt idx="98">
                  <c:v>0.20125162931311763</c:v>
                </c:pt>
                <c:pt idx="99">
                  <c:v>0.17617430296190598</c:v>
                </c:pt>
              </c:numCache>
            </c:numRef>
          </c:val>
          <c:smooth val="0"/>
          <c:extLst>
            <c:ext xmlns:c16="http://schemas.microsoft.com/office/drawing/2014/chart" uri="{C3380CC4-5D6E-409C-BE32-E72D297353CC}">
              <c16:uniqueId val="{00000001-F476-40C3-8DD1-4C8591F7EC45}"/>
            </c:ext>
          </c:extLst>
        </c:ser>
        <c:ser>
          <c:idx val="7"/>
          <c:order val="2"/>
          <c:tx>
            <c:strRef>
              <c:f>[1]Sheet2!$AZ$287</c:f>
              <c:strCache>
                <c:ptCount val="1"/>
                <c:pt idx="0">
                  <c:v>dTLB-load-misses:</c:v>
                </c:pt>
              </c:strCache>
            </c:strRef>
          </c:tx>
          <c:spPr>
            <a:ln w="28575" cap="rnd">
              <a:solidFill>
                <a:schemeClr val="accent6"/>
              </a:solidFill>
              <a:round/>
            </a:ln>
            <a:effectLst/>
          </c:spPr>
          <c:marker>
            <c:symbol val="none"/>
          </c:marker>
          <c:val>
            <c:numRef>
              <c:f>[1]Sheet2!$AZ$288:$AZ$387</c:f>
              <c:numCache>
                <c:formatCode>General</c:formatCode>
                <c:ptCount val="100"/>
                <c:pt idx="0">
                  <c:v>0.66715889892007363</c:v>
                </c:pt>
                <c:pt idx="1">
                  <c:v>0.53684030350088097</c:v>
                </c:pt>
                <c:pt idx="2">
                  <c:v>0.36770140087747438</c:v>
                </c:pt>
                <c:pt idx="3">
                  <c:v>0.3519094729935866</c:v>
                </c:pt>
                <c:pt idx="4">
                  <c:v>0.20417955106772631</c:v>
                </c:pt>
                <c:pt idx="5">
                  <c:v>0.70555056916063175</c:v>
                </c:pt>
                <c:pt idx="6">
                  <c:v>0.45498650686943726</c:v>
                </c:pt>
                <c:pt idx="7">
                  <c:v>0.49262921228423001</c:v>
                </c:pt>
                <c:pt idx="8">
                  <c:v>0.364842889590695</c:v>
                </c:pt>
                <c:pt idx="9">
                  <c:v>0.24099345172376507</c:v>
                </c:pt>
                <c:pt idx="10">
                  <c:v>0.75565231822614665</c:v>
                </c:pt>
                <c:pt idx="11">
                  <c:v>0.35319090128593567</c:v>
                </c:pt>
                <c:pt idx="12">
                  <c:v>0.45501920711769861</c:v>
                </c:pt>
                <c:pt idx="13">
                  <c:v>0.37573325316181755</c:v>
                </c:pt>
                <c:pt idx="14">
                  <c:v>0.47573453971408075</c:v>
                </c:pt>
                <c:pt idx="15">
                  <c:v>0.50145841385284617</c:v>
                </c:pt>
                <c:pt idx="16">
                  <c:v>0.55547524671608106</c:v>
                </c:pt>
                <c:pt idx="17">
                  <c:v>0.48264477159915403</c:v>
                </c:pt>
                <c:pt idx="18">
                  <c:v>0.61300745399108036</c:v>
                </c:pt>
                <c:pt idx="19">
                  <c:v>0.20447989900195049</c:v>
                </c:pt>
                <c:pt idx="20">
                  <c:v>0.40407070821106056</c:v>
                </c:pt>
                <c:pt idx="21">
                  <c:v>0.56572927385819094</c:v>
                </c:pt>
                <c:pt idx="22">
                  <c:v>0.83265587881488257</c:v>
                </c:pt>
                <c:pt idx="23">
                  <c:v>0.66001470643893967</c:v>
                </c:pt>
                <c:pt idx="24">
                  <c:v>0.16894653689950193</c:v>
                </c:pt>
                <c:pt idx="25">
                  <c:v>0.6143257726617638</c:v>
                </c:pt>
                <c:pt idx="26">
                  <c:v>0.49578326716736332</c:v>
                </c:pt>
                <c:pt idx="27">
                  <c:v>0.76136601908751556</c:v>
                </c:pt>
                <c:pt idx="28">
                  <c:v>0.67320106381959677</c:v>
                </c:pt>
                <c:pt idx="29">
                  <c:v>0.16589264459878938</c:v>
                </c:pt>
                <c:pt idx="30">
                  <c:v>0.30430871396517184</c:v>
                </c:pt>
                <c:pt idx="31">
                  <c:v>0.55933524837094961</c:v>
                </c:pt>
                <c:pt idx="32">
                  <c:v>0.64504239010808384</c:v>
                </c:pt>
                <c:pt idx="33">
                  <c:v>0.50439253400874762</c:v>
                </c:pt>
                <c:pt idx="34">
                  <c:v>0.64619499043114936</c:v>
                </c:pt>
                <c:pt idx="35">
                  <c:v>0.52758109229196548</c:v>
                </c:pt>
                <c:pt idx="36">
                  <c:v>0.56739561939531535</c:v>
                </c:pt>
                <c:pt idx="37">
                  <c:v>0.68621293053698662</c:v>
                </c:pt>
                <c:pt idx="38">
                  <c:v>0.43340522711480034</c:v>
                </c:pt>
                <c:pt idx="39">
                  <c:v>0.31735922447331477</c:v>
                </c:pt>
                <c:pt idx="40">
                  <c:v>0.36014800587253049</c:v>
                </c:pt>
                <c:pt idx="41">
                  <c:v>0.76402681147336127</c:v>
                </c:pt>
                <c:pt idx="42">
                  <c:v>0.52830058428311355</c:v>
                </c:pt>
                <c:pt idx="43">
                  <c:v>0.53572004274803653</c:v>
                </c:pt>
                <c:pt idx="44">
                  <c:v>0.38756927758378346</c:v>
                </c:pt>
                <c:pt idx="45">
                  <c:v>0.22351271560979782</c:v>
                </c:pt>
                <c:pt idx="46">
                  <c:v>0.49728308115012193</c:v>
                </c:pt>
                <c:pt idx="47">
                  <c:v>0.58100411906213678</c:v>
                </c:pt>
                <c:pt idx="48">
                  <c:v>0.59481399166719395</c:v>
                </c:pt>
                <c:pt idx="49">
                  <c:v>0.52528845202639984</c:v>
                </c:pt>
                <c:pt idx="50">
                  <c:v>0.18771062948857992</c:v>
                </c:pt>
                <c:pt idx="51">
                  <c:v>0.47003224012186767</c:v>
                </c:pt>
                <c:pt idx="52">
                  <c:v>0.36220471132164717</c:v>
                </c:pt>
                <c:pt idx="53">
                  <c:v>0.56956563679758643</c:v>
                </c:pt>
                <c:pt idx="54">
                  <c:v>0.42538078424292619</c:v>
                </c:pt>
                <c:pt idx="55">
                  <c:v>0.17851588366012638</c:v>
                </c:pt>
                <c:pt idx="56">
                  <c:v>0.39560150970364999</c:v>
                </c:pt>
                <c:pt idx="57">
                  <c:v>0.1997561862281346</c:v>
                </c:pt>
                <c:pt idx="58">
                  <c:v>0.44436384233126786</c:v>
                </c:pt>
                <c:pt idx="59">
                  <c:v>0.13097800139079033</c:v>
                </c:pt>
                <c:pt idx="60">
                  <c:v>4.0014788923999386E-2</c:v>
                </c:pt>
                <c:pt idx="61">
                  <c:v>0.16264317532886322</c:v>
                </c:pt>
                <c:pt idx="62">
                  <c:v>0.43022071801957656</c:v>
                </c:pt>
                <c:pt idx="63">
                  <c:v>0.19830000569760486</c:v>
                </c:pt>
                <c:pt idx="64">
                  <c:v>0.12808577958015055</c:v>
                </c:pt>
                <c:pt idx="65">
                  <c:v>4.4473360626103443E-2</c:v>
                </c:pt>
                <c:pt idx="66">
                  <c:v>0.16830872585819459</c:v>
                </c:pt>
                <c:pt idx="67">
                  <c:v>0.17250885114729753</c:v>
                </c:pt>
                <c:pt idx="68">
                  <c:v>0.13500378506275929</c:v>
                </c:pt>
                <c:pt idx="69">
                  <c:v>0.17187044828846557</c:v>
                </c:pt>
                <c:pt idx="70">
                  <c:v>6.7489805512818773E-2</c:v>
                </c:pt>
                <c:pt idx="71">
                  <c:v>0.43496337535701657</c:v>
                </c:pt>
                <c:pt idx="72">
                  <c:v>0.15026612089750635</c:v>
                </c:pt>
                <c:pt idx="73">
                  <c:v>0.13341147045746815</c:v>
                </c:pt>
                <c:pt idx="74">
                  <c:v>0.18804007910304468</c:v>
                </c:pt>
                <c:pt idx="75">
                  <c:v>4.4653057657323345E-2</c:v>
                </c:pt>
                <c:pt idx="76">
                  <c:v>0.14986223182961517</c:v>
                </c:pt>
                <c:pt idx="77">
                  <c:v>0.10988790930009909</c:v>
                </c:pt>
                <c:pt idx="78">
                  <c:v>0.14393468046748892</c:v>
                </c:pt>
                <c:pt idx="79">
                  <c:v>0.38682843875280437</c:v>
                </c:pt>
                <c:pt idx="80">
                  <c:v>3.6578775515089021E-2</c:v>
                </c:pt>
                <c:pt idx="81">
                  <c:v>9.3944487469445878E-2</c:v>
                </c:pt>
                <c:pt idx="82">
                  <c:v>0.14184528052222189</c:v>
                </c:pt>
                <c:pt idx="83">
                  <c:v>0.18743902952238181</c:v>
                </c:pt>
                <c:pt idx="84">
                  <c:v>0.2539753567608487</c:v>
                </c:pt>
                <c:pt idx="85">
                  <c:v>3.8511719773816386E-2</c:v>
                </c:pt>
                <c:pt idx="86">
                  <c:v>0.17188470884439533</c:v>
                </c:pt>
                <c:pt idx="87">
                  <c:v>0.15739126767150374</c:v>
                </c:pt>
                <c:pt idx="88">
                  <c:v>0.15877926164557365</c:v>
                </c:pt>
                <c:pt idx="89">
                  <c:v>0.15097692596562717</c:v>
                </c:pt>
                <c:pt idx="90">
                  <c:v>2.2296100855927533E-2</c:v>
                </c:pt>
                <c:pt idx="91">
                  <c:v>9.4080906941175782E-2</c:v>
                </c:pt>
                <c:pt idx="92">
                  <c:v>0.23577863700079355</c:v>
                </c:pt>
                <c:pt idx="93">
                  <c:v>0.15357446470285546</c:v>
                </c:pt>
                <c:pt idx="94">
                  <c:v>9.4781442892015802E-2</c:v>
                </c:pt>
                <c:pt idx="95">
                  <c:v>5.6354980792593663E-2</c:v>
                </c:pt>
                <c:pt idx="96">
                  <c:v>0.10271393279604685</c:v>
                </c:pt>
                <c:pt idx="97">
                  <c:v>0.12718082473325085</c:v>
                </c:pt>
                <c:pt idx="98">
                  <c:v>5.5794388217281783E-2</c:v>
                </c:pt>
                <c:pt idx="99">
                  <c:v>8.7638552015744345E-2</c:v>
                </c:pt>
              </c:numCache>
            </c:numRef>
          </c:val>
          <c:smooth val="0"/>
          <c:extLst>
            <c:ext xmlns:c16="http://schemas.microsoft.com/office/drawing/2014/chart" uri="{C3380CC4-5D6E-409C-BE32-E72D297353CC}">
              <c16:uniqueId val="{00000002-F476-40C3-8DD1-4C8591F7EC45}"/>
            </c:ext>
          </c:extLst>
        </c:ser>
        <c:ser>
          <c:idx val="0"/>
          <c:order val="3"/>
          <c:tx>
            <c:strRef>
              <c:f>[1]Sheet2!$AS$287</c:f>
              <c:strCache>
                <c:ptCount val="1"/>
                <c:pt idx="0">
                  <c:v>IPC:</c:v>
                </c:pt>
              </c:strCache>
            </c:strRef>
          </c:tx>
          <c:spPr>
            <a:ln w="38100" cap="rnd">
              <a:solidFill>
                <a:schemeClr val="accent1"/>
              </a:solidFill>
              <a:round/>
            </a:ln>
            <a:effectLst/>
          </c:spPr>
          <c:marker>
            <c:symbol val="none"/>
          </c:marker>
          <c:val>
            <c:numRef>
              <c:f>[1]Sheet2!$AS$288:$AS$387</c:f>
              <c:numCache>
                <c:formatCode>General</c:formatCode>
                <c:ptCount val="100"/>
                <c:pt idx="0">
                  <c:v>0.12470023980815348</c:v>
                </c:pt>
                <c:pt idx="1">
                  <c:v>8.8729016786570775E-2</c:v>
                </c:pt>
                <c:pt idx="2">
                  <c:v>0.13189448441247009</c:v>
                </c:pt>
                <c:pt idx="3">
                  <c:v>0.11270983213429261</c:v>
                </c:pt>
                <c:pt idx="4">
                  <c:v>0.16067146282973618</c:v>
                </c:pt>
                <c:pt idx="5">
                  <c:v>8.6330935251798635E-2</c:v>
                </c:pt>
                <c:pt idx="6">
                  <c:v>0.12949640287769784</c:v>
                </c:pt>
                <c:pt idx="7">
                  <c:v>0.105515587529976</c:v>
                </c:pt>
                <c:pt idx="8">
                  <c:v>0.13908872901678659</c:v>
                </c:pt>
                <c:pt idx="9">
                  <c:v>0.14628297362110321</c:v>
                </c:pt>
                <c:pt idx="10">
                  <c:v>9.5923261390887374E-2</c:v>
                </c:pt>
                <c:pt idx="11">
                  <c:v>0.12470023980815348</c:v>
                </c:pt>
                <c:pt idx="12">
                  <c:v>8.6330935251798635E-2</c:v>
                </c:pt>
                <c:pt idx="13">
                  <c:v>0.12470023980815348</c:v>
                </c:pt>
                <c:pt idx="14">
                  <c:v>9.8321342925659513E-2</c:v>
                </c:pt>
                <c:pt idx="15">
                  <c:v>0.11510791366906474</c:v>
                </c:pt>
                <c:pt idx="16">
                  <c:v>0.105515587529976</c:v>
                </c:pt>
                <c:pt idx="17">
                  <c:v>0.12470023980815348</c:v>
                </c:pt>
                <c:pt idx="18">
                  <c:v>0.10311750599520388</c:v>
                </c:pt>
                <c:pt idx="19">
                  <c:v>0.12949640287769784</c:v>
                </c:pt>
                <c:pt idx="20">
                  <c:v>9.5923261390887374E-2</c:v>
                </c:pt>
                <c:pt idx="21">
                  <c:v>9.8321342925659513E-2</c:v>
                </c:pt>
                <c:pt idx="22">
                  <c:v>9.3525179856115137E-2</c:v>
                </c:pt>
                <c:pt idx="23">
                  <c:v>7.6738609112709896E-2</c:v>
                </c:pt>
                <c:pt idx="24">
                  <c:v>0.12949640287769784</c:v>
                </c:pt>
                <c:pt idx="25">
                  <c:v>7.434052757793766E-2</c:v>
                </c:pt>
                <c:pt idx="26">
                  <c:v>9.8321342925659513E-2</c:v>
                </c:pt>
                <c:pt idx="27">
                  <c:v>8.8729016786570775E-2</c:v>
                </c:pt>
                <c:pt idx="28">
                  <c:v>0.11510791366906474</c:v>
                </c:pt>
                <c:pt idx="29">
                  <c:v>0.12470023980815348</c:v>
                </c:pt>
                <c:pt idx="30">
                  <c:v>0.12709832134292573</c:v>
                </c:pt>
                <c:pt idx="31">
                  <c:v>0.10791366906474825</c:v>
                </c:pt>
                <c:pt idx="32">
                  <c:v>0.10071942446043164</c:v>
                </c:pt>
                <c:pt idx="33">
                  <c:v>8.1534772182254273E-2</c:v>
                </c:pt>
                <c:pt idx="34">
                  <c:v>0.10791366906474825</c:v>
                </c:pt>
                <c:pt idx="35">
                  <c:v>0.12709832134292573</c:v>
                </c:pt>
                <c:pt idx="36">
                  <c:v>8.6330935251798635E-2</c:v>
                </c:pt>
                <c:pt idx="37">
                  <c:v>0.11510791366906474</c:v>
                </c:pt>
                <c:pt idx="38">
                  <c:v>0.105515587529976</c:v>
                </c:pt>
                <c:pt idx="39">
                  <c:v>0.14148681055155882</c:v>
                </c:pt>
                <c:pt idx="40">
                  <c:v>8.6330935251798635E-2</c:v>
                </c:pt>
                <c:pt idx="41">
                  <c:v>0</c:v>
                </c:pt>
                <c:pt idx="42">
                  <c:v>9.1127098321343011E-2</c:v>
                </c:pt>
                <c:pt idx="43">
                  <c:v>0.11270983213429261</c:v>
                </c:pt>
                <c:pt idx="44">
                  <c:v>0.12709832134292573</c:v>
                </c:pt>
                <c:pt idx="45">
                  <c:v>0.12470023980815348</c:v>
                </c:pt>
                <c:pt idx="46">
                  <c:v>0.11990407673860912</c:v>
                </c:pt>
                <c:pt idx="47">
                  <c:v>0.10791366906474825</c:v>
                </c:pt>
                <c:pt idx="48">
                  <c:v>0.12709832134292573</c:v>
                </c:pt>
                <c:pt idx="49">
                  <c:v>0.10311750599520388</c:v>
                </c:pt>
                <c:pt idx="50">
                  <c:v>0.14868105515587532</c:v>
                </c:pt>
                <c:pt idx="51">
                  <c:v>0.11270983213429261</c:v>
                </c:pt>
                <c:pt idx="52">
                  <c:v>0.12230215827338135</c:v>
                </c:pt>
                <c:pt idx="53">
                  <c:v>0.10071942446043164</c:v>
                </c:pt>
                <c:pt idx="54">
                  <c:v>0.12230215827338135</c:v>
                </c:pt>
                <c:pt idx="55">
                  <c:v>0.14148681055155882</c:v>
                </c:pt>
                <c:pt idx="56">
                  <c:v>0.11270983213429261</c:v>
                </c:pt>
                <c:pt idx="57">
                  <c:v>0.12470023980815348</c:v>
                </c:pt>
                <c:pt idx="58">
                  <c:v>8.8729016786570775E-2</c:v>
                </c:pt>
                <c:pt idx="59">
                  <c:v>0.13189448441247009</c:v>
                </c:pt>
                <c:pt idx="60">
                  <c:v>0.13429256594724223</c:v>
                </c:pt>
                <c:pt idx="61">
                  <c:v>0.13429256594724223</c:v>
                </c:pt>
                <c:pt idx="62">
                  <c:v>9.1127098321343011E-2</c:v>
                </c:pt>
                <c:pt idx="63">
                  <c:v>0.12709832134292573</c:v>
                </c:pt>
                <c:pt idx="64">
                  <c:v>0.105515587529976</c:v>
                </c:pt>
                <c:pt idx="65">
                  <c:v>0.15827338129496407</c:v>
                </c:pt>
                <c:pt idx="66">
                  <c:v>0.11750599520383698</c:v>
                </c:pt>
                <c:pt idx="67">
                  <c:v>0.10791366906474825</c:v>
                </c:pt>
                <c:pt idx="68">
                  <c:v>0.11510791366906474</c:v>
                </c:pt>
                <c:pt idx="69">
                  <c:v>0.11990407673860912</c:v>
                </c:pt>
                <c:pt idx="70">
                  <c:v>0.15587529976019193</c:v>
                </c:pt>
                <c:pt idx="71">
                  <c:v>9.5923261390887374E-2</c:v>
                </c:pt>
                <c:pt idx="72">
                  <c:v>0.12470023980815348</c:v>
                </c:pt>
                <c:pt idx="73">
                  <c:v>0.11031175059952038</c:v>
                </c:pt>
                <c:pt idx="74">
                  <c:v>0.12709832134292573</c:v>
                </c:pt>
                <c:pt idx="75">
                  <c:v>0.11750599520383698</c:v>
                </c:pt>
                <c:pt idx="76">
                  <c:v>0.12709832134292573</c:v>
                </c:pt>
                <c:pt idx="77">
                  <c:v>0.105515587529976</c:v>
                </c:pt>
                <c:pt idx="78">
                  <c:v>0.12949640287769784</c:v>
                </c:pt>
                <c:pt idx="79">
                  <c:v>9.1127098321343011E-2</c:v>
                </c:pt>
                <c:pt idx="80">
                  <c:v>0.14868105515587532</c:v>
                </c:pt>
                <c:pt idx="81">
                  <c:v>0.12470023980815348</c:v>
                </c:pt>
                <c:pt idx="82">
                  <c:v>0.11510791366906474</c:v>
                </c:pt>
                <c:pt idx="83">
                  <c:v>0.11270983213429261</c:v>
                </c:pt>
                <c:pt idx="84">
                  <c:v>0.105515587529976</c:v>
                </c:pt>
                <c:pt idx="85">
                  <c:v>0.14628297362110321</c:v>
                </c:pt>
                <c:pt idx="86">
                  <c:v>0.11031175059952038</c:v>
                </c:pt>
                <c:pt idx="87">
                  <c:v>0.12470023980815348</c:v>
                </c:pt>
                <c:pt idx="88">
                  <c:v>9.5923261390887374E-2</c:v>
                </c:pt>
                <c:pt idx="89">
                  <c:v>0.12470023980815348</c:v>
                </c:pt>
                <c:pt idx="90">
                  <c:v>0.13189448441247009</c:v>
                </c:pt>
                <c:pt idx="91">
                  <c:v>0.13669064748201445</c:v>
                </c:pt>
                <c:pt idx="92">
                  <c:v>9.1127098321343011E-2</c:v>
                </c:pt>
                <c:pt idx="93">
                  <c:v>0.12230215827338135</c:v>
                </c:pt>
                <c:pt idx="94">
                  <c:v>0.10311750599520388</c:v>
                </c:pt>
                <c:pt idx="95">
                  <c:v>0.14868105515587532</c:v>
                </c:pt>
                <c:pt idx="96">
                  <c:v>0.13189448441247009</c:v>
                </c:pt>
                <c:pt idx="97">
                  <c:v>9.1127098321343011E-2</c:v>
                </c:pt>
                <c:pt idx="98">
                  <c:v>0.12230215827338135</c:v>
                </c:pt>
                <c:pt idx="99">
                  <c:v>0.11031175059952038</c:v>
                </c:pt>
              </c:numCache>
            </c:numRef>
          </c:val>
          <c:smooth val="0"/>
          <c:extLst>
            <c:ext xmlns:c16="http://schemas.microsoft.com/office/drawing/2014/chart" uri="{C3380CC4-5D6E-409C-BE32-E72D297353CC}">
              <c16:uniqueId val="{00000003-F476-40C3-8DD1-4C8591F7EC45}"/>
            </c:ext>
          </c:extLst>
        </c:ser>
        <c:dLbls>
          <c:showLegendKey val="0"/>
          <c:showVal val="0"/>
          <c:showCatName val="0"/>
          <c:showSerName val="0"/>
          <c:showPercent val="0"/>
          <c:showBubbleSize val="0"/>
        </c:dLbls>
        <c:smooth val="0"/>
        <c:axId val="1573303663"/>
        <c:axId val="1463134191"/>
      </c:lineChart>
      <c:catAx>
        <c:axId val="1573303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baseline="0">
                    <a:effectLst/>
                  </a:rPr>
                  <a:t>Time from 100sec to 200sec</a:t>
                </a:r>
                <a:endParaRPr lang="en-US" sz="10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134191"/>
        <c:crosses val="autoZero"/>
        <c:auto val="1"/>
        <c:lblAlgn val="ctr"/>
        <c:lblOffset val="100"/>
        <c:noMultiLvlLbl val="0"/>
      </c:catAx>
      <c:valAx>
        <c:axId val="1463134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baseline="0">
                    <a:effectLst/>
                  </a:rPr>
                  <a:t>Normalization of (Statistic * 1000) / Instructions</a:t>
                </a:r>
                <a:endParaRPr lang="en-US" sz="1000" b="1">
                  <a:effectLst/>
                </a:endParaRPr>
              </a:p>
            </c:rich>
          </c:tx>
          <c:layout>
            <c:manualLayout>
              <c:xMode val="edge"/>
              <c:yMode val="edge"/>
              <c:x val="1.2138752633249095E-2"/>
              <c:y val="0.1713001972456405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3036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INTERVAL ((Statistics*1000) / Instructions)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4325778060915601E-2"/>
          <c:y val="9.9256947299372289E-2"/>
          <c:w val="0.87547133838473967"/>
          <c:h val="0.60509235591159649"/>
        </c:manualLayout>
      </c:layout>
      <c:lineChart>
        <c:grouping val="standard"/>
        <c:varyColors val="0"/>
        <c:ser>
          <c:idx val="3"/>
          <c:order val="1"/>
          <c:tx>
            <c:strRef>
              <c:f>[1]Sheet2!$F$1</c:f>
              <c:strCache>
                <c:ptCount val="1"/>
                <c:pt idx="0">
                  <c:v>Cycles:</c:v>
                </c:pt>
              </c:strCache>
            </c:strRef>
          </c:tx>
          <c:spPr>
            <a:ln w="28575" cap="rnd">
              <a:solidFill>
                <a:schemeClr val="accent4"/>
              </a:solidFill>
              <a:round/>
            </a:ln>
            <a:effectLst/>
          </c:spPr>
          <c:marker>
            <c:symbol val="none"/>
          </c:marker>
          <c:val>
            <c:numRef>
              <c:f>[1]Sheet2!$F$2:$F$284</c:f>
              <c:numCache>
                <c:formatCode>General</c:formatCode>
                <c:ptCount val="283"/>
                <c:pt idx="0">
                  <c:v>377.87156295330635</c:v>
                </c:pt>
                <c:pt idx="1">
                  <c:v>390.71413704135824</c:v>
                </c:pt>
                <c:pt idx="2">
                  <c:v>392.60742111292234</c:v>
                </c:pt>
                <c:pt idx="3">
                  <c:v>405.19373524469597</c:v>
                </c:pt>
                <c:pt idx="4">
                  <c:v>394.17686673213785</c:v>
                </c:pt>
                <c:pt idx="5">
                  <c:v>387.15381833615396</c:v>
                </c:pt>
                <c:pt idx="6">
                  <c:v>382.6800522731063</c:v>
                </c:pt>
                <c:pt idx="7">
                  <c:v>387.77252555526792</c:v>
                </c:pt>
                <c:pt idx="8">
                  <c:v>417.53467432865909</c:v>
                </c:pt>
                <c:pt idx="9">
                  <c:v>387.00384613359705</c:v>
                </c:pt>
                <c:pt idx="10">
                  <c:v>392.17211075178153</c:v>
                </c:pt>
                <c:pt idx="11">
                  <c:v>375.23090587152706</c:v>
                </c:pt>
                <c:pt idx="12">
                  <c:v>410.11287922419763</c:v>
                </c:pt>
                <c:pt idx="13">
                  <c:v>391.50372588942923</c:v>
                </c:pt>
                <c:pt idx="14">
                  <c:v>399.94503775849563</c:v>
                </c:pt>
                <c:pt idx="15">
                  <c:v>380.94373284243653</c:v>
                </c:pt>
                <c:pt idx="16">
                  <c:v>385.47428258629492</c:v>
                </c:pt>
                <c:pt idx="17">
                  <c:v>399.71069141015249</c:v>
                </c:pt>
                <c:pt idx="18">
                  <c:v>397.49042397808665</c:v>
                </c:pt>
                <c:pt idx="19">
                  <c:v>392.53193465566602</c:v>
                </c:pt>
                <c:pt idx="20">
                  <c:v>389.25589022994029</c:v>
                </c:pt>
                <c:pt idx="21">
                  <c:v>392.48161846878702</c:v>
                </c:pt>
                <c:pt idx="22">
                  <c:v>390.77948263387333</c:v>
                </c:pt>
                <c:pt idx="23">
                  <c:v>401.91750740049116</c:v>
                </c:pt>
                <c:pt idx="24">
                  <c:v>392.37464682161624</c:v>
                </c:pt>
                <c:pt idx="25">
                  <c:v>412.17168840463665</c:v>
                </c:pt>
                <c:pt idx="26">
                  <c:v>380.98869413402394</c:v>
                </c:pt>
                <c:pt idx="27">
                  <c:v>402.9630299678085</c:v>
                </c:pt>
                <c:pt idx="28">
                  <c:v>391.34552041888645</c:v>
                </c:pt>
                <c:pt idx="29">
                  <c:v>409.71363189584423</c:v>
                </c:pt>
                <c:pt idx="30">
                  <c:v>391.94227348870112</c:v>
                </c:pt>
                <c:pt idx="31">
                  <c:v>380.83214580915131</c:v>
                </c:pt>
                <c:pt idx="32">
                  <c:v>401.7786161758309</c:v>
                </c:pt>
                <c:pt idx="33">
                  <c:v>396.07386749649919</c:v>
                </c:pt>
                <c:pt idx="34">
                  <c:v>415.61026599991493</c:v>
                </c:pt>
                <c:pt idx="35">
                  <c:v>389.64134591452034</c:v>
                </c:pt>
                <c:pt idx="36">
                  <c:v>387.66033955689755</c:v>
                </c:pt>
                <c:pt idx="37">
                  <c:v>389.65190554496087</c:v>
                </c:pt>
                <c:pt idx="38">
                  <c:v>408.23425070697181</c:v>
                </c:pt>
                <c:pt idx="39">
                  <c:v>400.01879601819849</c:v>
                </c:pt>
                <c:pt idx="40">
                  <c:v>406.5593468530775</c:v>
                </c:pt>
                <c:pt idx="41">
                  <c:v>386.72578014818038</c:v>
                </c:pt>
                <c:pt idx="42">
                  <c:v>385.20597827860377</c:v>
                </c:pt>
                <c:pt idx="43">
                  <c:v>408.96916725660481</c:v>
                </c:pt>
                <c:pt idx="44">
                  <c:v>399.17304705081881</c:v>
                </c:pt>
                <c:pt idx="45">
                  <c:v>404.61364827971397</c:v>
                </c:pt>
                <c:pt idx="46">
                  <c:v>386.81959884275409</c:v>
                </c:pt>
                <c:pt idx="47">
                  <c:v>381.62975531940651</c:v>
                </c:pt>
                <c:pt idx="48">
                  <c:v>411.14563347740943</c:v>
                </c:pt>
                <c:pt idx="49">
                  <c:v>391.77072823885459</c:v>
                </c:pt>
                <c:pt idx="50">
                  <c:v>400.29447912834212</c:v>
                </c:pt>
                <c:pt idx="51">
                  <c:v>390.33185682758233</c:v>
                </c:pt>
                <c:pt idx="52">
                  <c:v>398.65205222809163</c:v>
                </c:pt>
                <c:pt idx="53">
                  <c:v>396.18120632731689</c:v>
                </c:pt>
                <c:pt idx="54">
                  <c:v>403.33035748128646</c:v>
                </c:pt>
                <c:pt idx="55">
                  <c:v>392.33843890646921</c:v>
                </c:pt>
                <c:pt idx="56">
                  <c:v>417.74307423930094</c:v>
                </c:pt>
                <c:pt idx="57">
                  <c:v>378.6997342420442</c:v>
                </c:pt>
                <c:pt idx="58">
                  <c:v>390.41661982719614</c:v>
                </c:pt>
                <c:pt idx="59">
                  <c:v>404.13205492808095</c:v>
                </c:pt>
                <c:pt idx="60">
                  <c:v>389.92639874826835</c:v>
                </c:pt>
                <c:pt idx="61">
                  <c:v>425.96489803870941</c:v>
                </c:pt>
                <c:pt idx="62">
                  <c:v>381.66628209460174</c:v>
                </c:pt>
                <c:pt idx="63">
                  <c:v>400.84620193672487</c:v>
                </c:pt>
                <c:pt idx="64">
                  <c:v>393.28013810171183</c:v>
                </c:pt>
                <c:pt idx="65">
                  <c:v>413.0984034886107</c:v>
                </c:pt>
                <c:pt idx="66">
                  <c:v>400.61964945717119</c:v>
                </c:pt>
                <c:pt idx="67">
                  <c:v>390.93308905834289</c:v>
                </c:pt>
                <c:pt idx="68">
                  <c:v>387.35455269986079</c:v>
                </c:pt>
                <c:pt idx="69">
                  <c:v>398.6182492673791</c:v>
                </c:pt>
                <c:pt idx="70">
                  <c:v>414.09280847634022</c:v>
                </c:pt>
                <c:pt idx="71">
                  <c:v>401.22651745653792</c:v>
                </c:pt>
                <c:pt idx="72">
                  <c:v>401.43638380420691</c:v>
                </c:pt>
                <c:pt idx="73">
                  <c:v>375.71981992163893</c:v>
                </c:pt>
                <c:pt idx="74">
                  <c:v>390.72541505582728</c:v>
                </c:pt>
                <c:pt idx="75">
                  <c:v>410.49527167819218</c:v>
                </c:pt>
                <c:pt idx="76">
                  <c:v>393.25180268001532</c:v>
                </c:pt>
                <c:pt idx="77">
                  <c:v>398.12366142738057</c:v>
                </c:pt>
                <c:pt idx="78">
                  <c:v>372.46833820786401</c:v>
                </c:pt>
                <c:pt idx="79">
                  <c:v>402.41214289635604</c:v>
                </c:pt>
                <c:pt idx="80">
                  <c:v>393.46344333585847</c:v>
                </c:pt>
                <c:pt idx="81">
                  <c:v>407.58525997416933</c:v>
                </c:pt>
                <c:pt idx="82">
                  <c:v>391.33528407536534</c:v>
                </c:pt>
                <c:pt idx="83">
                  <c:v>394.28475862347869</c:v>
                </c:pt>
                <c:pt idx="84">
                  <c:v>393.07217722068401</c:v>
                </c:pt>
                <c:pt idx="85">
                  <c:v>400.35657709039572</c:v>
                </c:pt>
                <c:pt idx="86">
                  <c:v>397.21153751229463</c:v>
                </c:pt>
                <c:pt idx="87">
                  <c:v>403.62413710123218</c:v>
                </c:pt>
                <c:pt idx="88">
                  <c:v>391.70786196287145</c:v>
                </c:pt>
                <c:pt idx="89">
                  <c:v>385.9747880820874</c:v>
                </c:pt>
                <c:pt idx="90">
                  <c:v>403.0370536883006</c:v>
                </c:pt>
                <c:pt idx="91">
                  <c:v>391.66203911054941</c:v>
                </c:pt>
                <c:pt idx="92">
                  <c:v>407.99673637129411</c:v>
                </c:pt>
                <c:pt idx="93">
                  <c:v>383.72471523390686</c:v>
                </c:pt>
                <c:pt idx="94">
                  <c:v>386.764526970227</c:v>
                </c:pt>
                <c:pt idx="95">
                  <c:v>396.67142663806158</c:v>
                </c:pt>
                <c:pt idx="96">
                  <c:v>398.92863392882549</c:v>
                </c:pt>
                <c:pt idx="97">
                  <c:v>399.34927528014049</c:v>
                </c:pt>
                <c:pt idx="98">
                  <c:v>388.25395241723822</c:v>
                </c:pt>
                <c:pt idx="99">
                  <c:v>381.08641765582996</c:v>
                </c:pt>
                <c:pt idx="100">
                  <c:v>391.37973479065067</c:v>
                </c:pt>
                <c:pt idx="101">
                  <c:v>412.25765745791864</c:v>
                </c:pt>
                <c:pt idx="102">
                  <c:v>387.99661212839942</c:v>
                </c:pt>
                <c:pt idx="103">
                  <c:v>397.02179868707907</c:v>
                </c:pt>
                <c:pt idx="104">
                  <c:v>370.65723359089731</c:v>
                </c:pt>
                <c:pt idx="105">
                  <c:v>414.15406925548672</c:v>
                </c:pt>
                <c:pt idx="106">
                  <c:v>388.65790354077615</c:v>
                </c:pt>
                <c:pt idx="107">
                  <c:v>402.91882084186062</c:v>
                </c:pt>
                <c:pt idx="108">
                  <c:v>381.55848112938475</c:v>
                </c:pt>
                <c:pt idx="109">
                  <c:v>378.57802395812553</c:v>
                </c:pt>
                <c:pt idx="110">
                  <c:v>408.95931907551011</c:v>
                </c:pt>
                <c:pt idx="111">
                  <c:v>391.76563975429713</c:v>
                </c:pt>
                <c:pt idx="112">
                  <c:v>402.09241904098894</c:v>
                </c:pt>
                <c:pt idx="113">
                  <c:v>387.63023469585232</c:v>
                </c:pt>
                <c:pt idx="114">
                  <c:v>397.01134333413847</c:v>
                </c:pt>
                <c:pt idx="115">
                  <c:v>393.27915241005729</c:v>
                </c:pt>
                <c:pt idx="116">
                  <c:v>401.29537277843809</c:v>
                </c:pt>
                <c:pt idx="117">
                  <c:v>390.39085514907401</c:v>
                </c:pt>
                <c:pt idx="118">
                  <c:v>403.04860272363584</c:v>
                </c:pt>
                <c:pt idx="119">
                  <c:v>379.10568196058296</c:v>
                </c:pt>
                <c:pt idx="120">
                  <c:v>397.67690400669471</c:v>
                </c:pt>
                <c:pt idx="121">
                  <c:v>399.67107389384302</c:v>
                </c:pt>
                <c:pt idx="122">
                  <c:v>401.74651718138159</c:v>
                </c:pt>
                <c:pt idx="123">
                  <c:v>405.75388121010627</c:v>
                </c:pt>
                <c:pt idx="124">
                  <c:v>378.62534358797518</c:v>
                </c:pt>
                <c:pt idx="125">
                  <c:v>407.17361407464165</c:v>
                </c:pt>
                <c:pt idx="126">
                  <c:v>392.95266281828737</c:v>
                </c:pt>
                <c:pt idx="127">
                  <c:v>407.64429974262248</c:v>
                </c:pt>
                <c:pt idx="128">
                  <c:v>394.60583815714875</c:v>
                </c:pt>
                <c:pt idx="129">
                  <c:v>384.83507969058007</c:v>
                </c:pt>
                <c:pt idx="130">
                  <c:v>386.8990980435197</c:v>
                </c:pt>
                <c:pt idx="131">
                  <c:v>397.85650581336586</c:v>
                </c:pt>
                <c:pt idx="132">
                  <c:v>402.50117310037359</c:v>
                </c:pt>
                <c:pt idx="133">
                  <c:v>399.61963792148509</c:v>
                </c:pt>
                <c:pt idx="134">
                  <c:v>389.52425613158687</c:v>
                </c:pt>
                <c:pt idx="135">
                  <c:v>381.50556426094192</c:v>
                </c:pt>
                <c:pt idx="136">
                  <c:v>408.31159854615856</c:v>
                </c:pt>
                <c:pt idx="137">
                  <c:v>393.78892250614518</c:v>
                </c:pt>
                <c:pt idx="138">
                  <c:v>400.65496520453672</c:v>
                </c:pt>
                <c:pt idx="139">
                  <c:v>380.44895975077941</c:v>
                </c:pt>
                <c:pt idx="140">
                  <c:v>388.05799116742725</c:v>
                </c:pt>
                <c:pt idx="141">
                  <c:v>411.57814264033107</c:v>
                </c:pt>
                <c:pt idx="142">
                  <c:v>391.39559429013468</c:v>
                </c:pt>
                <c:pt idx="143">
                  <c:v>398.60515522068511</c:v>
                </c:pt>
                <c:pt idx="144">
                  <c:v>387.27481423039217</c:v>
                </c:pt>
                <c:pt idx="145">
                  <c:v>391.81980653114442</c:v>
                </c:pt>
                <c:pt idx="146">
                  <c:v>392.57806579516648</c:v>
                </c:pt>
                <c:pt idx="147">
                  <c:v>400.5184384704333</c:v>
                </c:pt>
                <c:pt idx="148">
                  <c:v>390.73333049642611</c:v>
                </c:pt>
                <c:pt idx="149">
                  <c:v>404.38444841225277</c:v>
                </c:pt>
                <c:pt idx="150">
                  <c:v>376.91215247409241</c:v>
                </c:pt>
                <c:pt idx="151">
                  <c:v>397.83833729769378</c:v>
                </c:pt>
                <c:pt idx="152">
                  <c:v>393.69887737071826</c:v>
                </c:pt>
                <c:pt idx="153">
                  <c:v>404.79008534671152</c:v>
                </c:pt>
                <c:pt idx="154">
                  <c:v>392.70243779595774</c:v>
                </c:pt>
                <c:pt idx="155">
                  <c:v>377.46484694462532</c:v>
                </c:pt>
                <c:pt idx="156">
                  <c:v>399.03472186335983</c:v>
                </c:pt>
                <c:pt idx="157">
                  <c:v>389.31389286790403</c:v>
                </c:pt>
                <c:pt idx="158">
                  <c:v>414.7706034441299</c:v>
                </c:pt>
                <c:pt idx="159">
                  <c:v>385.843894267613</c:v>
                </c:pt>
                <c:pt idx="160">
                  <c:v>383.230455540192</c:v>
                </c:pt>
                <c:pt idx="161">
                  <c:v>385.48063793836121</c:v>
                </c:pt>
                <c:pt idx="162">
                  <c:v>410.69877190361103</c:v>
                </c:pt>
                <c:pt idx="163">
                  <c:v>390.00217530216577</c:v>
                </c:pt>
                <c:pt idx="164">
                  <c:v>401.32045367787782</c:v>
                </c:pt>
                <c:pt idx="165">
                  <c:v>371.50565196356115</c:v>
                </c:pt>
                <c:pt idx="166">
                  <c:v>393.56484482487156</c:v>
                </c:pt>
                <c:pt idx="167">
                  <c:v>401.71218645525505</c:v>
                </c:pt>
                <c:pt idx="168">
                  <c:v>395.5885566869768</c:v>
                </c:pt>
                <c:pt idx="169">
                  <c:v>394.00224578181354</c:v>
                </c:pt>
                <c:pt idx="170">
                  <c:v>370.58050846654641</c:v>
                </c:pt>
                <c:pt idx="171">
                  <c:v>407.6394061737027</c:v>
                </c:pt>
                <c:pt idx="172">
                  <c:v>388.84751417006339</c:v>
                </c:pt>
                <c:pt idx="173">
                  <c:v>398.82905111356769</c:v>
                </c:pt>
                <c:pt idx="174">
                  <c:v>389.10937392952565</c:v>
                </c:pt>
                <c:pt idx="175">
                  <c:v>393.09063279671864</c:v>
                </c:pt>
                <c:pt idx="176">
                  <c:v>389.64699760403028</c:v>
                </c:pt>
                <c:pt idx="177">
                  <c:v>401.29513627426934</c:v>
                </c:pt>
                <c:pt idx="178">
                  <c:v>387.43650259679788</c:v>
                </c:pt>
                <c:pt idx="179">
                  <c:v>410.49320639441817</c:v>
                </c:pt>
                <c:pt idx="180">
                  <c:v>375.31449560186849</c:v>
                </c:pt>
                <c:pt idx="181">
                  <c:v>388.61075081380159</c:v>
                </c:pt>
                <c:pt idx="182">
                  <c:v>397.00505114881281</c:v>
                </c:pt>
                <c:pt idx="183">
                  <c:v>396.26863388819243</c:v>
                </c:pt>
                <c:pt idx="184">
                  <c:v>402.49356106616563</c:v>
                </c:pt>
                <c:pt idx="185">
                  <c:v>375.63795832302424</c:v>
                </c:pt>
                <c:pt idx="186">
                  <c:v>399.32712586899532</c:v>
                </c:pt>
                <c:pt idx="187">
                  <c:v>390.67225544558175</c:v>
                </c:pt>
                <c:pt idx="188">
                  <c:v>407.35406100574784</c:v>
                </c:pt>
                <c:pt idx="189">
                  <c:v>390.83255850629229</c:v>
                </c:pt>
                <c:pt idx="190">
                  <c:v>384.11668022151486</c:v>
                </c:pt>
                <c:pt idx="191">
                  <c:v>383.32650969857264</c:v>
                </c:pt>
                <c:pt idx="192">
                  <c:v>410.76443164600278</c:v>
                </c:pt>
                <c:pt idx="193">
                  <c:v>391.92643333503196</c:v>
                </c:pt>
                <c:pt idx="194">
                  <c:v>401.33751052416795</c:v>
                </c:pt>
                <c:pt idx="195">
                  <c:v>374.80131577439334</c:v>
                </c:pt>
                <c:pt idx="196">
                  <c:v>383.27285942865836</c:v>
                </c:pt>
                <c:pt idx="197">
                  <c:v>412.54806078828256</c:v>
                </c:pt>
                <c:pt idx="198">
                  <c:v>389.65676191779602</c:v>
                </c:pt>
                <c:pt idx="199">
                  <c:v>398.1745677885454</c:v>
                </c:pt>
                <c:pt idx="200">
                  <c:v>371.51721957971449</c:v>
                </c:pt>
                <c:pt idx="201">
                  <c:v>402.34862501939</c:v>
                </c:pt>
                <c:pt idx="202">
                  <c:v>391.62901421952807</c:v>
                </c:pt>
                <c:pt idx="203">
                  <c:v>398.66258551888626</c:v>
                </c:pt>
                <c:pt idx="204">
                  <c:v>391.79896643037648</c:v>
                </c:pt>
                <c:pt idx="205">
                  <c:v>389.33655864565372</c:v>
                </c:pt>
                <c:pt idx="206">
                  <c:v>389.41293714291697</c:v>
                </c:pt>
                <c:pt idx="207">
                  <c:v>397.70165914169633</c:v>
                </c:pt>
                <c:pt idx="208">
                  <c:v>388.49802700954712</c:v>
                </c:pt>
                <c:pt idx="209">
                  <c:v>412.15539151081379</c:v>
                </c:pt>
                <c:pt idx="210">
                  <c:v>378.31963870419713</c:v>
                </c:pt>
                <c:pt idx="211">
                  <c:v>387.16666310474284</c:v>
                </c:pt>
                <c:pt idx="212">
                  <c:v>399.99741957769663</c:v>
                </c:pt>
                <c:pt idx="213">
                  <c:v>389.23582158689811</c:v>
                </c:pt>
                <c:pt idx="214">
                  <c:v>412.10252265694089</c:v>
                </c:pt>
                <c:pt idx="215">
                  <c:v>372.95995975318743</c:v>
                </c:pt>
                <c:pt idx="216">
                  <c:v>400.65984047356335</c:v>
                </c:pt>
                <c:pt idx="217">
                  <c:v>387.97416152119951</c:v>
                </c:pt>
                <c:pt idx="218">
                  <c:v>407.94029239608432</c:v>
                </c:pt>
                <c:pt idx="219">
                  <c:v>391.15680469847717</c:v>
                </c:pt>
                <c:pt idx="220">
                  <c:v>383.07215588813369</c:v>
                </c:pt>
                <c:pt idx="221">
                  <c:v>386.39399396313922</c:v>
                </c:pt>
                <c:pt idx="222">
                  <c:v>401.66518614503553</c:v>
                </c:pt>
                <c:pt idx="223">
                  <c:v>395.87986854929784</c:v>
                </c:pt>
                <c:pt idx="224">
                  <c:v>398.32762755105261</c:v>
                </c:pt>
                <c:pt idx="225">
                  <c:v>378.55901508939337</c:v>
                </c:pt>
                <c:pt idx="226">
                  <c:v>380.7563435422685</c:v>
                </c:pt>
                <c:pt idx="227">
                  <c:v>413.39292779380764</c:v>
                </c:pt>
                <c:pt idx="228">
                  <c:v>387.93770175738882</c:v>
                </c:pt>
                <c:pt idx="229">
                  <c:v>398.69095399040623</c:v>
                </c:pt>
                <c:pt idx="230">
                  <c:v>374.43058036750631</c:v>
                </c:pt>
                <c:pt idx="231">
                  <c:v>402.38919945692493</c:v>
                </c:pt>
                <c:pt idx="232">
                  <c:v>390.45974807946845</c:v>
                </c:pt>
                <c:pt idx="233">
                  <c:v>402.26879330990056</c:v>
                </c:pt>
                <c:pt idx="234">
                  <c:v>388.10656172529178</c:v>
                </c:pt>
                <c:pt idx="235">
                  <c:v>389.12385822090533</c:v>
                </c:pt>
                <c:pt idx="236">
                  <c:v>390.36715755274923</c:v>
                </c:pt>
                <c:pt idx="237">
                  <c:v>395.92206546236002</c:v>
                </c:pt>
                <c:pt idx="238">
                  <c:v>394.64391697247623</c:v>
                </c:pt>
                <c:pt idx="239">
                  <c:v>403.49806903430112</c:v>
                </c:pt>
                <c:pt idx="240">
                  <c:v>384.64439141730446</c:v>
                </c:pt>
                <c:pt idx="241">
                  <c:v>384.2056053635535</c:v>
                </c:pt>
                <c:pt idx="242">
                  <c:v>399.22913096509978</c:v>
                </c:pt>
                <c:pt idx="243">
                  <c:v>388.13189487496271</c:v>
                </c:pt>
                <c:pt idx="244">
                  <c:v>413.44590794691294</c:v>
                </c:pt>
                <c:pt idx="245">
                  <c:v>375.8870641923715</c:v>
                </c:pt>
                <c:pt idx="246">
                  <c:v>396.83537601897729</c:v>
                </c:pt>
                <c:pt idx="247">
                  <c:v>387.79237277937153</c:v>
                </c:pt>
                <c:pt idx="248">
                  <c:v>413.58512878185087</c:v>
                </c:pt>
                <c:pt idx="249">
                  <c:v>389.20942592175072</c:v>
                </c:pt>
                <c:pt idx="250">
                  <c:v>384.58896534379465</c:v>
                </c:pt>
                <c:pt idx="251">
                  <c:v>384.48723168192549</c:v>
                </c:pt>
                <c:pt idx="252">
                  <c:v>395.25806994411124</c:v>
                </c:pt>
                <c:pt idx="253">
                  <c:v>403.71090980783868</c:v>
                </c:pt>
                <c:pt idx="254">
                  <c:v>394.32789684992878</c:v>
                </c:pt>
                <c:pt idx="255">
                  <c:v>384.90476665454429</c:v>
                </c:pt>
                <c:pt idx="256">
                  <c:v>383.45409029849043</c:v>
                </c:pt>
                <c:pt idx="257">
                  <c:v>406.81656512631076</c:v>
                </c:pt>
                <c:pt idx="258">
                  <c:v>389.78683448647092</c:v>
                </c:pt>
                <c:pt idx="259">
                  <c:v>397.88727695261355</c:v>
                </c:pt>
                <c:pt idx="260">
                  <c:v>378.72803770311043</c:v>
                </c:pt>
                <c:pt idx="261">
                  <c:v>398.48785992983068</c:v>
                </c:pt>
                <c:pt idx="262">
                  <c:v>391.91845284237706</c:v>
                </c:pt>
                <c:pt idx="263">
                  <c:v>401.11660834543875</c:v>
                </c:pt>
                <c:pt idx="264">
                  <c:v>386.77066590842242</c:v>
                </c:pt>
                <c:pt idx="265">
                  <c:v>390.52363401717884</c:v>
                </c:pt>
                <c:pt idx="266">
                  <c:v>395.41582490545403</c:v>
                </c:pt>
                <c:pt idx="267">
                  <c:v>388.27681420628807</c:v>
                </c:pt>
                <c:pt idx="268">
                  <c:v>397.46131891930958</c:v>
                </c:pt>
                <c:pt idx="269">
                  <c:v>395.95535151577275</c:v>
                </c:pt>
                <c:pt idx="270">
                  <c:v>392.54159449232191</c:v>
                </c:pt>
                <c:pt idx="271">
                  <c:v>383.73612702570944</c:v>
                </c:pt>
                <c:pt idx="272">
                  <c:v>400.02071462700525</c:v>
                </c:pt>
                <c:pt idx="273">
                  <c:v>390.56121606250781</c:v>
                </c:pt>
                <c:pt idx="274">
                  <c:v>407.28127394467839</c:v>
                </c:pt>
                <c:pt idx="275">
                  <c:v>380.58783996695581</c:v>
                </c:pt>
                <c:pt idx="276">
                  <c:v>398.40543026056611</c:v>
                </c:pt>
                <c:pt idx="277">
                  <c:v>388.51645684409397</c:v>
                </c:pt>
                <c:pt idx="278">
                  <c:v>416.9002283483365</c:v>
                </c:pt>
                <c:pt idx="279">
                  <c:v>383.80661931243509</c:v>
                </c:pt>
                <c:pt idx="280">
                  <c:v>383.73420037697554</c:v>
                </c:pt>
                <c:pt idx="281">
                  <c:v>386.55203224242945</c:v>
                </c:pt>
                <c:pt idx="282">
                  <c:v>409.35342565772788</c:v>
                </c:pt>
              </c:numCache>
            </c:numRef>
          </c:val>
          <c:smooth val="0"/>
          <c:extLst>
            <c:ext xmlns:c16="http://schemas.microsoft.com/office/drawing/2014/chart" uri="{C3380CC4-5D6E-409C-BE32-E72D297353CC}">
              <c16:uniqueId val="{00000000-F608-46F1-8B0A-70775430C96A}"/>
            </c:ext>
          </c:extLst>
        </c:ser>
        <c:ser>
          <c:idx val="6"/>
          <c:order val="4"/>
          <c:tx>
            <c:strRef>
              <c:f>[1]Sheet2!$I$1</c:f>
              <c:strCache>
                <c:ptCount val="1"/>
                <c:pt idx="0">
                  <c:v>Branch-Instructions:</c:v>
                </c:pt>
              </c:strCache>
            </c:strRef>
          </c:tx>
          <c:spPr>
            <a:ln w="28575" cap="rnd">
              <a:solidFill>
                <a:schemeClr val="accent1">
                  <a:lumMod val="60000"/>
                </a:schemeClr>
              </a:solidFill>
              <a:round/>
            </a:ln>
            <a:effectLst/>
          </c:spPr>
          <c:marker>
            <c:symbol val="none"/>
          </c:marker>
          <c:val>
            <c:numRef>
              <c:f>[1]Sheet2!$I$2:$I$284</c:f>
              <c:numCache>
                <c:formatCode>General</c:formatCode>
                <c:ptCount val="283"/>
                <c:pt idx="0">
                  <c:v>64.094606810444233</c:v>
                </c:pt>
                <c:pt idx="1">
                  <c:v>17.974028242789515</c:v>
                </c:pt>
                <c:pt idx="2">
                  <c:v>9.5554018640291805</c:v>
                </c:pt>
                <c:pt idx="3">
                  <c:v>10.827141656695401</c:v>
                </c:pt>
                <c:pt idx="4">
                  <c:v>12.285236889417682</c:v>
                </c:pt>
                <c:pt idx="5">
                  <c:v>23.993335162157031</c:v>
                </c:pt>
                <c:pt idx="6">
                  <c:v>22.784753329721365</c:v>
                </c:pt>
                <c:pt idx="7">
                  <c:v>11.388668380398528</c:v>
                </c:pt>
                <c:pt idx="8">
                  <c:v>12.103672182452881</c:v>
                </c:pt>
                <c:pt idx="9">
                  <c:v>8.9706713484418632</c:v>
                </c:pt>
                <c:pt idx="10">
                  <c:v>20.819047151400536</c:v>
                </c:pt>
                <c:pt idx="11">
                  <c:v>27.350467664236696</c:v>
                </c:pt>
                <c:pt idx="12">
                  <c:v>10.699280421091148</c:v>
                </c:pt>
                <c:pt idx="13">
                  <c:v>11.357903619267626</c:v>
                </c:pt>
                <c:pt idx="14">
                  <c:v>7.5966909065539605</c:v>
                </c:pt>
                <c:pt idx="15">
                  <c:v>24.360958796341489</c:v>
                </c:pt>
                <c:pt idx="16">
                  <c:v>25.64433555054595</c:v>
                </c:pt>
                <c:pt idx="17">
                  <c:v>11.536917326082083</c:v>
                </c:pt>
                <c:pt idx="18">
                  <c:v>8.3560327874616611</c:v>
                </c:pt>
                <c:pt idx="19">
                  <c:v>9.5883510286213856</c:v>
                </c:pt>
                <c:pt idx="20">
                  <c:v>25.344089341275982</c:v>
                </c:pt>
                <c:pt idx="21">
                  <c:v>25.799387706074299</c:v>
                </c:pt>
                <c:pt idx="22">
                  <c:v>10.88029254090258</c:v>
                </c:pt>
                <c:pt idx="23">
                  <c:v>8.1435691940474886</c:v>
                </c:pt>
                <c:pt idx="24">
                  <c:v>11.327631205677676</c:v>
                </c:pt>
                <c:pt idx="25">
                  <c:v>23.430100679994478</c:v>
                </c:pt>
                <c:pt idx="26">
                  <c:v>28.123204198044064</c:v>
                </c:pt>
                <c:pt idx="27">
                  <c:v>8.1322666023795342</c:v>
                </c:pt>
                <c:pt idx="28">
                  <c:v>9.8428525040491976</c:v>
                </c:pt>
                <c:pt idx="29">
                  <c:v>10.663708126686499</c:v>
                </c:pt>
                <c:pt idx="30">
                  <c:v>22.327170725437053</c:v>
                </c:pt>
                <c:pt idx="31">
                  <c:v>29.16597488249344</c:v>
                </c:pt>
                <c:pt idx="32">
                  <c:v>8.1328659918993456</c:v>
                </c:pt>
                <c:pt idx="33">
                  <c:v>11.48167823013114</c:v>
                </c:pt>
                <c:pt idx="34">
                  <c:v>10.939468408163712</c:v>
                </c:pt>
                <c:pt idx="35">
                  <c:v>14.553982758244667</c:v>
                </c:pt>
                <c:pt idx="36">
                  <c:v>28.442870884253509</c:v>
                </c:pt>
                <c:pt idx="37">
                  <c:v>15.314691548667049</c:v>
                </c:pt>
                <c:pt idx="38">
                  <c:v>11.054025344308309</c:v>
                </c:pt>
                <c:pt idx="39">
                  <c:v>12.625860345153773</c:v>
                </c:pt>
                <c:pt idx="40">
                  <c:v>8.3069254958302174</c:v>
                </c:pt>
                <c:pt idx="41">
                  <c:v>26.194073761894966</c:v>
                </c:pt>
                <c:pt idx="42">
                  <c:v>24.446511127475976</c:v>
                </c:pt>
                <c:pt idx="43">
                  <c:v>10.712705181780416</c:v>
                </c:pt>
                <c:pt idx="44">
                  <c:v>10.574717272226286</c:v>
                </c:pt>
                <c:pt idx="45">
                  <c:v>7.6258405404747958</c:v>
                </c:pt>
                <c:pt idx="46">
                  <c:v>23.398349155670076</c:v>
                </c:pt>
                <c:pt idx="47">
                  <c:v>27.790674490208207</c:v>
                </c:pt>
                <c:pt idx="48">
                  <c:v>11.409276149734007</c:v>
                </c:pt>
                <c:pt idx="49">
                  <c:v>8.7402473868440538</c:v>
                </c:pt>
                <c:pt idx="50">
                  <c:v>8.7588907057254453</c:v>
                </c:pt>
                <c:pt idx="51">
                  <c:v>20.830776005987431</c:v>
                </c:pt>
                <c:pt idx="52">
                  <c:v>31.21516623531797</c:v>
                </c:pt>
                <c:pt idx="53">
                  <c:v>12.358372708663557</c:v>
                </c:pt>
                <c:pt idx="54">
                  <c:v>7.5555640692302859</c:v>
                </c:pt>
                <c:pt idx="55">
                  <c:v>11.024037559389994</c:v>
                </c:pt>
                <c:pt idx="56">
                  <c:v>12.271216143842885</c:v>
                </c:pt>
                <c:pt idx="57">
                  <c:v>38.216322264932664</c:v>
                </c:pt>
                <c:pt idx="58">
                  <c:v>9.6304990646869477</c:v>
                </c:pt>
                <c:pt idx="59">
                  <c:v>8.3949883659935285</c:v>
                </c:pt>
                <c:pt idx="60">
                  <c:v>11.426427209791477</c:v>
                </c:pt>
                <c:pt idx="61">
                  <c:v>11.193392218855744</c:v>
                </c:pt>
                <c:pt idx="62">
                  <c:v>33.860374026122301</c:v>
                </c:pt>
                <c:pt idx="63">
                  <c:v>15.213673126872285</c:v>
                </c:pt>
                <c:pt idx="64">
                  <c:v>9.6536693519961307</c:v>
                </c:pt>
                <c:pt idx="65">
                  <c:v>10.963716371846632</c:v>
                </c:pt>
                <c:pt idx="66">
                  <c:v>11.45061312777654</c:v>
                </c:pt>
                <c:pt idx="67">
                  <c:v>21.598102325102083</c:v>
                </c:pt>
                <c:pt idx="68">
                  <c:v>26.326392916957548</c:v>
                </c:pt>
                <c:pt idx="69">
                  <c:v>11.185237115249935</c:v>
                </c:pt>
                <c:pt idx="70">
                  <c:v>10.59597487173103</c:v>
                </c:pt>
                <c:pt idx="71">
                  <c:v>10.804204767291719</c:v>
                </c:pt>
                <c:pt idx="72">
                  <c:v>9.0161665827730033</c:v>
                </c:pt>
                <c:pt idx="73">
                  <c:v>33.970257978529517</c:v>
                </c:pt>
                <c:pt idx="74">
                  <c:v>15.370926832158714</c:v>
                </c:pt>
                <c:pt idx="75">
                  <c:v>11.194856106602401</c:v>
                </c:pt>
                <c:pt idx="76">
                  <c:v>8.7634220219314418</c:v>
                </c:pt>
                <c:pt idx="77">
                  <c:v>8.7449233735197449</c:v>
                </c:pt>
                <c:pt idx="78">
                  <c:v>35.808013318699693</c:v>
                </c:pt>
                <c:pt idx="79">
                  <c:v>13.968158721970171</c:v>
                </c:pt>
                <c:pt idx="80">
                  <c:v>10.603600458676267</c:v>
                </c:pt>
                <c:pt idx="81">
                  <c:v>7.7186709979335921</c:v>
                </c:pt>
                <c:pt idx="82">
                  <c:v>11.255137682968609</c:v>
                </c:pt>
                <c:pt idx="83">
                  <c:v>33.130384919332592</c:v>
                </c:pt>
                <c:pt idx="84">
                  <c:v>19.017932692850732</c:v>
                </c:pt>
                <c:pt idx="85">
                  <c:v>8.5694822859643462</c:v>
                </c:pt>
                <c:pt idx="86">
                  <c:v>8.9160687093771305</c:v>
                </c:pt>
                <c:pt idx="87">
                  <c:v>11.387676223901757</c:v>
                </c:pt>
                <c:pt idx="88">
                  <c:v>32.006653140348405</c:v>
                </c:pt>
                <c:pt idx="89">
                  <c:v>18.823817265458022</c:v>
                </c:pt>
                <c:pt idx="90">
                  <c:v>7.5811771167132767</c:v>
                </c:pt>
                <c:pt idx="91">
                  <c:v>11.208930056108692</c:v>
                </c:pt>
                <c:pt idx="92">
                  <c:v>10.612813096113047</c:v>
                </c:pt>
                <c:pt idx="93">
                  <c:v>28.097196966644333</c:v>
                </c:pt>
                <c:pt idx="94">
                  <c:v>20.271794993685489</c:v>
                </c:pt>
                <c:pt idx="95">
                  <c:v>8.963971862672711</c:v>
                </c:pt>
                <c:pt idx="96">
                  <c:v>11.233141235493411</c:v>
                </c:pt>
                <c:pt idx="97">
                  <c:v>12.345687890857505</c:v>
                </c:pt>
                <c:pt idx="98">
                  <c:v>21.895815461444421</c:v>
                </c:pt>
                <c:pt idx="99">
                  <c:v>24.90935378039482</c:v>
                </c:pt>
                <c:pt idx="100">
                  <c:v>11.319840928709533</c:v>
                </c:pt>
                <c:pt idx="101">
                  <c:v>10.942780313588372</c:v>
                </c:pt>
                <c:pt idx="102">
                  <c:v>9.5524316691534601</c:v>
                </c:pt>
                <c:pt idx="103">
                  <c:v>17.514308532862227</c:v>
                </c:pt>
                <c:pt idx="104">
                  <c:v>29.860264346296685</c:v>
                </c:pt>
                <c:pt idx="105">
                  <c:v>10.474632567882088</c:v>
                </c:pt>
                <c:pt idx="106">
                  <c:v>12.589629833591278</c:v>
                </c:pt>
                <c:pt idx="107">
                  <c:v>7.632976819997487</c:v>
                </c:pt>
                <c:pt idx="108">
                  <c:v>20.64738078387089</c:v>
                </c:pt>
                <c:pt idx="109">
                  <c:v>29.151730817332318</c:v>
                </c:pt>
                <c:pt idx="110">
                  <c:v>11.210949078532011</c:v>
                </c:pt>
                <c:pt idx="111">
                  <c:v>8.69143756931709</c:v>
                </c:pt>
                <c:pt idx="112">
                  <c:v>8.8493065049708992</c:v>
                </c:pt>
                <c:pt idx="113">
                  <c:v>21.441008327020896</c:v>
                </c:pt>
                <c:pt idx="114">
                  <c:v>30.1276535061135</c:v>
                </c:pt>
                <c:pt idx="115">
                  <c:v>11.283834389656642</c:v>
                </c:pt>
                <c:pt idx="116">
                  <c:v>7.6300993039427185</c:v>
                </c:pt>
                <c:pt idx="117">
                  <c:v>11.217585724142131</c:v>
                </c:pt>
                <c:pt idx="118">
                  <c:v>18.551637742300819</c:v>
                </c:pt>
                <c:pt idx="119">
                  <c:v>33.116024658086907</c:v>
                </c:pt>
                <c:pt idx="120">
                  <c:v>8.5294073111524717</c:v>
                </c:pt>
                <c:pt idx="121">
                  <c:v>9.0165633756342487</c:v>
                </c:pt>
                <c:pt idx="122">
                  <c:v>11.282919579697275</c:v>
                </c:pt>
                <c:pt idx="123">
                  <c:v>16.663383079143465</c:v>
                </c:pt>
                <c:pt idx="124">
                  <c:v>34.09737837722507</c:v>
                </c:pt>
                <c:pt idx="125">
                  <c:v>7.6685915099990094</c:v>
                </c:pt>
                <c:pt idx="126">
                  <c:v>10.994389225703326</c:v>
                </c:pt>
                <c:pt idx="127">
                  <c:v>10.625469144752756</c:v>
                </c:pt>
                <c:pt idx="128">
                  <c:v>11.358742150388641</c:v>
                </c:pt>
                <c:pt idx="129">
                  <c:v>28.117456898552103</c:v>
                </c:pt>
                <c:pt idx="130">
                  <c:v>18.364737850685703</c:v>
                </c:pt>
                <c:pt idx="131">
                  <c:v>11.286441583369591</c:v>
                </c:pt>
                <c:pt idx="132">
                  <c:v>11.818119101675423</c:v>
                </c:pt>
                <c:pt idx="133">
                  <c:v>8.4909123218479614</c:v>
                </c:pt>
                <c:pt idx="134">
                  <c:v>24.754286537153778</c:v>
                </c:pt>
                <c:pt idx="135">
                  <c:v>25.062553442170234</c:v>
                </c:pt>
                <c:pt idx="136">
                  <c:v>10.694506590602503</c:v>
                </c:pt>
                <c:pt idx="137">
                  <c:v>11.770973786770469</c:v>
                </c:pt>
                <c:pt idx="138">
                  <c:v>7.8708766084138304</c:v>
                </c:pt>
                <c:pt idx="139">
                  <c:v>25.775256677903041</c:v>
                </c:pt>
                <c:pt idx="140">
                  <c:v>25.149634519648494</c:v>
                </c:pt>
                <c:pt idx="141">
                  <c:v>12.615649123596436</c:v>
                </c:pt>
                <c:pt idx="142">
                  <c:v>8.9941750292315152</c:v>
                </c:pt>
                <c:pt idx="143">
                  <c:v>8.6009482385260441</c:v>
                </c:pt>
                <c:pt idx="144">
                  <c:v>20.121260968009647</c:v>
                </c:pt>
                <c:pt idx="145">
                  <c:v>30.558541492722803</c:v>
                </c:pt>
                <c:pt idx="146">
                  <c:v>12.235492250952705</c:v>
                </c:pt>
                <c:pt idx="147">
                  <c:v>7.5966519248441129</c:v>
                </c:pt>
                <c:pt idx="148">
                  <c:v>11.236344124899075</c:v>
                </c:pt>
                <c:pt idx="149">
                  <c:v>18.763462360195472</c:v>
                </c:pt>
                <c:pt idx="150">
                  <c:v>31.405874741384434</c:v>
                </c:pt>
                <c:pt idx="151">
                  <c:v>8.4511486834365055</c:v>
                </c:pt>
                <c:pt idx="152">
                  <c:v>9.4227081418320733</c:v>
                </c:pt>
                <c:pt idx="153">
                  <c:v>10.959719570378272</c:v>
                </c:pt>
                <c:pt idx="154">
                  <c:v>21.639241152286054</c:v>
                </c:pt>
                <c:pt idx="155">
                  <c:v>29.031192047366879</c:v>
                </c:pt>
                <c:pt idx="156">
                  <c:v>8.1780564046150719</c:v>
                </c:pt>
                <c:pt idx="157">
                  <c:v>11.356113497068094</c:v>
                </c:pt>
                <c:pt idx="158">
                  <c:v>11.074606299636075</c:v>
                </c:pt>
                <c:pt idx="159">
                  <c:v>17.024210499583237</c:v>
                </c:pt>
                <c:pt idx="160">
                  <c:v>28.622911604435181</c:v>
                </c:pt>
                <c:pt idx="161">
                  <c:v>12.777277575050034</c:v>
                </c:pt>
                <c:pt idx="162">
                  <c:v>10.61389583333532</c:v>
                </c:pt>
                <c:pt idx="163">
                  <c:v>11.088766220130875</c:v>
                </c:pt>
                <c:pt idx="164">
                  <c:v>9.1159512252567527</c:v>
                </c:pt>
                <c:pt idx="165">
                  <c:v>34.00182760775165</c:v>
                </c:pt>
                <c:pt idx="166">
                  <c:v>13.881848730116248</c:v>
                </c:pt>
                <c:pt idx="167">
                  <c:v>11.345435957931549</c:v>
                </c:pt>
                <c:pt idx="168">
                  <c:v>8.4697786318778512</c:v>
                </c:pt>
                <c:pt idx="169">
                  <c:v>10.960205354401738</c:v>
                </c:pt>
                <c:pt idx="170">
                  <c:v>37.638941397730868</c:v>
                </c:pt>
                <c:pt idx="171">
                  <c:v>10.781322925701037</c:v>
                </c:pt>
                <c:pt idx="172">
                  <c:v>9.8781861738375749</c:v>
                </c:pt>
                <c:pt idx="173">
                  <c:v>8.1606554050747189</c:v>
                </c:pt>
                <c:pt idx="174">
                  <c:v>15.848073946985467</c:v>
                </c:pt>
                <c:pt idx="175">
                  <c:v>32.920753164100589</c:v>
                </c:pt>
                <c:pt idx="176">
                  <c:v>13.928863348266162</c:v>
                </c:pt>
                <c:pt idx="177">
                  <c:v>7.7915911426779028</c:v>
                </c:pt>
                <c:pt idx="178">
                  <c:v>10.590615328137648</c:v>
                </c:pt>
                <c:pt idx="179">
                  <c:v>13.080586651019338</c:v>
                </c:pt>
                <c:pt idx="180">
                  <c:v>37.288820201750077</c:v>
                </c:pt>
                <c:pt idx="181">
                  <c:v>8.873592680507107</c:v>
                </c:pt>
                <c:pt idx="182">
                  <c:v>8.678588983017999</c:v>
                </c:pt>
                <c:pt idx="183">
                  <c:v>11.313323196340654</c:v>
                </c:pt>
                <c:pt idx="184">
                  <c:v>16.522755592447826</c:v>
                </c:pt>
                <c:pt idx="185">
                  <c:v>33.151941342253394</c:v>
                </c:pt>
                <c:pt idx="186">
                  <c:v>7.7616669686187825</c:v>
                </c:pt>
                <c:pt idx="187">
                  <c:v>11.249399949869407</c:v>
                </c:pt>
                <c:pt idx="188">
                  <c:v>10.765502829405673</c:v>
                </c:pt>
                <c:pt idx="189">
                  <c:v>15.037849026106683</c:v>
                </c:pt>
                <c:pt idx="190">
                  <c:v>28.431914388215741</c:v>
                </c:pt>
                <c:pt idx="191">
                  <c:v>14.990614800486536</c:v>
                </c:pt>
                <c:pt idx="192">
                  <c:v>10.720344693108746</c:v>
                </c:pt>
                <c:pt idx="193">
                  <c:v>12.266094778201898</c:v>
                </c:pt>
                <c:pt idx="194">
                  <c:v>7.7582247404036879</c:v>
                </c:pt>
                <c:pt idx="195">
                  <c:v>31.94098792618734</c:v>
                </c:pt>
                <c:pt idx="196">
                  <c:v>17.469944335495697</c:v>
                </c:pt>
                <c:pt idx="197">
                  <c:v>11.286087615663261</c:v>
                </c:pt>
                <c:pt idx="198">
                  <c:v>8.8132489578781854</c:v>
                </c:pt>
                <c:pt idx="199">
                  <c:v>8.8042302002081119</c:v>
                </c:pt>
                <c:pt idx="200">
                  <c:v>35.990184549542938</c:v>
                </c:pt>
                <c:pt idx="201">
                  <c:v>13.708378251833324</c:v>
                </c:pt>
                <c:pt idx="202">
                  <c:v>10.517606847413825</c:v>
                </c:pt>
                <c:pt idx="203">
                  <c:v>7.8220904224689702</c:v>
                </c:pt>
                <c:pt idx="204">
                  <c:v>12.610559149606985</c:v>
                </c:pt>
                <c:pt idx="205">
                  <c:v>33.136086365491884</c:v>
                </c:pt>
                <c:pt idx="206">
                  <c:v>15.923803394535659</c:v>
                </c:pt>
                <c:pt idx="207">
                  <c:v>8.1356606142753236</c:v>
                </c:pt>
                <c:pt idx="208">
                  <c:v>10.019044484958703</c:v>
                </c:pt>
                <c:pt idx="209">
                  <c:v>10.560781203259173</c:v>
                </c:pt>
                <c:pt idx="210">
                  <c:v>37.683120714216734</c:v>
                </c:pt>
                <c:pt idx="211">
                  <c:v>12.310021715266629</c:v>
                </c:pt>
                <c:pt idx="212">
                  <c:v>8.4361271720844275</c:v>
                </c:pt>
                <c:pt idx="213">
                  <c:v>11.278825624393184</c:v>
                </c:pt>
                <c:pt idx="214">
                  <c:v>14.345459438894787</c:v>
                </c:pt>
                <c:pt idx="215">
                  <c:v>33.959441525803989</c:v>
                </c:pt>
                <c:pt idx="216">
                  <c:v>9.5789793714997682</c:v>
                </c:pt>
                <c:pt idx="217">
                  <c:v>11.101436841042981</c:v>
                </c:pt>
                <c:pt idx="218">
                  <c:v>10.773894395989181</c:v>
                </c:pt>
                <c:pt idx="219">
                  <c:v>12.387127531027277</c:v>
                </c:pt>
                <c:pt idx="220">
                  <c:v>28.151623407400852</c:v>
                </c:pt>
                <c:pt idx="221">
                  <c:v>17.051202234307013</c:v>
                </c:pt>
                <c:pt idx="222">
                  <c:v>11.213704643721195</c:v>
                </c:pt>
                <c:pt idx="223">
                  <c:v>11.733968602698544</c:v>
                </c:pt>
                <c:pt idx="224">
                  <c:v>8.1234057136429385</c:v>
                </c:pt>
                <c:pt idx="225">
                  <c:v>28.970083536409032</c:v>
                </c:pt>
                <c:pt idx="226">
                  <c:v>20.287894409298996</c:v>
                </c:pt>
                <c:pt idx="227">
                  <c:v>11.040027935925767</c:v>
                </c:pt>
                <c:pt idx="228">
                  <c:v>10.502498341343586</c:v>
                </c:pt>
                <c:pt idx="229">
                  <c:v>8.3980630950300572</c:v>
                </c:pt>
                <c:pt idx="230">
                  <c:v>33.078191895071825</c:v>
                </c:pt>
                <c:pt idx="231">
                  <c:v>16.732031805072619</c:v>
                </c:pt>
                <c:pt idx="232">
                  <c:v>11.578276041047079</c:v>
                </c:pt>
                <c:pt idx="233">
                  <c:v>7.6088899997698185</c:v>
                </c:pt>
                <c:pt idx="234">
                  <c:v>11.111407388738701</c:v>
                </c:pt>
                <c:pt idx="235">
                  <c:v>31.935048680746281</c:v>
                </c:pt>
                <c:pt idx="236">
                  <c:v>19.835499416825659</c:v>
                </c:pt>
                <c:pt idx="237">
                  <c:v>8.5045323999622404</c:v>
                </c:pt>
                <c:pt idx="238">
                  <c:v>9.2099753269749467</c:v>
                </c:pt>
                <c:pt idx="239">
                  <c:v>11.089108884316113</c:v>
                </c:pt>
                <c:pt idx="240">
                  <c:v>34.655275098519226</c:v>
                </c:pt>
                <c:pt idx="241">
                  <c:v>15.178169467100744</c:v>
                </c:pt>
                <c:pt idx="242">
                  <c:v>8.1465218488732631</c:v>
                </c:pt>
                <c:pt idx="243">
                  <c:v>11.29371963229919</c:v>
                </c:pt>
                <c:pt idx="244">
                  <c:v>11.032448538110348</c:v>
                </c:pt>
                <c:pt idx="245">
                  <c:v>33.587395288127979</c:v>
                </c:pt>
                <c:pt idx="246">
                  <c:v>13.376620992406233</c:v>
                </c:pt>
                <c:pt idx="247">
                  <c:v>10.442463444549382</c:v>
                </c:pt>
                <c:pt idx="248">
                  <c:v>10.629235186056295</c:v>
                </c:pt>
                <c:pt idx="249">
                  <c:v>11.365197992991371</c:v>
                </c:pt>
                <c:pt idx="250">
                  <c:v>27.057088047739395</c:v>
                </c:pt>
                <c:pt idx="251">
                  <c:v>19.487865243518463</c:v>
                </c:pt>
                <c:pt idx="252">
                  <c:v>11.310502966362828</c:v>
                </c:pt>
                <c:pt idx="253">
                  <c:v>11.24389808744337</c:v>
                </c:pt>
                <c:pt idx="254">
                  <c:v>8.4898635575985306</c:v>
                </c:pt>
                <c:pt idx="255">
                  <c:v>25.601474131674397</c:v>
                </c:pt>
                <c:pt idx="256">
                  <c:v>23.745977243968493</c:v>
                </c:pt>
                <c:pt idx="257">
                  <c:v>10.767896362272595</c:v>
                </c:pt>
                <c:pt idx="258">
                  <c:v>10.638222776752194</c:v>
                </c:pt>
                <c:pt idx="259">
                  <c:v>8.092864261466266</c:v>
                </c:pt>
                <c:pt idx="260">
                  <c:v>29.442643510904929</c:v>
                </c:pt>
                <c:pt idx="261">
                  <c:v>20.576761870906676</c:v>
                </c:pt>
                <c:pt idx="262">
                  <c:v>12.575145031217245</c:v>
                </c:pt>
                <c:pt idx="263">
                  <c:v>7.7958211232524421</c:v>
                </c:pt>
                <c:pt idx="264">
                  <c:v>10.556239647711481</c:v>
                </c:pt>
                <c:pt idx="265">
                  <c:v>29.349466395101576</c:v>
                </c:pt>
                <c:pt idx="266">
                  <c:v>22.062743650597898</c:v>
                </c:pt>
                <c:pt idx="267">
                  <c:v>8.8755492098408357</c:v>
                </c:pt>
                <c:pt idx="268">
                  <c:v>8.6875291526378344</c:v>
                </c:pt>
                <c:pt idx="269">
                  <c:v>11.310301815982232</c:v>
                </c:pt>
                <c:pt idx="270">
                  <c:v>30.849949420538969</c:v>
                </c:pt>
                <c:pt idx="271">
                  <c:v>19.650202605644964</c:v>
                </c:pt>
                <c:pt idx="272">
                  <c:v>7.772210305884971</c:v>
                </c:pt>
                <c:pt idx="273">
                  <c:v>11.23896163314306</c:v>
                </c:pt>
                <c:pt idx="274">
                  <c:v>10.812551159927573</c:v>
                </c:pt>
                <c:pt idx="275">
                  <c:v>28.530258128592273</c:v>
                </c:pt>
                <c:pt idx="276">
                  <c:v>8.1662141743411318</c:v>
                </c:pt>
                <c:pt idx="277">
                  <c:v>11.41351879315973</c:v>
                </c:pt>
                <c:pt idx="278">
                  <c:v>11.14797489588457</c:v>
                </c:pt>
                <c:pt idx="279">
                  <c:v>16.33742839711233</c:v>
                </c:pt>
                <c:pt idx="280">
                  <c:v>28.793734665905863</c:v>
                </c:pt>
                <c:pt idx="281">
                  <c:v>12.12279682091291</c:v>
                </c:pt>
                <c:pt idx="282">
                  <c:v>10.693840929720274</c:v>
                </c:pt>
              </c:numCache>
            </c:numRef>
          </c:val>
          <c:smooth val="0"/>
          <c:extLst>
            <c:ext xmlns:c16="http://schemas.microsoft.com/office/drawing/2014/chart" uri="{C3380CC4-5D6E-409C-BE32-E72D297353CC}">
              <c16:uniqueId val="{00000001-F608-46F1-8B0A-70775430C96A}"/>
            </c:ext>
          </c:extLst>
        </c:ser>
        <c:ser>
          <c:idx val="8"/>
          <c:order val="6"/>
          <c:tx>
            <c:strRef>
              <c:f>[1]Sheet2!$K$1</c:f>
              <c:strCache>
                <c:ptCount val="1"/>
                <c:pt idx="0">
                  <c:v>L1-dcache-loads</c:v>
                </c:pt>
              </c:strCache>
            </c:strRef>
          </c:tx>
          <c:spPr>
            <a:ln w="28575" cap="rnd">
              <a:solidFill>
                <a:schemeClr val="accent3">
                  <a:lumMod val="60000"/>
                </a:schemeClr>
              </a:solidFill>
              <a:round/>
            </a:ln>
            <a:effectLst/>
          </c:spPr>
          <c:marker>
            <c:symbol val="none"/>
          </c:marker>
          <c:val>
            <c:numRef>
              <c:f>[1]Sheet2!$K$2:$K$284</c:f>
              <c:numCache>
                <c:formatCode>General</c:formatCode>
                <c:ptCount val="283"/>
                <c:pt idx="0">
                  <c:v>242.71529458798159</c:v>
                </c:pt>
                <c:pt idx="1">
                  <c:v>253.66091971041615</c:v>
                </c:pt>
                <c:pt idx="2">
                  <c:v>279.13109474985822</c:v>
                </c:pt>
                <c:pt idx="3">
                  <c:v>289.62156574731881</c:v>
                </c:pt>
                <c:pt idx="4">
                  <c:v>290.91240924804538</c:v>
                </c:pt>
                <c:pt idx="5">
                  <c:v>253.1790500033398</c:v>
                </c:pt>
                <c:pt idx="6">
                  <c:v>246.25779945558332</c:v>
                </c:pt>
                <c:pt idx="7">
                  <c:v>288.10986576036765</c:v>
                </c:pt>
                <c:pt idx="8">
                  <c:v>286.66828976753516</c:v>
                </c:pt>
                <c:pt idx="9">
                  <c:v>284.70767903362059</c:v>
                </c:pt>
                <c:pt idx="10">
                  <c:v>259.21977827674988</c:v>
                </c:pt>
                <c:pt idx="11">
                  <c:v>242.52876304824656</c:v>
                </c:pt>
                <c:pt idx="12">
                  <c:v>292.95923214184893</c:v>
                </c:pt>
                <c:pt idx="13">
                  <c:v>289.63718005655068</c:v>
                </c:pt>
                <c:pt idx="14">
                  <c:v>271.09577612303406</c:v>
                </c:pt>
                <c:pt idx="15">
                  <c:v>261.43420656857415</c:v>
                </c:pt>
                <c:pt idx="16">
                  <c:v>252.7791741225775</c:v>
                </c:pt>
                <c:pt idx="17">
                  <c:v>289.24463073159137</c:v>
                </c:pt>
                <c:pt idx="18">
                  <c:v>277.50149952153009</c:v>
                </c:pt>
                <c:pt idx="19">
                  <c:v>280.34655945112962</c:v>
                </c:pt>
                <c:pt idx="20">
                  <c:v>264.8880706399616</c:v>
                </c:pt>
                <c:pt idx="21">
                  <c:v>249.94034490518607</c:v>
                </c:pt>
                <c:pt idx="22">
                  <c:v>289.56224682918253</c:v>
                </c:pt>
                <c:pt idx="23">
                  <c:v>272.90728809795826</c:v>
                </c:pt>
                <c:pt idx="24">
                  <c:v>285.0593498501147</c:v>
                </c:pt>
                <c:pt idx="25">
                  <c:v>269.54720238485032</c:v>
                </c:pt>
                <c:pt idx="26">
                  <c:v>248.03627819887532</c:v>
                </c:pt>
                <c:pt idx="27">
                  <c:v>275.25060002357611</c:v>
                </c:pt>
                <c:pt idx="28">
                  <c:v>281.03000895793855</c:v>
                </c:pt>
                <c:pt idx="29">
                  <c:v>288.83891609211736</c:v>
                </c:pt>
                <c:pt idx="30">
                  <c:v>274.72148618697611</c:v>
                </c:pt>
                <c:pt idx="31">
                  <c:v>238.47436878236877</c:v>
                </c:pt>
                <c:pt idx="32">
                  <c:v>274.74264283246629</c:v>
                </c:pt>
                <c:pt idx="33">
                  <c:v>286.05320643725611</c:v>
                </c:pt>
                <c:pt idx="34">
                  <c:v>289.87385703368</c:v>
                </c:pt>
                <c:pt idx="35">
                  <c:v>283.80937490168583</c:v>
                </c:pt>
                <c:pt idx="36">
                  <c:v>229.3463738806895</c:v>
                </c:pt>
                <c:pt idx="37">
                  <c:v>265.84341636216089</c:v>
                </c:pt>
                <c:pt idx="38">
                  <c:v>291.57246260339519</c:v>
                </c:pt>
                <c:pt idx="39">
                  <c:v>290.58420703568237</c:v>
                </c:pt>
                <c:pt idx="40">
                  <c:v>277.08219771681229</c:v>
                </c:pt>
                <c:pt idx="41">
                  <c:v>252.03936029819212</c:v>
                </c:pt>
                <c:pt idx="42">
                  <c:v>252.0643757630356</c:v>
                </c:pt>
                <c:pt idx="43">
                  <c:v>293.93321802799818</c:v>
                </c:pt>
                <c:pt idx="44">
                  <c:v>289.80466267083312</c:v>
                </c:pt>
                <c:pt idx="45">
                  <c:v>272.07780478614023</c:v>
                </c:pt>
                <c:pt idx="46">
                  <c:v>263.23489890751716</c:v>
                </c:pt>
                <c:pt idx="47">
                  <c:v>248.61853599604152</c:v>
                </c:pt>
                <c:pt idx="48">
                  <c:v>286.52755542603029</c:v>
                </c:pt>
                <c:pt idx="49">
                  <c:v>282.17011409831451</c:v>
                </c:pt>
                <c:pt idx="50">
                  <c:v>275.76248056912465</c:v>
                </c:pt>
                <c:pt idx="51">
                  <c:v>277.99202075529047</c:v>
                </c:pt>
                <c:pt idx="52">
                  <c:v>235.61317820933755</c:v>
                </c:pt>
                <c:pt idx="53">
                  <c:v>293.92328763331449</c:v>
                </c:pt>
                <c:pt idx="54">
                  <c:v>269.76284495064641</c:v>
                </c:pt>
                <c:pt idx="55">
                  <c:v>287.07972952306511</c:v>
                </c:pt>
                <c:pt idx="56">
                  <c:v>289.80950545420671</c:v>
                </c:pt>
                <c:pt idx="57">
                  <c:v>228.08464519889964</c:v>
                </c:pt>
                <c:pt idx="58">
                  <c:v>284.98452926804674</c:v>
                </c:pt>
                <c:pt idx="59">
                  <c:v>276.12139721325173</c:v>
                </c:pt>
                <c:pt idx="60">
                  <c:v>285.50052742462049</c:v>
                </c:pt>
                <c:pt idx="61">
                  <c:v>288.98994824403127</c:v>
                </c:pt>
                <c:pt idx="62">
                  <c:v>245.04406799739928</c:v>
                </c:pt>
                <c:pt idx="63">
                  <c:v>259.24267554234456</c:v>
                </c:pt>
                <c:pt idx="64">
                  <c:v>280.25496028471656</c:v>
                </c:pt>
                <c:pt idx="65">
                  <c:v>292.10249362451947</c:v>
                </c:pt>
                <c:pt idx="66">
                  <c:v>291.04065289499027</c:v>
                </c:pt>
                <c:pt idx="67">
                  <c:v>261.92726556489282</c:v>
                </c:pt>
                <c:pt idx="68">
                  <c:v>236.72987171057795</c:v>
                </c:pt>
                <c:pt idx="69">
                  <c:v>281.19026079473838</c:v>
                </c:pt>
                <c:pt idx="70">
                  <c:v>292.92579421079796</c:v>
                </c:pt>
                <c:pt idx="71">
                  <c:v>292.22544034041772</c:v>
                </c:pt>
                <c:pt idx="72">
                  <c:v>266.34745480328212</c:v>
                </c:pt>
                <c:pt idx="73">
                  <c:v>236.57055954581512</c:v>
                </c:pt>
                <c:pt idx="74">
                  <c:v>281.46578560298843</c:v>
                </c:pt>
                <c:pt idx="75">
                  <c:v>288.67601503492648</c:v>
                </c:pt>
                <c:pt idx="76">
                  <c:v>281.76534200407752</c:v>
                </c:pt>
                <c:pt idx="77">
                  <c:v>276.68497138178691</c:v>
                </c:pt>
                <c:pt idx="78">
                  <c:v>233.52996090696971</c:v>
                </c:pt>
                <c:pt idx="79">
                  <c:v>283.42630274270948</c:v>
                </c:pt>
                <c:pt idx="80">
                  <c:v>291.56767562777651</c:v>
                </c:pt>
                <c:pt idx="81">
                  <c:v>272.67211666685171</c:v>
                </c:pt>
                <c:pt idx="82">
                  <c:v>283.36815046008496</c:v>
                </c:pt>
                <c:pt idx="83">
                  <c:v>243.83261501011512</c:v>
                </c:pt>
                <c:pt idx="84">
                  <c:v>272.57742410897754</c:v>
                </c:pt>
                <c:pt idx="85">
                  <c:v>278.71989079270799</c:v>
                </c:pt>
                <c:pt idx="86">
                  <c:v>275.78203799525863</c:v>
                </c:pt>
                <c:pt idx="87">
                  <c:v>290.4205738188262</c:v>
                </c:pt>
                <c:pt idx="88">
                  <c:v>247.26878229029276</c:v>
                </c:pt>
                <c:pt idx="89">
                  <c:v>270.10986033701499</c:v>
                </c:pt>
                <c:pt idx="90">
                  <c:v>270.95408146019383</c:v>
                </c:pt>
                <c:pt idx="91">
                  <c:v>284.52993093256617</c:v>
                </c:pt>
                <c:pt idx="92">
                  <c:v>290.82723029536191</c:v>
                </c:pt>
                <c:pt idx="93">
                  <c:v>256.98036099789812</c:v>
                </c:pt>
                <c:pt idx="94">
                  <c:v>251.43453982422315</c:v>
                </c:pt>
                <c:pt idx="95">
                  <c:v>277.44451166579648</c:v>
                </c:pt>
                <c:pt idx="96">
                  <c:v>288.99357162337157</c:v>
                </c:pt>
                <c:pt idx="97">
                  <c:v>289.40646143650974</c:v>
                </c:pt>
                <c:pt idx="98">
                  <c:v>261.3644005928391</c:v>
                </c:pt>
                <c:pt idx="99">
                  <c:v>240.60116688966798</c:v>
                </c:pt>
                <c:pt idx="100">
                  <c:v>283.20925123343159</c:v>
                </c:pt>
                <c:pt idx="101">
                  <c:v>290.38364682947912</c:v>
                </c:pt>
                <c:pt idx="102">
                  <c:v>287.68454544585984</c:v>
                </c:pt>
                <c:pt idx="103">
                  <c:v>266.22748421985818</c:v>
                </c:pt>
                <c:pt idx="104">
                  <c:v>233.30366104239636</c:v>
                </c:pt>
                <c:pt idx="105">
                  <c:v>291.05960467654734</c:v>
                </c:pt>
                <c:pt idx="106">
                  <c:v>290.02404375348817</c:v>
                </c:pt>
                <c:pt idx="107">
                  <c:v>270.82003774092664</c:v>
                </c:pt>
                <c:pt idx="108">
                  <c:v>270.69936701222798</c:v>
                </c:pt>
                <c:pt idx="109">
                  <c:v>245.67933072809592</c:v>
                </c:pt>
                <c:pt idx="110">
                  <c:v>288.00534551299478</c:v>
                </c:pt>
                <c:pt idx="111">
                  <c:v>282.33768220425748</c:v>
                </c:pt>
                <c:pt idx="112">
                  <c:v>275.78377960170189</c:v>
                </c:pt>
                <c:pt idx="113">
                  <c:v>274.33722422334716</c:v>
                </c:pt>
                <c:pt idx="114">
                  <c:v>238.60019680063172</c:v>
                </c:pt>
                <c:pt idx="115">
                  <c:v>289.8477945134569</c:v>
                </c:pt>
                <c:pt idx="116">
                  <c:v>270.59827290260205</c:v>
                </c:pt>
                <c:pt idx="117">
                  <c:v>283.05289268701949</c:v>
                </c:pt>
                <c:pt idx="118">
                  <c:v>282.57959176014128</c:v>
                </c:pt>
                <c:pt idx="119">
                  <c:v>234.09394895475504</c:v>
                </c:pt>
                <c:pt idx="120">
                  <c:v>281.6027690280003</c:v>
                </c:pt>
                <c:pt idx="121">
                  <c:v>278.15725542253563</c:v>
                </c:pt>
                <c:pt idx="122">
                  <c:v>291.4184626278788</c:v>
                </c:pt>
                <c:pt idx="123">
                  <c:v>281.39840956935876</c:v>
                </c:pt>
                <c:pt idx="124">
                  <c:v>234.2869001378111</c:v>
                </c:pt>
                <c:pt idx="125">
                  <c:v>267.49705167606737</c:v>
                </c:pt>
                <c:pt idx="126">
                  <c:v>283.42472506845405</c:v>
                </c:pt>
                <c:pt idx="127">
                  <c:v>289.71685985345135</c:v>
                </c:pt>
                <c:pt idx="128">
                  <c:v>292.52263853871057</c:v>
                </c:pt>
                <c:pt idx="129">
                  <c:v>236.13518404351058</c:v>
                </c:pt>
                <c:pt idx="130">
                  <c:v>258.81873818293144</c:v>
                </c:pt>
                <c:pt idx="131">
                  <c:v>290.23331511361687</c:v>
                </c:pt>
                <c:pt idx="132">
                  <c:v>290.35413781380373</c:v>
                </c:pt>
                <c:pt idx="133">
                  <c:v>279.33582838793387</c:v>
                </c:pt>
                <c:pt idx="134">
                  <c:v>255.1470449670673</c:v>
                </c:pt>
                <c:pt idx="135">
                  <c:v>249.32958412750099</c:v>
                </c:pt>
                <c:pt idx="136">
                  <c:v>291.95567839202658</c:v>
                </c:pt>
                <c:pt idx="137">
                  <c:v>290.14066451957916</c:v>
                </c:pt>
                <c:pt idx="138">
                  <c:v>273.45646749089514</c:v>
                </c:pt>
                <c:pt idx="139">
                  <c:v>255.11245972575236</c:v>
                </c:pt>
                <c:pt idx="140">
                  <c:v>254.64148508801659</c:v>
                </c:pt>
                <c:pt idx="141">
                  <c:v>284.32944550029265</c:v>
                </c:pt>
                <c:pt idx="142">
                  <c:v>286.70811929600109</c:v>
                </c:pt>
                <c:pt idx="143">
                  <c:v>276.02586747222853</c:v>
                </c:pt>
                <c:pt idx="144">
                  <c:v>277.07247325085046</c:v>
                </c:pt>
                <c:pt idx="145">
                  <c:v>235.43715996216943</c:v>
                </c:pt>
                <c:pt idx="146">
                  <c:v>291.93182251171356</c:v>
                </c:pt>
                <c:pt idx="147">
                  <c:v>269.92857482199707</c:v>
                </c:pt>
                <c:pt idx="148">
                  <c:v>284.35150036651686</c:v>
                </c:pt>
                <c:pt idx="149">
                  <c:v>283.87953163924374</c:v>
                </c:pt>
                <c:pt idx="150">
                  <c:v>238.16055499297582</c:v>
                </c:pt>
                <c:pt idx="151">
                  <c:v>280.25039627101057</c:v>
                </c:pt>
                <c:pt idx="152">
                  <c:v>278.14042875972018</c:v>
                </c:pt>
                <c:pt idx="153">
                  <c:v>291.2753130754474</c:v>
                </c:pt>
                <c:pt idx="154">
                  <c:v>276.78317277167821</c:v>
                </c:pt>
                <c:pt idx="155">
                  <c:v>238.78973094636575</c:v>
                </c:pt>
                <c:pt idx="156">
                  <c:v>274.92080533477474</c:v>
                </c:pt>
                <c:pt idx="157">
                  <c:v>286.3297587591025</c:v>
                </c:pt>
                <c:pt idx="158">
                  <c:v>288.48807560496505</c:v>
                </c:pt>
                <c:pt idx="159">
                  <c:v>278.99248137203216</c:v>
                </c:pt>
                <c:pt idx="160">
                  <c:v>225.61660469422162</c:v>
                </c:pt>
                <c:pt idx="161">
                  <c:v>279.71514535029911</c:v>
                </c:pt>
                <c:pt idx="162">
                  <c:v>290.96072517782426</c:v>
                </c:pt>
                <c:pt idx="163">
                  <c:v>291.32835334646546</c:v>
                </c:pt>
                <c:pt idx="164">
                  <c:v>268.34807322545493</c:v>
                </c:pt>
                <c:pt idx="165">
                  <c:v>234.71569584288514</c:v>
                </c:pt>
                <c:pt idx="166">
                  <c:v>283.68451307068847</c:v>
                </c:pt>
                <c:pt idx="167">
                  <c:v>288.95924322755303</c:v>
                </c:pt>
                <c:pt idx="168">
                  <c:v>278.71322127289017</c:v>
                </c:pt>
                <c:pt idx="169">
                  <c:v>276.93132477342459</c:v>
                </c:pt>
                <c:pt idx="170">
                  <c:v>229.46950120232316</c:v>
                </c:pt>
                <c:pt idx="171">
                  <c:v>291.11157345765889</c:v>
                </c:pt>
                <c:pt idx="172">
                  <c:v>287.75995767229648</c:v>
                </c:pt>
                <c:pt idx="173">
                  <c:v>275.85490485269668</c:v>
                </c:pt>
                <c:pt idx="174">
                  <c:v>278.967714245465</c:v>
                </c:pt>
                <c:pt idx="175">
                  <c:v>235.67994947873677</c:v>
                </c:pt>
                <c:pt idx="176">
                  <c:v>287.38626544656142</c:v>
                </c:pt>
                <c:pt idx="177">
                  <c:v>273.50092011037299</c:v>
                </c:pt>
                <c:pt idx="178">
                  <c:v>282.24280086349165</c:v>
                </c:pt>
                <c:pt idx="179">
                  <c:v>288.54789930207937</c:v>
                </c:pt>
                <c:pt idx="180">
                  <c:v>229.86287032749013</c:v>
                </c:pt>
                <c:pt idx="181">
                  <c:v>283.58701598982344</c:v>
                </c:pt>
                <c:pt idx="182">
                  <c:v>275.7728443672799</c:v>
                </c:pt>
                <c:pt idx="183">
                  <c:v>289.71429429812594</c:v>
                </c:pt>
                <c:pt idx="184">
                  <c:v>283.15485014119281</c:v>
                </c:pt>
                <c:pt idx="185">
                  <c:v>237.35865674721717</c:v>
                </c:pt>
                <c:pt idx="186">
                  <c:v>272.15543766648989</c:v>
                </c:pt>
                <c:pt idx="187">
                  <c:v>282.30470229917591</c:v>
                </c:pt>
                <c:pt idx="188">
                  <c:v>291.35898244869776</c:v>
                </c:pt>
                <c:pt idx="189">
                  <c:v>286.36384145242147</c:v>
                </c:pt>
                <c:pt idx="190">
                  <c:v>230.75685722051989</c:v>
                </c:pt>
                <c:pt idx="191">
                  <c:v>268.79719684390386</c:v>
                </c:pt>
                <c:pt idx="192">
                  <c:v>291.94974479662608</c:v>
                </c:pt>
                <c:pt idx="193">
                  <c:v>290.95400405087992</c:v>
                </c:pt>
                <c:pt idx="194">
                  <c:v>273.21192300755138</c:v>
                </c:pt>
                <c:pt idx="195">
                  <c:v>241.46724944391141</c:v>
                </c:pt>
                <c:pt idx="196">
                  <c:v>273.98537503336593</c:v>
                </c:pt>
                <c:pt idx="197">
                  <c:v>288.24934039451313</c:v>
                </c:pt>
                <c:pt idx="198">
                  <c:v>284.12618936190597</c:v>
                </c:pt>
                <c:pt idx="199">
                  <c:v>276.70367997350837</c:v>
                </c:pt>
                <c:pt idx="200">
                  <c:v>233.16981015564417</c:v>
                </c:pt>
                <c:pt idx="201">
                  <c:v>283.37099381820855</c:v>
                </c:pt>
                <c:pt idx="202">
                  <c:v>289.09272898291437</c:v>
                </c:pt>
                <c:pt idx="203">
                  <c:v>273.25965762605341</c:v>
                </c:pt>
                <c:pt idx="204">
                  <c:v>281.5339715863945</c:v>
                </c:pt>
                <c:pt idx="205">
                  <c:v>241.32473951673208</c:v>
                </c:pt>
                <c:pt idx="206">
                  <c:v>279.39388569089181</c:v>
                </c:pt>
                <c:pt idx="207">
                  <c:v>276.63018152345182</c:v>
                </c:pt>
                <c:pt idx="208">
                  <c:v>281.04370579407185</c:v>
                </c:pt>
                <c:pt idx="209">
                  <c:v>289.33783542470081</c:v>
                </c:pt>
                <c:pt idx="210">
                  <c:v>233.383587828635</c:v>
                </c:pt>
                <c:pt idx="211">
                  <c:v>283.7007998890507</c:v>
                </c:pt>
                <c:pt idx="212">
                  <c:v>275.05506625294822</c:v>
                </c:pt>
                <c:pt idx="213">
                  <c:v>286.64866107016479</c:v>
                </c:pt>
                <c:pt idx="214">
                  <c:v>285.5335135260288</c:v>
                </c:pt>
                <c:pt idx="215">
                  <c:v>239.06030090554083</c:v>
                </c:pt>
                <c:pt idx="216">
                  <c:v>264.09530001667866</c:v>
                </c:pt>
                <c:pt idx="217">
                  <c:v>285.49932112294022</c:v>
                </c:pt>
                <c:pt idx="218">
                  <c:v>292.91327936968571</c:v>
                </c:pt>
                <c:pt idx="219">
                  <c:v>287.05653080793201</c:v>
                </c:pt>
                <c:pt idx="220">
                  <c:v>234.30483993252059</c:v>
                </c:pt>
                <c:pt idx="221">
                  <c:v>262.65863549235831</c:v>
                </c:pt>
                <c:pt idx="222">
                  <c:v>291.77574384540128</c:v>
                </c:pt>
                <c:pt idx="223">
                  <c:v>289.58196060488336</c:v>
                </c:pt>
                <c:pt idx="224">
                  <c:v>275.59879279232962</c:v>
                </c:pt>
                <c:pt idx="225">
                  <c:v>245.25491618110476</c:v>
                </c:pt>
                <c:pt idx="226">
                  <c:v>266.36922236197091</c:v>
                </c:pt>
                <c:pt idx="227">
                  <c:v>289.19634589207061</c:v>
                </c:pt>
                <c:pt idx="228">
                  <c:v>285.95015831931056</c:v>
                </c:pt>
                <c:pt idx="229">
                  <c:v>273.51944940209137</c:v>
                </c:pt>
                <c:pt idx="230">
                  <c:v>239.56354441438913</c:v>
                </c:pt>
                <c:pt idx="231">
                  <c:v>274.86606847839283</c:v>
                </c:pt>
                <c:pt idx="232">
                  <c:v>292.45584109069745</c:v>
                </c:pt>
                <c:pt idx="233">
                  <c:v>270.7224160202461</c:v>
                </c:pt>
                <c:pt idx="234">
                  <c:v>283.06051484628881</c:v>
                </c:pt>
                <c:pt idx="235">
                  <c:v>247.187429293268</c:v>
                </c:pt>
                <c:pt idx="236">
                  <c:v>269.82219252912267</c:v>
                </c:pt>
                <c:pt idx="237">
                  <c:v>279.83460495397736</c:v>
                </c:pt>
                <c:pt idx="238">
                  <c:v>277.65369119475145</c:v>
                </c:pt>
                <c:pt idx="239">
                  <c:v>291.3455849176251</c:v>
                </c:pt>
                <c:pt idx="240">
                  <c:v>241.13529294037298</c:v>
                </c:pt>
                <c:pt idx="241">
                  <c:v>276.37397469620782</c:v>
                </c:pt>
                <c:pt idx="242">
                  <c:v>275.88353524289704</c:v>
                </c:pt>
                <c:pt idx="243">
                  <c:v>284.22458049373608</c:v>
                </c:pt>
                <c:pt idx="244">
                  <c:v>286.8324633897343</c:v>
                </c:pt>
                <c:pt idx="245">
                  <c:v>245.22041635387984</c:v>
                </c:pt>
                <c:pt idx="246">
                  <c:v>259.75184513108377</c:v>
                </c:pt>
                <c:pt idx="247">
                  <c:v>282.98505235904241</c:v>
                </c:pt>
                <c:pt idx="248">
                  <c:v>292.52841112974164</c:v>
                </c:pt>
                <c:pt idx="249">
                  <c:v>290.55300612665991</c:v>
                </c:pt>
                <c:pt idx="250">
                  <c:v>240.44277092081001</c:v>
                </c:pt>
                <c:pt idx="251">
                  <c:v>255.73787294267751</c:v>
                </c:pt>
                <c:pt idx="252">
                  <c:v>289.45459087432494</c:v>
                </c:pt>
                <c:pt idx="253">
                  <c:v>289.15548065716155</c:v>
                </c:pt>
                <c:pt idx="254">
                  <c:v>279.33277150830503</c:v>
                </c:pt>
                <c:pt idx="255">
                  <c:v>251.67860423963501</c:v>
                </c:pt>
                <c:pt idx="256">
                  <c:v>255.53090070246381</c:v>
                </c:pt>
                <c:pt idx="257">
                  <c:v>292.22730058470756</c:v>
                </c:pt>
                <c:pt idx="258">
                  <c:v>287.3477478777898</c:v>
                </c:pt>
                <c:pt idx="259">
                  <c:v>274.53570215598205</c:v>
                </c:pt>
                <c:pt idx="260">
                  <c:v>247.66434121387175</c:v>
                </c:pt>
                <c:pt idx="261">
                  <c:v>266.06658536504563</c:v>
                </c:pt>
                <c:pt idx="262">
                  <c:v>290.3919569134755</c:v>
                </c:pt>
                <c:pt idx="263">
                  <c:v>273.11437860426219</c:v>
                </c:pt>
                <c:pt idx="264">
                  <c:v>281.82775428313988</c:v>
                </c:pt>
                <c:pt idx="265">
                  <c:v>254.94963837820646</c:v>
                </c:pt>
                <c:pt idx="266">
                  <c:v>261.95407619168708</c:v>
                </c:pt>
                <c:pt idx="267">
                  <c:v>283.40185612660559</c:v>
                </c:pt>
                <c:pt idx="268">
                  <c:v>275.92079224783936</c:v>
                </c:pt>
                <c:pt idx="269">
                  <c:v>289.4503648435429</c:v>
                </c:pt>
                <c:pt idx="270">
                  <c:v>249.3869472817635</c:v>
                </c:pt>
                <c:pt idx="271">
                  <c:v>269.88559718661963</c:v>
                </c:pt>
                <c:pt idx="272">
                  <c:v>272.41441651629719</c:v>
                </c:pt>
                <c:pt idx="273">
                  <c:v>282.07502249767208</c:v>
                </c:pt>
                <c:pt idx="274">
                  <c:v>291.60342990620273</c:v>
                </c:pt>
                <c:pt idx="275">
                  <c:v>250.22934297972188</c:v>
                </c:pt>
                <c:pt idx="276">
                  <c:v>274.42060148240722</c:v>
                </c:pt>
                <c:pt idx="277">
                  <c:v>287.07692358577373</c:v>
                </c:pt>
                <c:pt idx="278">
                  <c:v>288.09218185197398</c:v>
                </c:pt>
                <c:pt idx="279">
                  <c:v>278.624108165145</c:v>
                </c:pt>
                <c:pt idx="280">
                  <c:v>225.01815508921155</c:v>
                </c:pt>
                <c:pt idx="281">
                  <c:v>282.07514827533089</c:v>
                </c:pt>
                <c:pt idx="282">
                  <c:v>291.72011122312489</c:v>
                </c:pt>
              </c:numCache>
            </c:numRef>
          </c:val>
          <c:smooth val="0"/>
          <c:extLst>
            <c:ext xmlns:c16="http://schemas.microsoft.com/office/drawing/2014/chart" uri="{C3380CC4-5D6E-409C-BE32-E72D297353CC}">
              <c16:uniqueId val="{00000002-F608-46F1-8B0A-70775430C96A}"/>
            </c:ext>
          </c:extLst>
        </c:ser>
        <c:ser>
          <c:idx val="9"/>
          <c:order val="7"/>
          <c:tx>
            <c:strRef>
              <c:f>[1]Sheet2!$L$1</c:f>
              <c:strCache>
                <c:ptCount val="1"/>
                <c:pt idx="0">
                  <c:v>L1-dcache-load-misses</c:v>
                </c:pt>
              </c:strCache>
            </c:strRef>
          </c:tx>
          <c:spPr>
            <a:ln w="28575" cap="rnd">
              <a:solidFill>
                <a:schemeClr val="accent4">
                  <a:lumMod val="60000"/>
                </a:schemeClr>
              </a:solidFill>
              <a:round/>
            </a:ln>
            <a:effectLst/>
          </c:spPr>
          <c:marker>
            <c:symbol val="none"/>
          </c:marker>
          <c:val>
            <c:numRef>
              <c:f>[1]Sheet2!$L$2:$L$284</c:f>
              <c:numCache>
                <c:formatCode>General</c:formatCode>
                <c:ptCount val="283"/>
                <c:pt idx="0">
                  <c:v>9.5566086091781912</c:v>
                </c:pt>
                <c:pt idx="1">
                  <c:v>11.290620757687812</c:v>
                </c:pt>
                <c:pt idx="2">
                  <c:v>11.587119764303146</c:v>
                </c:pt>
                <c:pt idx="3">
                  <c:v>14.331675618006292</c:v>
                </c:pt>
                <c:pt idx="4">
                  <c:v>13.414991457727764</c:v>
                </c:pt>
                <c:pt idx="5">
                  <c:v>11.1878126719748</c:v>
                </c:pt>
                <c:pt idx="6">
                  <c:v>10.521860831209413</c:v>
                </c:pt>
                <c:pt idx="7">
                  <c:v>14.288676487211379</c:v>
                </c:pt>
                <c:pt idx="8">
                  <c:v>13.194087076212732</c:v>
                </c:pt>
                <c:pt idx="9">
                  <c:v>12.310244209691158</c:v>
                </c:pt>
                <c:pt idx="10">
                  <c:v>10.683111645442789</c:v>
                </c:pt>
                <c:pt idx="11">
                  <c:v>10.450788586570148</c:v>
                </c:pt>
                <c:pt idx="12">
                  <c:v>15.558469370659349</c:v>
                </c:pt>
                <c:pt idx="13">
                  <c:v>11.251482533329094</c:v>
                </c:pt>
                <c:pt idx="14">
                  <c:v>12.144452494242174</c:v>
                </c:pt>
                <c:pt idx="15">
                  <c:v>11.66303518668181</c:v>
                </c:pt>
                <c:pt idx="16">
                  <c:v>12.572921119811504</c:v>
                </c:pt>
                <c:pt idx="17">
                  <c:v>13.74676224936076</c:v>
                </c:pt>
                <c:pt idx="18">
                  <c:v>11.144946870225382</c:v>
                </c:pt>
                <c:pt idx="19">
                  <c:v>11.836537855068649</c:v>
                </c:pt>
                <c:pt idx="20">
                  <c:v>13.746001113518727</c:v>
                </c:pt>
                <c:pt idx="21">
                  <c:v>12.098813388283704</c:v>
                </c:pt>
                <c:pt idx="22">
                  <c:v>12.179883844324438</c:v>
                </c:pt>
                <c:pt idx="23">
                  <c:v>11.396036605838054</c:v>
                </c:pt>
                <c:pt idx="24">
                  <c:v>13.605699584138703</c:v>
                </c:pt>
                <c:pt idx="25">
                  <c:v>13.60528124263649</c:v>
                </c:pt>
                <c:pt idx="26">
                  <c:v>10.399663181449496</c:v>
                </c:pt>
                <c:pt idx="27">
                  <c:v>11.423444059693185</c:v>
                </c:pt>
                <c:pt idx="28">
                  <c:v>12.333176497573668</c:v>
                </c:pt>
                <c:pt idx="29">
                  <c:v>13.99361386582329</c:v>
                </c:pt>
                <c:pt idx="30">
                  <c:v>13.319636446456084</c:v>
                </c:pt>
                <c:pt idx="31">
                  <c:v>9.6381394902317172</c:v>
                </c:pt>
                <c:pt idx="32">
                  <c:v>11.741945837533992</c:v>
                </c:pt>
                <c:pt idx="33">
                  <c:v>13.123243910920715</c:v>
                </c:pt>
                <c:pt idx="34">
                  <c:v>14.438953184044264</c:v>
                </c:pt>
                <c:pt idx="35">
                  <c:v>11.855554479211198</c:v>
                </c:pt>
                <c:pt idx="36">
                  <c:v>9.9695403293360396</c:v>
                </c:pt>
                <c:pt idx="37">
                  <c:v>11.260373752243174</c:v>
                </c:pt>
                <c:pt idx="38">
                  <c:v>14.861196391639856</c:v>
                </c:pt>
                <c:pt idx="39">
                  <c:v>13.632493027400749</c:v>
                </c:pt>
                <c:pt idx="40">
                  <c:v>11.320873158383709</c:v>
                </c:pt>
                <c:pt idx="41">
                  <c:v>10.5080159795946</c:v>
                </c:pt>
                <c:pt idx="42">
                  <c:v>10.954546092093411</c:v>
                </c:pt>
                <c:pt idx="43">
                  <c:v>15.874016154516003</c:v>
                </c:pt>
                <c:pt idx="44">
                  <c:v>11.079033559206461</c:v>
                </c:pt>
                <c:pt idx="45">
                  <c:v>12.096320626422331</c:v>
                </c:pt>
                <c:pt idx="46">
                  <c:v>11.583664625328607</c:v>
                </c:pt>
                <c:pt idx="47">
                  <c:v>12.420120710115933</c:v>
                </c:pt>
                <c:pt idx="48">
                  <c:v>13.359471793596873</c:v>
                </c:pt>
                <c:pt idx="49">
                  <c:v>11.840801199301859</c:v>
                </c:pt>
                <c:pt idx="50">
                  <c:v>10.598067554508917</c:v>
                </c:pt>
                <c:pt idx="51">
                  <c:v>14.904153174671064</c:v>
                </c:pt>
                <c:pt idx="52">
                  <c:v>11.135841195635351</c:v>
                </c:pt>
                <c:pt idx="53">
                  <c:v>12.194552413608374</c:v>
                </c:pt>
                <c:pt idx="54">
                  <c:v>11.563205671152669</c:v>
                </c:pt>
                <c:pt idx="55">
                  <c:v>12.916186215783899</c:v>
                </c:pt>
                <c:pt idx="56">
                  <c:v>14.727649700851504</c:v>
                </c:pt>
                <c:pt idx="57">
                  <c:v>10.505453920619926</c:v>
                </c:pt>
                <c:pt idx="58">
                  <c:v>12.499164264104783</c:v>
                </c:pt>
                <c:pt idx="59">
                  <c:v>10.891936218777055</c:v>
                </c:pt>
                <c:pt idx="60">
                  <c:v>14.481321049698014</c:v>
                </c:pt>
                <c:pt idx="61">
                  <c:v>13.475439701190023</c:v>
                </c:pt>
                <c:pt idx="62">
                  <c:v>10.06152473331116</c:v>
                </c:pt>
                <c:pt idx="63">
                  <c:v>11.275042285694083</c:v>
                </c:pt>
                <c:pt idx="64">
                  <c:v>11.838842029747054</c:v>
                </c:pt>
                <c:pt idx="65">
                  <c:v>14.594668000268294</c:v>
                </c:pt>
                <c:pt idx="66">
                  <c:v>13.891238284776067</c:v>
                </c:pt>
                <c:pt idx="67">
                  <c:v>11.245016980494405</c:v>
                </c:pt>
                <c:pt idx="68">
                  <c:v>10.062088102599331</c:v>
                </c:pt>
                <c:pt idx="69">
                  <c:v>11.83143040746711</c:v>
                </c:pt>
                <c:pt idx="70">
                  <c:v>16.253669400106787</c:v>
                </c:pt>
                <c:pt idx="71">
                  <c:v>11.006968294108329</c:v>
                </c:pt>
                <c:pt idx="72">
                  <c:v>11.949453001108557</c:v>
                </c:pt>
                <c:pt idx="73">
                  <c:v>9.6931329188916244</c:v>
                </c:pt>
                <c:pt idx="74">
                  <c:v>14.817050738231829</c:v>
                </c:pt>
                <c:pt idx="75">
                  <c:v>13.55566421480623</c:v>
                </c:pt>
                <c:pt idx="76">
                  <c:v>11.904092856146283</c:v>
                </c:pt>
                <c:pt idx="77">
                  <c:v>10.655452379446972</c:v>
                </c:pt>
                <c:pt idx="78">
                  <c:v>10.894996876733021</c:v>
                </c:pt>
                <c:pt idx="79">
                  <c:v>15.504236352084748</c:v>
                </c:pt>
                <c:pt idx="80">
                  <c:v>11.325957174695334</c:v>
                </c:pt>
                <c:pt idx="81">
                  <c:v>12.107692334490107</c:v>
                </c:pt>
                <c:pt idx="82">
                  <c:v>11.922417608850994</c:v>
                </c:pt>
                <c:pt idx="83">
                  <c:v>12.86799203133414</c:v>
                </c:pt>
                <c:pt idx="84">
                  <c:v>13.479832672113057</c:v>
                </c:pt>
                <c:pt idx="85">
                  <c:v>11.334546366876671</c:v>
                </c:pt>
                <c:pt idx="86">
                  <c:v>10.47270207625016</c:v>
                </c:pt>
                <c:pt idx="87">
                  <c:v>15.480233138164502</c:v>
                </c:pt>
                <c:pt idx="88">
                  <c:v>11.801228462959907</c:v>
                </c:pt>
                <c:pt idx="89">
                  <c:v>10.617838780613408</c:v>
                </c:pt>
                <c:pt idx="90">
                  <c:v>11.981383392805528</c:v>
                </c:pt>
                <c:pt idx="91">
                  <c:v>12.0735864663726</c:v>
                </c:pt>
                <c:pt idx="92">
                  <c:v>15.958078903880352</c:v>
                </c:pt>
                <c:pt idx="93">
                  <c:v>10.572254488639251</c:v>
                </c:pt>
                <c:pt idx="94">
                  <c:v>10.828536645968668</c:v>
                </c:pt>
                <c:pt idx="95">
                  <c:v>10.702015443067173</c:v>
                </c:pt>
                <c:pt idx="96">
                  <c:v>15.253332364664324</c:v>
                </c:pt>
                <c:pt idx="97">
                  <c:v>13.787012027128236</c:v>
                </c:pt>
                <c:pt idx="98">
                  <c:v>11.178763653701033</c:v>
                </c:pt>
                <c:pt idx="99">
                  <c:v>10.422489356262975</c:v>
                </c:pt>
                <c:pt idx="100">
                  <c:v>12.632773728901604</c:v>
                </c:pt>
                <c:pt idx="101">
                  <c:v>14.676409228047302</c:v>
                </c:pt>
                <c:pt idx="102">
                  <c:v>12.339951068502801</c:v>
                </c:pt>
                <c:pt idx="103">
                  <c:v>11.33414016743402</c:v>
                </c:pt>
                <c:pt idx="104">
                  <c:v>10.137645461040025</c:v>
                </c:pt>
                <c:pt idx="105">
                  <c:v>14.084592740479803</c:v>
                </c:pt>
                <c:pt idx="106">
                  <c:v>12.690624860932466</c:v>
                </c:pt>
                <c:pt idx="107">
                  <c:v>11.500521129582603</c:v>
                </c:pt>
                <c:pt idx="108">
                  <c:v>12.341867992021951</c:v>
                </c:pt>
                <c:pt idx="109">
                  <c:v>12.223277165271943</c:v>
                </c:pt>
                <c:pt idx="110">
                  <c:v>13.364114099440965</c:v>
                </c:pt>
                <c:pt idx="111">
                  <c:v>11.793499866224145</c:v>
                </c:pt>
                <c:pt idx="112">
                  <c:v>10.591249373267674</c:v>
                </c:pt>
                <c:pt idx="113">
                  <c:v>14.516238730236079</c:v>
                </c:pt>
                <c:pt idx="114">
                  <c:v>11.652440361188036</c:v>
                </c:pt>
                <c:pt idx="115">
                  <c:v>11.177703717044386</c:v>
                </c:pt>
                <c:pt idx="116">
                  <c:v>12.177780825246346</c:v>
                </c:pt>
                <c:pt idx="117">
                  <c:v>12.173167713226814</c:v>
                </c:pt>
                <c:pt idx="118">
                  <c:v>15.523052946887647</c:v>
                </c:pt>
                <c:pt idx="119">
                  <c:v>10.082628909384033</c:v>
                </c:pt>
                <c:pt idx="120">
                  <c:v>11.432546350568861</c:v>
                </c:pt>
                <c:pt idx="121">
                  <c:v>10.616550358974902</c:v>
                </c:pt>
                <c:pt idx="122">
                  <c:v>15.420841819556687</c:v>
                </c:pt>
                <c:pt idx="123">
                  <c:v>13.511605814570412</c:v>
                </c:pt>
                <c:pt idx="124">
                  <c:v>8.7224447386728485</c:v>
                </c:pt>
                <c:pt idx="125">
                  <c:v>12.057525943485345</c:v>
                </c:pt>
                <c:pt idx="126">
                  <c:v>12.415103987053127</c:v>
                </c:pt>
                <c:pt idx="127">
                  <c:v>15.510984483968778</c:v>
                </c:pt>
                <c:pt idx="128">
                  <c:v>11.365839605414113</c:v>
                </c:pt>
                <c:pt idx="129">
                  <c:v>11.185790370007426</c:v>
                </c:pt>
                <c:pt idx="130">
                  <c:v>10.398395718575333</c:v>
                </c:pt>
                <c:pt idx="131">
                  <c:v>15.187765734344662</c:v>
                </c:pt>
                <c:pt idx="132">
                  <c:v>14.057900555958456</c:v>
                </c:pt>
                <c:pt idx="133">
                  <c:v>11.258962916127205</c:v>
                </c:pt>
                <c:pt idx="134">
                  <c:v>10.659389263339548</c:v>
                </c:pt>
                <c:pt idx="135">
                  <c:v>10.758147043078074</c:v>
                </c:pt>
                <c:pt idx="136">
                  <c:v>16.010290468886588</c:v>
                </c:pt>
                <c:pt idx="137">
                  <c:v>11.298563043039062</c:v>
                </c:pt>
                <c:pt idx="138">
                  <c:v>12.136221438025093</c:v>
                </c:pt>
                <c:pt idx="139">
                  <c:v>11.10950127221218</c:v>
                </c:pt>
                <c:pt idx="140">
                  <c:v>12.664555132675945</c:v>
                </c:pt>
                <c:pt idx="141">
                  <c:v>13.597314449610773</c:v>
                </c:pt>
                <c:pt idx="142">
                  <c:v>12.168370191547476</c:v>
                </c:pt>
                <c:pt idx="143">
                  <c:v>10.677699561115642</c:v>
                </c:pt>
                <c:pt idx="144">
                  <c:v>14.499216836245699</c:v>
                </c:pt>
                <c:pt idx="145">
                  <c:v>11.387453998824396</c:v>
                </c:pt>
                <c:pt idx="146">
                  <c:v>11.47668705120207</c:v>
                </c:pt>
                <c:pt idx="147">
                  <c:v>12.174075598486617</c:v>
                </c:pt>
                <c:pt idx="148">
                  <c:v>12.145130035240555</c:v>
                </c:pt>
                <c:pt idx="149">
                  <c:v>15.792845010125383</c:v>
                </c:pt>
                <c:pt idx="150">
                  <c:v>10.400529306685254</c:v>
                </c:pt>
                <c:pt idx="151">
                  <c:v>11.204736939058876</c:v>
                </c:pt>
                <c:pt idx="152">
                  <c:v>11.341844862220485</c:v>
                </c:pt>
                <c:pt idx="153">
                  <c:v>14.761016268405056</c:v>
                </c:pt>
                <c:pt idx="154">
                  <c:v>13.53801243981982</c:v>
                </c:pt>
                <c:pt idx="155">
                  <c:v>9.5501998528978174</c:v>
                </c:pt>
                <c:pt idx="156">
                  <c:v>11.625876681227366</c:v>
                </c:pt>
                <c:pt idx="157">
                  <c:v>13.79329204201108</c:v>
                </c:pt>
                <c:pt idx="158">
                  <c:v>13.649447010085423</c:v>
                </c:pt>
                <c:pt idx="159">
                  <c:v>12.06685233302704</c:v>
                </c:pt>
                <c:pt idx="160">
                  <c:v>9.4084464691859626</c:v>
                </c:pt>
                <c:pt idx="161">
                  <c:v>12.427811314404574</c:v>
                </c:pt>
                <c:pt idx="162">
                  <c:v>14.770745118936226</c:v>
                </c:pt>
                <c:pt idx="163">
                  <c:v>11.785591962733827</c:v>
                </c:pt>
                <c:pt idx="164">
                  <c:v>11.87402905606918</c:v>
                </c:pt>
                <c:pt idx="165">
                  <c:v>9.5490139752101992</c:v>
                </c:pt>
                <c:pt idx="166">
                  <c:v>14.872977285230661</c:v>
                </c:pt>
                <c:pt idx="167">
                  <c:v>13.831368612917128</c:v>
                </c:pt>
                <c:pt idx="168">
                  <c:v>11.101261518688004</c:v>
                </c:pt>
                <c:pt idx="169">
                  <c:v>11.044349479234011</c:v>
                </c:pt>
                <c:pt idx="170">
                  <c:v>10.933201638380424</c:v>
                </c:pt>
                <c:pt idx="171">
                  <c:v>15.417634021077312</c:v>
                </c:pt>
                <c:pt idx="172">
                  <c:v>11.944154896900168</c:v>
                </c:pt>
                <c:pt idx="173">
                  <c:v>11.695193247420987</c:v>
                </c:pt>
                <c:pt idx="174">
                  <c:v>13.194035030174003</c:v>
                </c:pt>
                <c:pt idx="175">
                  <c:v>11.414453996131909</c:v>
                </c:pt>
                <c:pt idx="176">
                  <c:v>13.111785033763205</c:v>
                </c:pt>
                <c:pt idx="177">
                  <c:v>11.42703987000476</c:v>
                </c:pt>
                <c:pt idx="178">
                  <c:v>12.451320825149537</c:v>
                </c:pt>
                <c:pt idx="179">
                  <c:v>14.682243375003516</c:v>
                </c:pt>
                <c:pt idx="180">
                  <c:v>10.450038584950789</c:v>
                </c:pt>
                <c:pt idx="181">
                  <c:v>12.095595588743485</c:v>
                </c:pt>
                <c:pt idx="182">
                  <c:v>10.538045256369204</c:v>
                </c:pt>
                <c:pt idx="183">
                  <c:v>15.066412098116917</c:v>
                </c:pt>
                <c:pt idx="184">
                  <c:v>13.45676220680715</c:v>
                </c:pt>
                <c:pt idx="185">
                  <c:v>8.9968986178278243</c:v>
                </c:pt>
                <c:pt idx="186">
                  <c:v>12.268992916349708</c:v>
                </c:pt>
                <c:pt idx="187">
                  <c:v>12.127036241557482</c:v>
                </c:pt>
                <c:pt idx="188">
                  <c:v>15.576172644179282</c:v>
                </c:pt>
                <c:pt idx="189">
                  <c:v>11.764671728381552</c:v>
                </c:pt>
                <c:pt idx="190">
                  <c:v>10.18185636734056</c:v>
                </c:pt>
                <c:pt idx="191">
                  <c:v>11.863987599320815</c:v>
                </c:pt>
                <c:pt idx="192">
                  <c:v>14.304677945460934</c:v>
                </c:pt>
                <c:pt idx="193">
                  <c:v>13.240255800295476</c:v>
                </c:pt>
                <c:pt idx="194">
                  <c:v>11.356413893710704</c:v>
                </c:pt>
                <c:pt idx="195">
                  <c:v>10.137470914880383</c:v>
                </c:pt>
                <c:pt idx="196">
                  <c:v>14.269166419235109</c:v>
                </c:pt>
                <c:pt idx="197">
                  <c:v>13.513552434374247</c:v>
                </c:pt>
                <c:pt idx="198">
                  <c:v>12.080141864806848</c:v>
                </c:pt>
                <c:pt idx="199">
                  <c:v>10.59163396905983</c:v>
                </c:pt>
                <c:pt idx="200">
                  <c:v>10.825518737306533</c:v>
                </c:pt>
                <c:pt idx="201">
                  <c:v>15.431163089601112</c:v>
                </c:pt>
                <c:pt idx="202">
                  <c:v>11.282566133413724</c:v>
                </c:pt>
                <c:pt idx="203">
                  <c:v>12.235789509172458</c:v>
                </c:pt>
                <c:pt idx="204">
                  <c:v>12.258593174376283</c:v>
                </c:pt>
                <c:pt idx="205">
                  <c:v>12.483323930666785</c:v>
                </c:pt>
                <c:pt idx="206">
                  <c:v>13.359174210148652</c:v>
                </c:pt>
                <c:pt idx="207">
                  <c:v>11.157002192415824</c:v>
                </c:pt>
                <c:pt idx="208">
                  <c:v>12.500298131172423</c:v>
                </c:pt>
                <c:pt idx="209">
                  <c:v>13.802269930365547</c:v>
                </c:pt>
                <c:pt idx="210">
                  <c:v>11.178435733354757</c:v>
                </c:pt>
                <c:pt idx="211">
                  <c:v>12.397588036205816</c:v>
                </c:pt>
                <c:pt idx="212">
                  <c:v>10.913690028352622</c:v>
                </c:pt>
                <c:pt idx="213">
                  <c:v>14.451339291385533</c:v>
                </c:pt>
                <c:pt idx="214">
                  <c:v>13.486240196462139</c:v>
                </c:pt>
                <c:pt idx="215">
                  <c:v>9.3765145320038652</c:v>
                </c:pt>
                <c:pt idx="216">
                  <c:v>11.522852234284656</c:v>
                </c:pt>
                <c:pt idx="217">
                  <c:v>12.412286473719146</c:v>
                </c:pt>
                <c:pt idx="218">
                  <c:v>16.002912165481785</c:v>
                </c:pt>
                <c:pt idx="219">
                  <c:v>11.073536984977604</c:v>
                </c:pt>
                <c:pt idx="220">
                  <c:v>10.778058538055957</c:v>
                </c:pt>
                <c:pt idx="221">
                  <c:v>10.519893398386589</c:v>
                </c:pt>
                <c:pt idx="222">
                  <c:v>15.459150944860722</c:v>
                </c:pt>
                <c:pt idx="223">
                  <c:v>13.469421307063019</c:v>
                </c:pt>
                <c:pt idx="224">
                  <c:v>11.125301534327033</c:v>
                </c:pt>
                <c:pt idx="225">
                  <c:v>10.27706780155793</c:v>
                </c:pt>
                <c:pt idx="226">
                  <c:v>13.130473902896215</c:v>
                </c:pt>
                <c:pt idx="227">
                  <c:v>14.025071085984969</c:v>
                </c:pt>
                <c:pt idx="228">
                  <c:v>12.395579558501309</c:v>
                </c:pt>
                <c:pt idx="229">
                  <c:v>10.574915398974321</c:v>
                </c:pt>
                <c:pt idx="230">
                  <c:v>10.712848911195893</c:v>
                </c:pt>
                <c:pt idx="231">
                  <c:v>14.202374559036844</c:v>
                </c:pt>
                <c:pt idx="232">
                  <c:v>12.153358076363091</c:v>
                </c:pt>
                <c:pt idx="233">
                  <c:v>11.871219154349069</c:v>
                </c:pt>
                <c:pt idx="234">
                  <c:v>12.271222018289457</c:v>
                </c:pt>
                <c:pt idx="235">
                  <c:v>12.792481324778546</c:v>
                </c:pt>
                <c:pt idx="236">
                  <c:v>13.135733781806906</c:v>
                </c:pt>
                <c:pt idx="237">
                  <c:v>11.338330579111933</c:v>
                </c:pt>
                <c:pt idx="238">
                  <c:v>10.921034924661836</c:v>
                </c:pt>
                <c:pt idx="239">
                  <c:v>15.146203864186461</c:v>
                </c:pt>
                <c:pt idx="240">
                  <c:v>11.558408530696347</c:v>
                </c:pt>
                <c:pt idx="241">
                  <c:v>11.547186527711776</c:v>
                </c:pt>
                <c:pt idx="242">
                  <c:v>11.806618271168492</c:v>
                </c:pt>
                <c:pt idx="243">
                  <c:v>13.402250204766016</c:v>
                </c:pt>
                <c:pt idx="244">
                  <c:v>13.830327016545773</c:v>
                </c:pt>
                <c:pt idx="245">
                  <c:v>10.04149165317194</c:v>
                </c:pt>
                <c:pt idx="246">
                  <c:v>11.259162100010141</c:v>
                </c:pt>
                <c:pt idx="247">
                  <c:v>12.445589522680789</c:v>
                </c:pt>
                <c:pt idx="248">
                  <c:v>14.739306398224075</c:v>
                </c:pt>
                <c:pt idx="249">
                  <c:v>11.93036184612134</c:v>
                </c:pt>
                <c:pt idx="250">
                  <c:v>11.346463347966003</c:v>
                </c:pt>
                <c:pt idx="251">
                  <c:v>10.387268221838889</c:v>
                </c:pt>
                <c:pt idx="252">
                  <c:v>14.877844374947534</c:v>
                </c:pt>
                <c:pt idx="253">
                  <c:v>13.750352717032555</c:v>
                </c:pt>
                <c:pt idx="254">
                  <c:v>11.248142049071726</c:v>
                </c:pt>
                <c:pt idx="255">
                  <c:v>10.436707750638124</c:v>
                </c:pt>
                <c:pt idx="256">
                  <c:v>11.352426845175916</c:v>
                </c:pt>
                <c:pt idx="257">
                  <c:v>15.596526772616164</c:v>
                </c:pt>
                <c:pt idx="258">
                  <c:v>11.764216797635925</c:v>
                </c:pt>
                <c:pt idx="259">
                  <c:v>11.63727934965687</c:v>
                </c:pt>
                <c:pt idx="260">
                  <c:v>10.750681108089823</c:v>
                </c:pt>
                <c:pt idx="261">
                  <c:v>13.221484881091834</c:v>
                </c:pt>
                <c:pt idx="262">
                  <c:v>13.18315320734412</c:v>
                </c:pt>
                <c:pt idx="263">
                  <c:v>11.414408618658795</c:v>
                </c:pt>
                <c:pt idx="264">
                  <c:v>12.298557074105821</c:v>
                </c:pt>
                <c:pt idx="265">
                  <c:v>12.959445426479103</c:v>
                </c:pt>
                <c:pt idx="266">
                  <c:v>12.451881609939891</c:v>
                </c:pt>
                <c:pt idx="267">
                  <c:v>12.110008674819554</c:v>
                </c:pt>
                <c:pt idx="268">
                  <c:v>10.571312296421235</c:v>
                </c:pt>
                <c:pt idx="269">
                  <c:v>14.909411142743295</c:v>
                </c:pt>
                <c:pt idx="270">
                  <c:v>12.056146413150971</c:v>
                </c:pt>
                <c:pt idx="271">
                  <c:v>10.599807916636538</c:v>
                </c:pt>
                <c:pt idx="272">
                  <c:v>12.176398315537421</c:v>
                </c:pt>
                <c:pt idx="273">
                  <c:v>12.12313959633069</c:v>
                </c:pt>
                <c:pt idx="274">
                  <c:v>15.57850339590531</c:v>
                </c:pt>
                <c:pt idx="275">
                  <c:v>10.663095034523272</c:v>
                </c:pt>
                <c:pt idx="276">
                  <c:v>11.447388174670373</c:v>
                </c:pt>
                <c:pt idx="277">
                  <c:v>14.074466634820187</c:v>
                </c:pt>
                <c:pt idx="278">
                  <c:v>13.262768412482702</c:v>
                </c:pt>
                <c:pt idx="279">
                  <c:v>12.210939639080944</c:v>
                </c:pt>
                <c:pt idx="280">
                  <c:v>9.3023252829936851</c:v>
                </c:pt>
                <c:pt idx="281">
                  <c:v>12.487242224379456</c:v>
                </c:pt>
                <c:pt idx="282">
                  <c:v>15.178006492871591</c:v>
                </c:pt>
              </c:numCache>
            </c:numRef>
          </c:val>
          <c:smooth val="0"/>
          <c:extLst>
            <c:ext xmlns:c16="http://schemas.microsoft.com/office/drawing/2014/chart" uri="{C3380CC4-5D6E-409C-BE32-E72D297353CC}">
              <c16:uniqueId val="{00000003-F608-46F1-8B0A-70775430C96A}"/>
            </c:ext>
          </c:extLst>
        </c:ser>
        <c:ser>
          <c:idx val="10"/>
          <c:order val="8"/>
          <c:tx>
            <c:strRef>
              <c:f>[1]Sheet2!$M$1</c:f>
              <c:strCache>
                <c:ptCount val="1"/>
                <c:pt idx="0">
                  <c:v>L1-dcache-stores:</c:v>
                </c:pt>
              </c:strCache>
            </c:strRef>
          </c:tx>
          <c:spPr>
            <a:ln w="28575" cap="rnd">
              <a:solidFill>
                <a:schemeClr val="accent5">
                  <a:lumMod val="60000"/>
                </a:schemeClr>
              </a:solidFill>
              <a:round/>
            </a:ln>
            <a:effectLst/>
          </c:spPr>
          <c:marker>
            <c:symbol val="none"/>
          </c:marker>
          <c:val>
            <c:numRef>
              <c:f>[1]Sheet2!$M$2:$M$284</c:f>
              <c:numCache>
                <c:formatCode>General</c:formatCode>
                <c:ptCount val="283"/>
                <c:pt idx="0">
                  <c:v>76.447481027112929</c:v>
                </c:pt>
                <c:pt idx="1">
                  <c:v>93.619019211761994</c:v>
                </c:pt>
                <c:pt idx="2">
                  <c:v>97.794458628972336</c:v>
                </c:pt>
                <c:pt idx="3">
                  <c:v>105.95129508917172</c:v>
                </c:pt>
                <c:pt idx="4">
                  <c:v>89.381629098925217</c:v>
                </c:pt>
                <c:pt idx="5">
                  <c:v>89.057378416503639</c:v>
                </c:pt>
                <c:pt idx="6">
                  <c:v>83.38176822112608</c:v>
                </c:pt>
                <c:pt idx="7">
                  <c:v>94.520714364165343</c:v>
                </c:pt>
                <c:pt idx="8">
                  <c:v>108.66114788624873</c:v>
                </c:pt>
                <c:pt idx="9">
                  <c:v>92.747255364032725</c:v>
                </c:pt>
                <c:pt idx="10">
                  <c:v>93.721537383065098</c:v>
                </c:pt>
                <c:pt idx="11">
                  <c:v>74.219296964158758</c:v>
                </c:pt>
                <c:pt idx="12">
                  <c:v>110.02981358781031</c:v>
                </c:pt>
                <c:pt idx="13">
                  <c:v>88.572039909535391</c:v>
                </c:pt>
                <c:pt idx="14">
                  <c:v>109.74571929705377</c:v>
                </c:pt>
                <c:pt idx="15">
                  <c:v>79.576448046443517</c:v>
                </c:pt>
                <c:pt idx="16">
                  <c:v>84.826831532917382</c:v>
                </c:pt>
                <c:pt idx="17">
                  <c:v>93.718510256531417</c:v>
                </c:pt>
                <c:pt idx="18">
                  <c:v>105.71392986388966</c:v>
                </c:pt>
                <c:pt idx="19">
                  <c:v>97.417719268927215</c:v>
                </c:pt>
                <c:pt idx="20">
                  <c:v>86.392098187879654</c:v>
                </c:pt>
                <c:pt idx="21">
                  <c:v>84.328937669013797</c:v>
                </c:pt>
                <c:pt idx="22">
                  <c:v>90.742440686852888</c:v>
                </c:pt>
                <c:pt idx="23">
                  <c:v>105.36351979856362</c:v>
                </c:pt>
                <c:pt idx="24">
                  <c:v>94.927528972423104</c:v>
                </c:pt>
                <c:pt idx="25">
                  <c:v>98.903528657063049</c:v>
                </c:pt>
                <c:pt idx="26">
                  <c:v>68.184136934140852</c:v>
                </c:pt>
                <c:pt idx="27">
                  <c:v>107.27273019089617</c:v>
                </c:pt>
                <c:pt idx="28">
                  <c:v>95.13985727825991</c:v>
                </c:pt>
                <c:pt idx="29">
                  <c:v>109.18516943834587</c:v>
                </c:pt>
                <c:pt idx="30">
                  <c:v>80.136668188978646</c:v>
                </c:pt>
                <c:pt idx="31">
                  <c:v>72.655340743234802</c:v>
                </c:pt>
                <c:pt idx="32">
                  <c:v>106.15766593237139</c:v>
                </c:pt>
                <c:pt idx="33">
                  <c:v>95.299952827647331</c:v>
                </c:pt>
                <c:pt idx="34">
                  <c:v>108.66086371393287</c:v>
                </c:pt>
                <c:pt idx="35">
                  <c:v>86.939287040535106</c:v>
                </c:pt>
                <c:pt idx="36">
                  <c:v>85.978520467377948</c:v>
                </c:pt>
                <c:pt idx="37">
                  <c:v>87.626816470354711</c:v>
                </c:pt>
                <c:pt idx="38">
                  <c:v>103.57112162877613</c:v>
                </c:pt>
                <c:pt idx="39">
                  <c:v>91.765752982145173</c:v>
                </c:pt>
                <c:pt idx="40">
                  <c:v>105.5047042144656</c:v>
                </c:pt>
                <c:pt idx="41">
                  <c:v>83.090324246404691</c:v>
                </c:pt>
                <c:pt idx="42">
                  <c:v>77.633521722579843</c:v>
                </c:pt>
                <c:pt idx="43">
                  <c:v>109.44172474984224</c:v>
                </c:pt>
                <c:pt idx="44">
                  <c:v>89.205792102841414</c:v>
                </c:pt>
                <c:pt idx="45">
                  <c:v>110.694839085916</c:v>
                </c:pt>
                <c:pt idx="46">
                  <c:v>80.749499102703425</c:v>
                </c:pt>
                <c:pt idx="47">
                  <c:v>79.770604282260933</c:v>
                </c:pt>
                <c:pt idx="48">
                  <c:v>99.821689460393216</c:v>
                </c:pt>
                <c:pt idx="49">
                  <c:v>97.611466009960878</c:v>
                </c:pt>
                <c:pt idx="50">
                  <c:v>102.88477193963088</c:v>
                </c:pt>
                <c:pt idx="51">
                  <c:v>87.300798838236332</c:v>
                </c:pt>
                <c:pt idx="52">
                  <c:v>83.43432850898256</c:v>
                </c:pt>
                <c:pt idx="53">
                  <c:v>87.222069884606455</c:v>
                </c:pt>
                <c:pt idx="54">
                  <c:v>113.72951213031575</c:v>
                </c:pt>
                <c:pt idx="55">
                  <c:v>87.819592086175589</c:v>
                </c:pt>
                <c:pt idx="56">
                  <c:v>111.75786805598553</c:v>
                </c:pt>
                <c:pt idx="57">
                  <c:v>63.653763072798604</c:v>
                </c:pt>
                <c:pt idx="58">
                  <c:v>89.509918301113927</c:v>
                </c:pt>
                <c:pt idx="59">
                  <c:v>106.97133778945235</c:v>
                </c:pt>
                <c:pt idx="60">
                  <c:v>93.88245617733152</c:v>
                </c:pt>
                <c:pt idx="61">
                  <c:v>109.57816644085527</c:v>
                </c:pt>
                <c:pt idx="62">
                  <c:v>66.093125475103776</c:v>
                </c:pt>
                <c:pt idx="63">
                  <c:v>99.069107959010736</c:v>
                </c:pt>
                <c:pt idx="64">
                  <c:v>95.919330379234083</c:v>
                </c:pt>
                <c:pt idx="65">
                  <c:v>106.05550531836958</c:v>
                </c:pt>
                <c:pt idx="66">
                  <c:v>89.983537477275959</c:v>
                </c:pt>
                <c:pt idx="67">
                  <c:v>90.083744505765523</c:v>
                </c:pt>
                <c:pt idx="68">
                  <c:v>83.162897634155044</c:v>
                </c:pt>
                <c:pt idx="69">
                  <c:v>91.630112149304125</c:v>
                </c:pt>
                <c:pt idx="70">
                  <c:v>109.71871693693294</c:v>
                </c:pt>
                <c:pt idx="71">
                  <c:v>88.8994777632563</c:v>
                </c:pt>
                <c:pt idx="72">
                  <c:v>110.58761948025317</c:v>
                </c:pt>
                <c:pt idx="73">
                  <c:v>68.295374725338306</c:v>
                </c:pt>
                <c:pt idx="74">
                  <c:v>90.293031899659184</c:v>
                </c:pt>
                <c:pt idx="75">
                  <c:v>102.25241390464858</c:v>
                </c:pt>
                <c:pt idx="76">
                  <c:v>96.842653592183012</c:v>
                </c:pt>
                <c:pt idx="77">
                  <c:v>104.35925125589148</c:v>
                </c:pt>
                <c:pt idx="78">
                  <c:v>66.118964444602113</c:v>
                </c:pt>
                <c:pt idx="79">
                  <c:v>104.60011995746186</c:v>
                </c:pt>
                <c:pt idx="80">
                  <c:v>89.550339653603885</c:v>
                </c:pt>
                <c:pt idx="81">
                  <c:v>110.63167782021308</c:v>
                </c:pt>
                <c:pt idx="82">
                  <c:v>91.78582863189979</c:v>
                </c:pt>
                <c:pt idx="83">
                  <c:v>84.10336158943359</c:v>
                </c:pt>
                <c:pt idx="84">
                  <c:v>83.375508773458492</c:v>
                </c:pt>
                <c:pt idx="85">
                  <c:v>102.25342524046445</c:v>
                </c:pt>
                <c:pt idx="86">
                  <c:v>102.9479929981059</c:v>
                </c:pt>
                <c:pt idx="87">
                  <c:v>99.612686153843796</c:v>
                </c:pt>
                <c:pt idx="88">
                  <c:v>79.785681923795408</c:v>
                </c:pt>
                <c:pt idx="89">
                  <c:v>78.174423149766113</c:v>
                </c:pt>
                <c:pt idx="90">
                  <c:v>111.10297750945867</c:v>
                </c:pt>
                <c:pt idx="91">
                  <c:v>90.742486195753884</c:v>
                </c:pt>
                <c:pt idx="92">
                  <c:v>108.67325304946385</c:v>
                </c:pt>
                <c:pt idx="93">
                  <c:v>73.14551243615071</c:v>
                </c:pt>
                <c:pt idx="94">
                  <c:v>88.305214954540162</c:v>
                </c:pt>
                <c:pt idx="95">
                  <c:v>102.60661088012897</c:v>
                </c:pt>
                <c:pt idx="96">
                  <c:v>100.62757093828328</c:v>
                </c:pt>
                <c:pt idx="97">
                  <c:v>92.503412836931105</c:v>
                </c:pt>
                <c:pt idx="98">
                  <c:v>90.305979072297689</c:v>
                </c:pt>
                <c:pt idx="99">
                  <c:v>81.351612546376089</c:v>
                </c:pt>
                <c:pt idx="100">
                  <c:v>95.12125618970272</c:v>
                </c:pt>
                <c:pt idx="101">
                  <c:v>108.73469036715099</c:v>
                </c:pt>
                <c:pt idx="102">
                  <c:v>89.841503376757899</c:v>
                </c:pt>
                <c:pt idx="103">
                  <c:v>99.351996787659203</c:v>
                </c:pt>
                <c:pt idx="104">
                  <c:v>71.163272913254943</c:v>
                </c:pt>
                <c:pt idx="105">
                  <c:v>111.86596023893478</c:v>
                </c:pt>
                <c:pt idx="106">
                  <c:v>86.392009591559912</c:v>
                </c:pt>
                <c:pt idx="107">
                  <c:v>112.65703599176825</c:v>
                </c:pt>
                <c:pt idx="108">
                  <c:v>81.684837376496404</c:v>
                </c:pt>
                <c:pt idx="109">
                  <c:v>76.832222435347234</c:v>
                </c:pt>
                <c:pt idx="110">
                  <c:v>101.43652010411243</c:v>
                </c:pt>
                <c:pt idx="111">
                  <c:v>98.402799495506812</c:v>
                </c:pt>
                <c:pt idx="112">
                  <c:v>103.24665016127058</c:v>
                </c:pt>
                <c:pt idx="113">
                  <c:v>86.816200189314486</c:v>
                </c:pt>
                <c:pt idx="114">
                  <c:v>83.302865482618685</c:v>
                </c:pt>
                <c:pt idx="115">
                  <c:v>88.303652672766418</c:v>
                </c:pt>
                <c:pt idx="116">
                  <c:v>110.72296927680279</c:v>
                </c:pt>
                <c:pt idx="117">
                  <c:v>90.343674216421718</c:v>
                </c:pt>
                <c:pt idx="118">
                  <c:v>103.72648602207809</c:v>
                </c:pt>
                <c:pt idx="119">
                  <c:v>64.322243842966827</c:v>
                </c:pt>
                <c:pt idx="120">
                  <c:v>102.07016069574505</c:v>
                </c:pt>
                <c:pt idx="121">
                  <c:v>102.98579495723186</c:v>
                </c:pt>
                <c:pt idx="122">
                  <c:v>100.33305452082671</c:v>
                </c:pt>
                <c:pt idx="123">
                  <c:v>92.824360983638655</c:v>
                </c:pt>
                <c:pt idx="124">
                  <c:v>65.251902305034136</c:v>
                </c:pt>
                <c:pt idx="125">
                  <c:v>112.69143403513665</c:v>
                </c:pt>
                <c:pt idx="126">
                  <c:v>88.393901527154014</c:v>
                </c:pt>
                <c:pt idx="127">
                  <c:v>109.00109268739817</c:v>
                </c:pt>
                <c:pt idx="128">
                  <c:v>89.057980630347899</c:v>
                </c:pt>
                <c:pt idx="129">
                  <c:v>86.363406819065361</c:v>
                </c:pt>
                <c:pt idx="130">
                  <c:v>87.541293151498493</c:v>
                </c:pt>
                <c:pt idx="131">
                  <c:v>99.463971311202513</c:v>
                </c:pt>
                <c:pt idx="132">
                  <c:v>94.514385011154289</c:v>
                </c:pt>
                <c:pt idx="133">
                  <c:v>103.80984080980308</c:v>
                </c:pt>
                <c:pt idx="134">
                  <c:v>86.110536618551635</c:v>
                </c:pt>
                <c:pt idx="135">
                  <c:v>76.658150564515722</c:v>
                </c:pt>
                <c:pt idx="136">
                  <c:v>108.80625308056496</c:v>
                </c:pt>
                <c:pt idx="137">
                  <c:v>89.902074052769549</c:v>
                </c:pt>
                <c:pt idx="138">
                  <c:v>107.62897759703181</c:v>
                </c:pt>
                <c:pt idx="139">
                  <c:v>79.558372138648068</c:v>
                </c:pt>
                <c:pt idx="140">
                  <c:v>84.952521677220602</c:v>
                </c:pt>
                <c:pt idx="141">
                  <c:v>99.405517680685904</c:v>
                </c:pt>
                <c:pt idx="142">
                  <c:v>94.76350589865379</c:v>
                </c:pt>
                <c:pt idx="143">
                  <c:v>105.30906334556673</c:v>
                </c:pt>
                <c:pt idx="144">
                  <c:v>88.103214425737605</c:v>
                </c:pt>
                <c:pt idx="145">
                  <c:v>82.777472287720826</c:v>
                </c:pt>
                <c:pt idx="146">
                  <c:v>88.418814168660589</c:v>
                </c:pt>
                <c:pt idx="147">
                  <c:v>110.80169231829505</c:v>
                </c:pt>
                <c:pt idx="148">
                  <c:v>90.842894592218684</c:v>
                </c:pt>
                <c:pt idx="149">
                  <c:v>104.35093533993179</c:v>
                </c:pt>
                <c:pt idx="150">
                  <c:v>63.882067178574268</c:v>
                </c:pt>
                <c:pt idx="151">
                  <c:v>105.26227501063208</c:v>
                </c:pt>
                <c:pt idx="152">
                  <c:v>98.805185794514657</c:v>
                </c:pt>
                <c:pt idx="153">
                  <c:v>105.04623883431778</c:v>
                </c:pt>
                <c:pt idx="154">
                  <c:v>83.486558112220422</c:v>
                </c:pt>
                <c:pt idx="155">
                  <c:v>72.548167903993388</c:v>
                </c:pt>
                <c:pt idx="156">
                  <c:v>105.95390514644239</c:v>
                </c:pt>
                <c:pt idx="157">
                  <c:v>94.868612905975468</c:v>
                </c:pt>
                <c:pt idx="158">
                  <c:v>108.40302594819764</c:v>
                </c:pt>
                <c:pt idx="159">
                  <c:v>86.929208635535389</c:v>
                </c:pt>
                <c:pt idx="160">
                  <c:v>85.882871963381007</c:v>
                </c:pt>
                <c:pt idx="161">
                  <c:v>87.253332088436366</c:v>
                </c:pt>
                <c:pt idx="162">
                  <c:v>110.61432778787304</c:v>
                </c:pt>
                <c:pt idx="163">
                  <c:v>87.442403222705281</c:v>
                </c:pt>
                <c:pt idx="164">
                  <c:v>111.39381212902423</c:v>
                </c:pt>
                <c:pt idx="165">
                  <c:v>68.140445204298956</c:v>
                </c:pt>
                <c:pt idx="166">
                  <c:v>95.256553375702168</c:v>
                </c:pt>
                <c:pt idx="167">
                  <c:v>95.360281078296467</c:v>
                </c:pt>
                <c:pt idx="168">
                  <c:v>104.31252897308789</c:v>
                </c:pt>
                <c:pt idx="169">
                  <c:v>99.156648472863566</c:v>
                </c:pt>
                <c:pt idx="170">
                  <c:v>63.824013717721911</c:v>
                </c:pt>
                <c:pt idx="171">
                  <c:v>108.59571408268086</c:v>
                </c:pt>
                <c:pt idx="172">
                  <c:v>89.752487948741035</c:v>
                </c:pt>
                <c:pt idx="173">
                  <c:v>106.12605009288517</c:v>
                </c:pt>
                <c:pt idx="174">
                  <c:v>91.939590146067616</c:v>
                </c:pt>
                <c:pt idx="175">
                  <c:v>84.082249737141055</c:v>
                </c:pt>
                <c:pt idx="176">
                  <c:v>85.237076535918277</c:v>
                </c:pt>
                <c:pt idx="177">
                  <c:v>111.25857765273724</c:v>
                </c:pt>
                <c:pt idx="178">
                  <c:v>90.292294119518175</c:v>
                </c:pt>
                <c:pt idx="179">
                  <c:v>109.77670367380713</c:v>
                </c:pt>
                <c:pt idx="180">
                  <c:v>64.045294005372625</c:v>
                </c:pt>
                <c:pt idx="181">
                  <c:v>94.965950758379805</c:v>
                </c:pt>
                <c:pt idx="182">
                  <c:v>104.60650892468894</c:v>
                </c:pt>
                <c:pt idx="183">
                  <c:v>99.060186433360869</c:v>
                </c:pt>
                <c:pt idx="184">
                  <c:v>94.326219994506815</c:v>
                </c:pt>
                <c:pt idx="185">
                  <c:v>67.257051150357697</c:v>
                </c:pt>
                <c:pt idx="186">
                  <c:v>108.39681311191492</c:v>
                </c:pt>
                <c:pt idx="187">
                  <c:v>92.371660110510831</c:v>
                </c:pt>
                <c:pt idx="188">
                  <c:v>108.62934320337776</c:v>
                </c:pt>
                <c:pt idx="189">
                  <c:v>88.151865435061978</c:v>
                </c:pt>
                <c:pt idx="190">
                  <c:v>86.253556188115553</c:v>
                </c:pt>
                <c:pt idx="191">
                  <c:v>86.655996503077759</c:v>
                </c:pt>
                <c:pt idx="192">
                  <c:v>109.20276623347357</c:v>
                </c:pt>
                <c:pt idx="193">
                  <c:v>88.00912804136135</c:v>
                </c:pt>
                <c:pt idx="194">
                  <c:v>111.32727238243945</c:v>
                </c:pt>
                <c:pt idx="195">
                  <c:v>71.592496747541745</c:v>
                </c:pt>
                <c:pt idx="196">
                  <c:v>86.863128096681066</c:v>
                </c:pt>
                <c:pt idx="197">
                  <c:v>104.80982754457942</c:v>
                </c:pt>
                <c:pt idx="198">
                  <c:v>95.706316020439104</c:v>
                </c:pt>
                <c:pt idx="199">
                  <c:v>104.13326067894138</c:v>
                </c:pt>
                <c:pt idx="200">
                  <c:v>66.20781509232016</c:v>
                </c:pt>
                <c:pt idx="201">
                  <c:v>104.59512613756925</c:v>
                </c:pt>
                <c:pt idx="202">
                  <c:v>89.41020900362021</c:v>
                </c:pt>
                <c:pt idx="203">
                  <c:v>107.52585072960909</c:v>
                </c:pt>
                <c:pt idx="204">
                  <c:v>92.69811118744849</c:v>
                </c:pt>
                <c:pt idx="205">
                  <c:v>83.988072474803715</c:v>
                </c:pt>
                <c:pt idx="206">
                  <c:v>83.566213225786399</c:v>
                </c:pt>
                <c:pt idx="207">
                  <c:v>107.27446987935294</c:v>
                </c:pt>
                <c:pt idx="208">
                  <c:v>93.948991921351947</c:v>
                </c:pt>
                <c:pt idx="209">
                  <c:v>110.86279074117446</c:v>
                </c:pt>
                <c:pt idx="210">
                  <c:v>66.426601643042162</c:v>
                </c:pt>
                <c:pt idx="211">
                  <c:v>88.254531826358516</c:v>
                </c:pt>
                <c:pt idx="212">
                  <c:v>106.62586583779276</c:v>
                </c:pt>
                <c:pt idx="213">
                  <c:v>96.050195142472546</c:v>
                </c:pt>
                <c:pt idx="214">
                  <c:v>102.98840659128574</c:v>
                </c:pt>
                <c:pt idx="215">
                  <c:v>65.140949372162908</c:v>
                </c:pt>
                <c:pt idx="216">
                  <c:v>111.00934318972413</c:v>
                </c:pt>
                <c:pt idx="217">
                  <c:v>88.526776886803134</c:v>
                </c:pt>
                <c:pt idx="218">
                  <c:v>109.26165043571135</c:v>
                </c:pt>
                <c:pt idx="219">
                  <c:v>88.727589569176473</c:v>
                </c:pt>
                <c:pt idx="220">
                  <c:v>85.987382510213948</c:v>
                </c:pt>
                <c:pt idx="221">
                  <c:v>88.948589357715235</c:v>
                </c:pt>
                <c:pt idx="222">
                  <c:v>101.90695927274596</c:v>
                </c:pt>
                <c:pt idx="223">
                  <c:v>91.693929720841595</c:v>
                </c:pt>
                <c:pt idx="224">
                  <c:v>107.76720819945521</c:v>
                </c:pt>
                <c:pt idx="225">
                  <c:v>77.565609017093166</c:v>
                </c:pt>
                <c:pt idx="226">
                  <c:v>82.229125544258196</c:v>
                </c:pt>
                <c:pt idx="227">
                  <c:v>108.49089997502725</c:v>
                </c:pt>
                <c:pt idx="228">
                  <c:v>91.131514183132722</c:v>
                </c:pt>
                <c:pt idx="229">
                  <c:v>106.40927383583127</c:v>
                </c:pt>
                <c:pt idx="230">
                  <c:v>71.015873714871233</c:v>
                </c:pt>
                <c:pt idx="231">
                  <c:v>102.40571463773296</c:v>
                </c:pt>
                <c:pt idx="232">
                  <c:v>87.193195190976368</c:v>
                </c:pt>
                <c:pt idx="233">
                  <c:v>112.03154067286295</c:v>
                </c:pt>
                <c:pt idx="234">
                  <c:v>89.312005578678338</c:v>
                </c:pt>
                <c:pt idx="235">
                  <c:v>84.539458097500031</c:v>
                </c:pt>
                <c:pt idx="236">
                  <c:v>82.846826747524574</c:v>
                </c:pt>
                <c:pt idx="237">
                  <c:v>103.13474056268895</c:v>
                </c:pt>
                <c:pt idx="238">
                  <c:v>101.12456839983943</c:v>
                </c:pt>
                <c:pt idx="239">
                  <c:v>103.53428115304328</c:v>
                </c:pt>
                <c:pt idx="240">
                  <c:v>73.693296843240503</c:v>
                </c:pt>
                <c:pt idx="241">
                  <c:v>82.959887233715079</c:v>
                </c:pt>
                <c:pt idx="242">
                  <c:v>105.93057702532766</c:v>
                </c:pt>
                <c:pt idx="243">
                  <c:v>94.519741133810953</c:v>
                </c:pt>
                <c:pt idx="244">
                  <c:v>108.21785740305995</c:v>
                </c:pt>
                <c:pt idx="245">
                  <c:v>66.277359184933488</c:v>
                </c:pt>
                <c:pt idx="246">
                  <c:v>103.70319362349898</c:v>
                </c:pt>
                <c:pt idx="247">
                  <c:v>91.549553812617191</c:v>
                </c:pt>
                <c:pt idx="248">
                  <c:v>111.82102176446124</c:v>
                </c:pt>
                <c:pt idx="249">
                  <c:v>86.986214066591884</c:v>
                </c:pt>
                <c:pt idx="250">
                  <c:v>87.215450975551903</c:v>
                </c:pt>
                <c:pt idx="251">
                  <c:v>86.471871020099528</c:v>
                </c:pt>
                <c:pt idx="252">
                  <c:v>98.623105465933079</c:v>
                </c:pt>
                <c:pt idx="253">
                  <c:v>96.587553285197387</c:v>
                </c:pt>
                <c:pt idx="254">
                  <c:v>102.92956985006921</c:v>
                </c:pt>
                <c:pt idx="255">
                  <c:v>84.265981430728289</c:v>
                </c:pt>
                <c:pt idx="256">
                  <c:v>79.240892756566211</c:v>
                </c:pt>
                <c:pt idx="257">
                  <c:v>108.5813233907576</c:v>
                </c:pt>
                <c:pt idx="258">
                  <c:v>90.363483248082304</c:v>
                </c:pt>
                <c:pt idx="259">
                  <c:v>106.12238118245017</c:v>
                </c:pt>
                <c:pt idx="260">
                  <c:v>76.423566737180522</c:v>
                </c:pt>
                <c:pt idx="261">
                  <c:v>97.028831599558771</c:v>
                </c:pt>
                <c:pt idx="262">
                  <c:v>88.206625933392957</c:v>
                </c:pt>
                <c:pt idx="263">
                  <c:v>111.04164097765231</c:v>
                </c:pt>
                <c:pt idx="264">
                  <c:v>90.258414500277681</c:v>
                </c:pt>
                <c:pt idx="265">
                  <c:v>85.973395258130026</c:v>
                </c:pt>
                <c:pt idx="266">
                  <c:v>85.799600613506044</c:v>
                </c:pt>
                <c:pt idx="267">
                  <c:v>94.868758900458673</c:v>
                </c:pt>
                <c:pt idx="268">
                  <c:v>104.42055445853238</c:v>
                </c:pt>
                <c:pt idx="269">
                  <c:v>99.056498913286589</c:v>
                </c:pt>
                <c:pt idx="270">
                  <c:v>82.141091046657976</c:v>
                </c:pt>
                <c:pt idx="271">
                  <c:v>78.564396824081115</c:v>
                </c:pt>
                <c:pt idx="272">
                  <c:v>108.51201394743057</c:v>
                </c:pt>
                <c:pt idx="273">
                  <c:v>92.269894393317031</c:v>
                </c:pt>
                <c:pt idx="274">
                  <c:v>108.43545410082882</c:v>
                </c:pt>
                <c:pt idx="275">
                  <c:v>73.312832027213901</c:v>
                </c:pt>
                <c:pt idx="276">
                  <c:v>106.07750732286461</c:v>
                </c:pt>
                <c:pt idx="277">
                  <c:v>94.793681373278901</c:v>
                </c:pt>
                <c:pt idx="278">
                  <c:v>108.81245741351246</c:v>
                </c:pt>
                <c:pt idx="279">
                  <c:v>86.239108547489209</c:v>
                </c:pt>
                <c:pt idx="280">
                  <c:v>85.940865833133287</c:v>
                </c:pt>
                <c:pt idx="281">
                  <c:v>87.443427895343277</c:v>
                </c:pt>
                <c:pt idx="282">
                  <c:v>110.11053425243394</c:v>
                </c:pt>
              </c:numCache>
            </c:numRef>
          </c:val>
          <c:smooth val="0"/>
          <c:extLst>
            <c:ext xmlns:c16="http://schemas.microsoft.com/office/drawing/2014/chart" uri="{C3380CC4-5D6E-409C-BE32-E72D297353CC}">
              <c16:uniqueId val="{00000004-F608-46F1-8B0A-70775430C96A}"/>
            </c:ext>
          </c:extLst>
        </c:ser>
        <c:ser>
          <c:idx val="16"/>
          <c:order val="14"/>
          <c:tx>
            <c:strRef>
              <c:f>[1]Sheet2!$S$1</c:f>
              <c:strCache>
                <c:ptCount val="1"/>
                <c:pt idx="0">
                  <c:v> dTLB-loads:</c:v>
                </c:pt>
              </c:strCache>
            </c:strRef>
          </c:tx>
          <c:spPr>
            <a:ln w="28575" cap="rnd">
              <a:solidFill>
                <a:schemeClr val="accent5">
                  <a:lumMod val="80000"/>
                  <a:lumOff val="20000"/>
                </a:schemeClr>
              </a:solidFill>
              <a:round/>
            </a:ln>
            <a:effectLst/>
          </c:spPr>
          <c:marker>
            <c:symbol val="none"/>
          </c:marker>
          <c:val>
            <c:numRef>
              <c:f>[1]Sheet2!$S$2:$S$284</c:f>
              <c:numCache>
                <c:formatCode>General</c:formatCode>
                <c:ptCount val="283"/>
                <c:pt idx="0">
                  <c:v>243.97364116026372</c:v>
                </c:pt>
                <c:pt idx="1">
                  <c:v>253.27029858145318</c:v>
                </c:pt>
                <c:pt idx="2">
                  <c:v>278.63457437682052</c:v>
                </c:pt>
                <c:pt idx="3">
                  <c:v>290.96978302104679</c:v>
                </c:pt>
                <c:pt idx="4">
                  <c:v>289.99900368932714</c:v>
                </c:pt>
                <c:pt idx="5">
                  <c:v>251.32399321570929</c:v>
                </c:pt>
                <c:pt idx="6">
                  <c:v>246.77951476133191</c:v>
                </c:pt>
                <c:pt idx="7">
                  <c:v>286.35308245731937</c:v>
                </c:pt>
                <c:pt idx="8">
                  <c:v>288.01952913436634</c:v>
                </c:pt>
                <c:pt idx="9">
                  <c:v>286.02101308718045</c:v>
                </c:pt>
                <c:pt idx="10">
                  <c:v>260.39707446342345</c:v>
                </c:pt>
                <c:pt idx="11">
                  <c:v>241.09805817578982</c:v>
                </c:pt>
                <c:pt idx="12">
                  <c:v>289.5844197558261</c:v>
                </c:pt>
                <c:pt idx="13">
                  <c:v>291.6217348549398</c:v>
                </c:pt>
                <c:pt idx="14">
                  <c:v>270.32362830770813</c:v>
                </c:pt>
                <c:pt idx="15">
                  <c:v>261.04534627673735</c:v>
                </c:pt>
                <c:pt idx="16">
                  <c:v>253.07199701783856</c:v>
                </c:pt>
                <c:pt idx="17">
                  <c:v>287.16305133503681</c:v>
                </c:pt>
                <c:pt idx="18">
                  <c:v>277.86083079490749</c:v>
                </c:pt>
                <c:pt idx="19">
                  <c:v>277.52197646542811</c:v>
                </c:pt>
                <c:pt idx="20">
                  <c:v>265.41613871390257</c:v>
                </c:pt>
                <c:pt idx="21">
                  <c:v>249.87632141792221</c:v>
                </c:pt>
                <c:pt idx="22">
                  <c:v>288.14477354821673</c:v>
                </c:pt>
                <c:pt idx="23">
                  <c:v>274.62927755723717</c:v>
                </c:pt>
                <c:pt idx="24">
                  <c:v>284.57642498581811</c:v>
                </c:pt>
                <c:pt idx="25">
                  <c:v>266.22006834774311</c:v>
                </c:pt>
                <c:pt idx="26">
                  <c:v>244.22599500480504</c:v>
                </c:pt>
                <c:pt idx="27">
                  <c:v>278.16701869462975</c:v>
                </c:pt>
                <c:pt idx="28">
                  <c:v>279.72730027728994</c:v>
                </c:pt>
                <c:pt idx="29">
                  <c:v>291.27429824265386</c:v>
                </c:pt>
                <c:pt idx="30">
                  <c:v>276.79496591550685</c:v>
                </c:pt>
                <c:pt idx="31">
                  <c:v>239.53197795793363</c:v>
                </c:pt>
                <c:pt idx="32">
                  <c:v>275.67452881767684</c:v>
                </c:pt>
                <c:pt idx="33">
                  <c:v>284.74164005883432</c:v>
                </c:pt>
                <c:pt idx="34">
                  <c:v>288.02579342416766</c:v>
                </c:pt>
                <c:pt idx="35">
                  <c:v>282.56458358891825</c:v>
                </c:pt>
                <c:pt idx="36">
                  <c:v>228.99820374565192</c:v>
                </c:pt>
                <c:pt idx="37">
                  <c:v>266.88618730074143</c:v>
                </c:pt>
                <c:pt idx="38">
                  <c:v>291.88984989506082</c:v>
                </c:pt>
                <c:pt idx="39">
                  <c:v>288.34594301788775</c:v>
                </c:pt>
                <c:pt idx="40">
                  <c:v>276.73128830234072</c:v>
                </c:pt>
                <c:pt idx="41">
                  <c:v>251.22106837678993</c:v>
                </c:pt>
                <c:pt idx="42">
                  <c:v>251.75148584890701</c:v>
                </c:pt>
                <c:pt idx="43">
                  <c:v>288.31810204835085</c:v>
                </c:pt>
                <c:pt idx="44">
                  <c:v>289.73157362400917</c:v>
                </c:pt>
                <c:pt idx="45">
                  <c:v>268.18921423652199</c:v>
                </c:pt>
                <c:pt idx="46">
                  <c:v>262.15616868393761</c:v>
                </c:pt>
                <c:pt idx="47">
                  <c:v>248.12725109933226</c:v>
                </c:pt>
                <c:pt idx="48">
                  <c:v>287.51526608888599</c:v>
                </c:pt>
                <c:pt idx="49">
                  <c:v>282.71706360305626</c:v>
                </c:pt>
                <c:pt idx="50">
                  <c:v>275.70706469308976</c:v>
                </c:pt>
                <c:pt idx="51">
                  <c:v>277.85601771418436</c:v>
                </c:pt>
                <c:pt idx="52">
                  <c:v>231.86041720530329</c:v>
                </c:pt>
                <c:pt idx="53">
                  <c:v>290.75506374103725</c:v>
                </c:pt>
                <c:pt idx="54">
                  <c:v>270.65611686273979</c:v>
                </c:pt>
                <c:pt idx="55">
                  <c:v>285.3026841820398</c:v>
                </c:pt>
                <c:pt idx="56">
                  <c:v>289.77620153582643</c:v>
                </c:pt>
                <c:pt idx="57">
                  <c:v>228.94396350138052</c:v>
                </c:pt>
                <c:pt idx="58">
                  <c:v>286.29362733016961</c:v>
                </c:pt>
                <c:pt idx="59">
                  <c:v>274.42961532110388</c:v>
                </c:pt>
                <c:pt idx="60">
                  <c:v>286.91824751197987</c:v>
                </c:pt>
                <c:pt idx="61">
                  <c:v>289.12220536168383</c:v>
                </c:pt>
                <c:pt idx="62">
                  <c:v>244.4371744903612</c:v>
                </c:pt>
                <c:pt idx="63">
                  <c:v>259.55194767407096</c:v>
                </c:pt>
                <c:pt idx="64">
                  <c:v>280.04131399717204</c:v>
                </c:pt>
                <c:pt idx="65">
                  <c:v>291.83435012075728</c:v>
                </c:pt>
                <c:pt idx="66">
                  <c:v>291.58981642359362</c:v>
                </c:pt>
                <c:pt idx="67">
                  <c:v>262.97128739660207</c:v>
                </c:pt>
                <c:pt idx="68">
                  <c:v>234.85047156817961</c:v>
                </c:pt>
                <c:pt idx="69">
                  <c:v>280.98050553914203</c:v>
                </c:pt>
                <c:pt idx="70">
                  <c:v>291.80219715532468</c:v>
                </c:pt>
                <c:pt idx="71">
                  <c:v>289.57687833500319</c:v>
                </c:pt>
                <c:pt idx="72">
                  <c:v>267.94073463818097</c:v>
                </c:pt>
                <c:pt idx="73">
                  <c:v>235.16541685883666</c:v>
                </c:pt>
                <c:pt idx="74">
                  <c:v>279.00599960466582</c:v>
                </c:pt>
                <c:pt idx="75">
                  <c:v>284.95698029851081</c:v>
                </c:pt>
                <c:pt idx="76">
                  <c:v>283.73767181593712</c:v>
                </c:pt>
                <c:pt idx="77">
                  <c:v>276.57576545230825</c:v>
                </c:pt>
                <c:pt idx="78">
                  <c:v>235.3387651368792</c:v>
                </c:pt>
                <c:pt idx="79">
                  <c:v>284.06585417280894</c:v>
                </c:pt>
                <c:pt idx="80">
                  <c:v>287.59714619974244</c:v>
                </c:pt>
                <c:pt idx="81">
                  <c:v>267.91860537062081</c:v>
                </c:pt>
                <c:pt idx="82">
                  <c:v>282.22736257939891</c:v>
                </c:pt>
                <c:pt idx="83">
                  <c:v>244.30521039958055</c:v>
                </c:pt>
                <c:pt idx="84">
                  <c:v>269.73855283795581</c:v>
                </c:pt>
                <c:pt idx="85">
                  <c:v>280.0724098463424</c:v>
                </c:pt>
                <c:pt idx="86">
                  <c:v>275.85485044525137</c:v>
                </c:pt>
                <c:pt idx="87">
                  <c:v>290.25298549962793</c:v>
                </c:pt>
                <c:pt idx="88">
                  <c:v>244.45844091764988</c:v>
                </c:pt>
                <c:pt idx="89">
                  <c:v>267.08539560754321</c:v>
                </c:pt>
                <c:pt idx="90">
                  <c:v>269.65892292886076</c:v>
                </c:pt>
                <c:pt idx="91">
                  <c:v>282.69499920447828</c:v>
                </c:pt>
                <c:pt idx="92">
                  <c:v>291.2442197316405</c:v>
                </c:pt>
                <c:pt idx="93">
                  <c:v>258.82042812338176</c:v>
                </c:pt>
                <c:pt idx="94">
                  <c:v>250.66677904702235</c:v>
                </c:pt>
                <c:pt idx="95">
                  <c:v>275.84924440228804</c:v>
                </c:pt>
                <c:pt idx="96">
                  <c:v>291.89585620328393</c:v>
                </c:pt>
                <c:pt idx="97">
                  <c:v>289.13621900750394</c:v>
                </c:pt>
                <c:pt idx="98">
                  <c:v>262.05748056848387</c:v>
                </c:pt>
                <c:pt idx="99">
                  <c:v>242.7079623916691</c:v>
                </c:pt>
                <c:pt idx="100">
                  <c:v>283.00918544755694</c:v>
                </c:pt>
                <c:pt idx="101">
                  <c:v>290.77877697023513</c:v>
                </c:pt>
                <c:pt idx="102">
                  <c:v>284.99551520529241</c:v>
                </c:pt>
                <c:pt idx="103">
                  <c:v>265.18751492153518</c:v>
                </c:pt>
                <c:pt idx="104">
                  <c:v>234.92954810894196</c:v>
                </c:pt>
                <c:pt idx="105">
                  <c:v>289.66421659921417</c:v>
                </c:pt>
                <c:pt idx="106">
                  <c:v>292.26476496152486</c:v>
                </c:pt>
                <c:pt idx="107">
                  <c:v>270.78829205976382</c:v>
                </c:pt>
                <c:pt idx="108">
                  <c:v>270.226737307973</c:v>
                </c:pt>
                <c:pt idx="109">
                  <c:v>243.92384002757203</c:v>
                </c:pt>
                <c:pt idx="110">
                  <c:v>287.19098320648908</c:v>
                </c:pt>
                <c:pt idx="111">
                  <c:v>281.9915287457419</c:v>
                </c:pt>
                <c:pt idx="112">
                  <c:v>276.18721667503058</c:v>
                </c:pt>
                <c:pt idx="113">
                  <c:v>274.89197705585514</c:v>
                </c:pt>
                <c:pt idx="114">
                  <c:v>235.26063900634443</c:v>
                </c:pt>
                <c:pt idx="115">
                  <c:v>291.40258358166892</c:v>
                </c:pt>
                <c:pt idx="116">
                  <c:v>268.79257499965468</c:v>
                </c:pt>
                <c:pt idx="117">
                  <c:v>283.08434814872152</c:v>
                </c:pt>
                <c:pt idx="118">
                  <c:v>284.76214903004438</c:v>
                </c:pt>
                <c:pt idx="119">
                  <c:v>235.86623852694575</c:v>
                </c:pt>
                <c:pt idx="120">
                  <c:v>277.21465282645863</c:v>
                </c:pt>
                <c:pt idx="121">
                  <c:v>277.72018926875603</c:v>
                </c:pt>
                <c:pt idx="122">
                  <c:v>289.63099884021557</c:v>
                </c:pt>
                <c:pt idx="123">
                  <c:v>281.92861677756088</c:v>
                </c:pt>
                <c:pt idx="124">
                  <c:v>233.79042651925852</c:v>
                </c:pt>
                <c:pt idx="125">
                  <c:v>269.12142022018458</c:v>
                </c:pt>
                <c:pt idx="126">
                  <c:v>283.89168752839123</c:v>
                </c:pt>
                <c:pt idx="127">
                  <c:v>291.04292712228272</c:v>
                </c:pt>
                <c:pt idx="128">
                  <c:v>289.78407977316226</c:v>
                </c:pt>
                <c:pt idx="129">
                  <c:v>236.78480969979057</c:v>
                </c:pt>
                <c:pt idx="130">
                  <c:v>259.52936810240249</c:v>
                </c:pt>
                <c:pt idx="131">
                  <c:v>290.60787166579837</c:v>
                </c:pt>
                <c:pt idx="132">
                  <c:v>288.95232993861282</c:v>
                </c:pt>
                <c:pt idx="133">
                  <c:v>280.08056483417988</c:v>
                </c:pt>
                <c:pt idx="134">
                  <c:v>252.54262659533444</c:v>
                </c:pt>
                <c:pt idx="135">
                  <c:v>247.79789323827782</c:v>
                </c:pt>
                <c:pt idx="136">
                  <c:v>290.0179651200628</c:v>
                </c:pt>
                <c:pt idx="137">
                  <c:v>289.48225979495237</c:v>
                </c:pt>
                <c:pt idx="138">
                  <c:v>273.28067928833963</c:v>
                </c:pt>
                <c:pt idx="139">
                  <c:v>254.46887382480676</c:v>
                </c:pt>
                <c:pt idx="140">
                  <c:v>254.25333318039134</c:v>
                </c:pt>
                <c:pt idx="141">
                  <c:v>289.24086877877306</c:v>
                </c:pt>
                <c:pt idx="142">
                  <c:v>283.9932641109761</c:v>
                </c:pt>
                <c:pt idx="143">
                  <c:v>274.37701205250573</c:v>
                </c:pt>
                <c:pt idx="144">
                  <c:v>278.66845002584017</c:v>
                </c:pt>
                <c:pt idx="145">
                  <c:v>235.44219032242711</c:v>
                </c:pt>
                <c:pt idx="146">
                  <c:v>291.57610793843946</c:v>
                </c:pt>
                <c:pt idx="147">
                  <c:v>271.3842485676152</c:v>
                </c:pt>
                <c:pt idx="148">
                  <c:v>282.32938302826631</c:v>
                </c:pt>
                <c:pt idx="149">
                  <c:v>281.50522765307846</c:v>
                </c:pt>
                <c:pt idx="150">
                  <c:v>235.58813437280963</c:v>
                </c:pt>
                <c:pt idx="151">
                  <c:v>279.94794135754069</c:v>
                </c:pt>
                <c:pt idx="152">
                  <c:v>278.78351163165286</c:v>
                </c:pt>
                <c:pt idx="153">
                  <c:v>288.81444602359198</c:v>
                </c:pt>
                <c:pt idx="154">
                  <c:v>277.85180067779913</c:v>
                </c:pt>
                <c:pt idx="155">
                  <c:v>238.26304535658528</c:v>
                </c:pt>
                <c:pt idx="156">
                  <c:v>275.34405685266267</c:v>
                </c:pt>
                <c:pt idx="157">
                  <c:v>286.21231956217116</c:v>
                </c:pt>
                <c:pt idx="158">
                  <c:v>287.42293371939746</c:v>
                </c:pt>
                <c:pt idx="159">
                  <c:v>281.41704692396951</c:v>
                </c:pt>
                <c:pt idx="160">
                  <c:v>225.06586370127459</c:v>
                </c:pt>
                <c:pt idx="161">
                  <c:v>279.49265000057625</c:v>
                </c:pt>
                <c:pt idx="162">
                  <c:v>291.46490483899515</c:v>
                </c:pt>
                <c:pt idx="163">
                  <c:v>291.21877104707858</c:v>
                </c:pt>
                <c:pt idx="164">
                  <c:v>266.35067830363801</c:v>
                </c:pt>
                <c:pt idx="165">
                  <c:v>234.17168602048227</c:v>
                </c:pt>
                <c:pt idx="166">
                  <c:v>283.04847731215261</c:v>
                </c:pt>
                <c:pt idx="167">
                  <c:v>288.42454831883742</c:v>
                </c:pt>
                <c:pt idx="168">
                  <c:v>278.36791484032966</c:v>
                </c:pt>
                <c:pt idx="169">
                  <c:v>276.67586588565922</c:v>
                </c:pt>
                <c:pt idx="170">
                  <c:v>230.15012239120838</c:v>
                </c:pt>
                <c:pt idx="171">
                  <c:v>290.58270067418511</c:v>
                </c:pt>
                <c:pt idx="172">
                  <c:v>287.62616031891963</c:v>
                </c:pt>
                <c:pt idx="173">
                  <c:v>272.51451515802341</c:v>
                </c:pt>
                <c:pt idx="174">
                  <c:v>280.35881148903911</c:v>
                </c:pt>
                <c:pt idx="175">
                  <c:v>234.82394582557814</c:v>
                </c:pt>
                <c:pt idx="176">
                  <c:v>286.98807344873717</c:v>
                </c:pt>
                <c:pt idx="177">
                  <c:v>270.11347551831187</c:v>
                </c:pt>
                <c:pt idx="178">
                  <c:v>283.62277788921807</c:v>
                </c:pt>
                <c:pt idx="179">
                  <c:v>285.41787644521406</c:v>
                </c:pt>
                <c:pt idx="180">
                  <c:v>230.49239907786685</c:v>
                </c:pt>
                <c:pt idx="181">
                  <c:v>283.50630236192649</c:v>
                </c:pt>
                <c:pt idx="182">
                  <c:v>275.74550020530455</c:v>
                </c:pt>
                <c:pt idx="183">
                  <c:v>290.65364749618959</c:v>
                </c:pt>
                <c:pt idx="184">
                  <c:v>282.88064116740588</c:v>
                </c:pt>
                <c:pt idx="185">
                  <c:v>235.57709455458584</c:v>
                </c:pt>
                <c:pt idx="186">
                  <c:v>272.40149055569754</c:v>
                </c:pt>
                <c:pt idx="187">
                  <c:v>282.24001289848388</c:v>
                </c:pt>
                <c:pt idx="188">
                  <c:v>289.8760122258322</c:v>
                </c:pt>
                <c:pt idx="189">
                  <c:v>284.38143994036517</c:v>
                </c:pt>
                <c:pt idx="190">
                  <c:v>230.9165121313959</c:v>
                </c:pt>
                <c:pt idx="191">
                  <c:v>270.97557465699475</c:v>
                </c:pt>
                <c:pt idx="192">
                  <c:v>288.96359661631709</c:v>
                </c:pt>
                <c:pt idx="193">
                  <c:v>290.51226590076277</c:v>
                </c:pt>
                <c:pt idx="194">
                  <c:v>270.17026784063802</c:v>
                </c:pt>
                <c:pt idx="195">
                  <c:v>240.78643483687489</c:v>
                </c:pt>
                <c:pt idx="196">
                  <c:v>274.31420080678862</c:v>
                </c:pt>
                <c:pt idx="197">
                  <c:v>286.48663755706406</c:v>
                </c:pt>
                <c:pt idx="198">
                  <c:v>283.39761899701932</c:v>
                </c:pt>
                <c:pt idx="199">
                  <c:v>276.068400105119</c:v>
                </c:pt>
                <c:pt idx="200">
                  <c:v>233.16403294973304</c:v>
                </c:pt>
                <c:pt idx="201">
                  <c:v>285.11315075407055</c:v>
                </c:pt>
                <c:pt idx="202">
                  <c:v>289.55758223046524</c:v>
                </c:pt>
                <c:pt idx="203">
                  <c:v>272.06268306946657</c:v>
                </c:pt>
                <c:pt idx="204">
                  <c:v>281.55825119061444</c:v>
                </c:pt>
                <c:pt idx="205">
                  <c:v>239.8740661999658</c:v>
                </c:pt>
                <c:pt idx="206">
                  <c:v>277.77786368047049</c:v>
                </c:pt>
                <c:pt idx="207">
                  <c:v>275.54838716194365</c:v>
                </c:pt>
                <c:pt idx="208">
                  <c:v>280.09375674442038</c:v>
                </c:pt>
                <c:pt idx="209">
                  <c:v>291.21903588070188</c:v>
                </c:pt>
                <c:pt idx="210">
                  <c:v>233.26874593281929</c:v>
                </c:pt>
                <c:pt idx="211">
                  <c:v>280.49988467244521</c:v>
                </c:pt>
                <c:pt idx="212">
                  <c:v>275.26940559074194</c:v>
                </c:pt>
                <c:pt idx="213">
                  <c:v>287.55608375832861</c:v>
                </c:pt>
                <c:pt idx="214">
                  <c:v>284.67380410628493</c:v>
                </c:pt>
                <c:pt idx="215">
                  <c:v>237.91995791475753</c:v>
                </c:pt>
                <c:pt idx="216">
                  <c:v>265.07114693363701</c:v>
                </c:pt>
                <c:pt idx="217">
                  <c:v>282.32244824604942</c:v>
                </c:pt>
                <c:pt idx="218">
                  <c:v>290.36087530951255</c:v>
                </c:pt>
                <c:pt idx="219">
                  <c:v>288.86937592934231</c:v>
                </c:pt>
                <c:pt idx="220">
                  <c:v>233.33364691048254</c:v>
                </c:pt>
                <c:pt idx="221">
                  <c:v>260.93741064385324</c:v>
                </c:pt>
                <c:pt idx="222">
                  <c:v>291.42394200045771</c:v>
                </c:pt>
                <c:pt idx="223">
                  <c:v>288.2393284955312</c:v>
                </c:pt>
                <c:pt idx="224">
                  <c:v>275.35792054056668</c:v>
                </c:pt>
                <c:pt idx="225">
                  <c:v>246.29993031164108</c:v>
                </c:pt>
                <c:pt idx="226">
                  <c:v>266.02370105781443</c:v>
                </c:pt>
                <c:pt idx="227">
                  <c:v>288.53304464871053</c:v>
                </c:pt>
                <c:pt idx="228">
                  <c:v>287.78335918158029</c:v>
                </c:pt>
                <c:pt idx="229">
                  <c:v>274.82951883459435</c:v>
                </c:pt>
                <c:pt idx="230">
                  <c:v>239.26408490305261</c:v>
                </c:pt>
                <c:pt idx="231">
                  <c:v>275.65470062309828</c:v>
                </c:pt>
                <c:pt idx="232">
                  <c:v>290.22202348297589</c:v>
                </c:pt>
                <c:pt idx="233">
                  <c:v>268.89526985949362</c:v>
                </c:pt>
                <c:pt idx="234">
                  <c:v>283.72496527772637</c:v>
                </c:pt>
                <c:pt idx="235">
                  <c:v>246.85547665905361</c:v>
                </c:pt>
                <c:pt idx="236">
                  <c:v>270.92946133447253</c:v>
                </c:pt>
                <c:pt idx="237">
                  <c:v>279.95376073856323</c:v>
                </c:pt>
                <c:pt idx="238">
                  <c:v>275.04715667023549</c:v>
                </c:pt>
                <c:pt idx="239">
                  <c:v>290.44496857414975</c:v>
                </c:pt>
                <c:pt idx="240">
                  <c:v>238.93993310018203</c:v>
                </c:pt>
                <c:pt idx="241">
                  <c:v>272.94603137611637</c:v>
                </c:pt>
                <c:pt idx="242">
                  <c:v>274.2677872194659</c:v>
                </c:pt>
                <c:pt idx="243">
                  <c:v>283.98147517309218</c:v>
                </c:pt>
                <c:pt idx="244">
                  <c:v>287.63674669111884</c:v>
                </c:pt>
                <c:pt idx="245">
                  <c:v>242.43836219753297</c:v>
                </c:pt>
                <c:pt idx="246">
                  <c:v>258.94660594470406</c:v>
                </c:pt>
                <c:pt idx="247">
                  <c:v>279.85136169542693</c:v>
                </c:pt>
                <c:pt idx="248">
                  <c:v>288.83854912962084</c:v>
                </c:pt>
                <c:pt idx="249">
                  <c:v>291.11280181226624</c:v>
                </c:pt>
                <c:pt idx="250">
                  <c:v>240.37577930781046</c:v>
                </c:pt>
                <c:pt idx="251">
                  <c:v>255.01357118011282</c:v>
                </c:pt>
                <c:pt idx="252">
                  <c:v>289.02031024012007</c:v>
                </c:pt>
                <c:pt idx="253">
                  <c:v>287.59778130993766</c:v>
                </c:pt>
                <c:pt idx="254">
                  <c:v>279.5679004426089</c:v>
                </c:pt>
                <c:pt idx="255">
                  <c:v>250.6363913901138</c:v>
                </c:pt>
                <c:pt idx="256">
                  <c:v>252.11324494742294</c:v>
                </c:pt>
                <c:pt idx="257">
                  <c:v>290.09016906518372</c:v>
                </c:pt>
                <c:pt idx="258">
                  <c:v>289.08645471377724</c:v>
                </c:pt>
                <c:pt idx="259">
                  <c:v>274.10415681707508</c:v>
                </c:pt>
                <c:pt idx="260">
                  <c:v>244.96562039818392</c:v>
                </c:pt>
                <c:pt idx="261">
                  <c:v>263.31631828953147</c:v>
                </c:pt>
                <c:pt idx="262">
                  <c:v>290.86526376389037</c:v>
                </c:pt>
                <c:pt idx="263">
                  <c:v>271.61637979347358</c:v>
                </c:pt>
                <c:pt idx="264">
                  <c:v>282.28307974105832</c:v>
                </c:pt>
                <c:pt idx="265">
                  <c:v>253.2643122279357</c:v>
                </c:pt>
                <c:pt idx="266">
                  <c:v>259.02888541948562</c:v>
                </c:pt>
                <c:pt idx="267">
                  <c:v>283.34843730146434</c:v>
                </c:pt>
                <c:pt idx="268">
                  <c:v>275.14183023330241</c:v>
                </c:pt>
                <c:pt idx="269">
                  <c:v>289.38778626266566</c:v>
                </c:pt>
                <c:pt idx="270">
                  <c:v>248.49772139794601</c:v>
                </c:pt>
                <c:pt idx="271">
                  <c:v>266.20557143304279</c:v>
                </c:pt>
                <c:pt idx="272">
                  <c:v>271.41230985508497</c:v>
                </c:pt>
                <c:pt idx="273">
                  <c:v>282.22256144172741</c:v>
                </c:pt>
                <c:pt idx="274">
                  <c:v>291.40329435611716</c:v>
                </c:pt>
                <c:pt idx="275">
                  <c:v>249.03975630696868</c:v>
                </c:pt>
                <c:pt idx="276">
                  <c:v>273.79975414849724</c:v>
                </c:pt>
                <c:pt idx="277">
                  <c:v>284.82232587846238</c:v>
                </c:pt>
                <c:pt idx="278">
                  <c:v>286.06972137913954</c:v>
                </c:pt>
                <c:pt idx="279">
                  <c:v>278.71016525174616</c:v>
                </c:pt>
                <c:pt idx="280">
                  <c:v>224.57885885769707</c:v>
                </c:pt>
                <c:pt idx="281">
                  <c:v>280.28080067136403</c:v>
                </c:pt>
                <c:pt idx="282">
                  <c:v>289.53088546081443</c:v>
                </c:pt>
              </c:numCache>
            </c:numRef>
          </c:val>
          <c:smooth val="0"/>
          <c:extLst>
            <c:ext xmlns:c16="http://schemas.microsoft.com/office/drawing/2014/chart" uri="{C3380CC4-5D6E-409C-BE32-E72D297353CC}">
              <c16:uniqueId val="{00000005-F608-46F1-8B0A-70775430C96A}"/>
            </c:ext>
          </c:extLst>
        </c:ser>
        <c:ser>
          <c:idx val="18"/>
          <c:order val="16"/>
          <c:tx>
            <c:strRef>
              <c:f>[1]Sheet2!$U$1</c:f>
              <c:strCache>
                <c:ptCount val="1"/>
                <c:pt idx="0">
                  <c:v>dTLB-stores:</c:v>
                </c:pt>
              </c:strCache>
            </c:strRef>
          </c:tx>
          <c:spPr>
            <a:ln w="28575" cap="rnd">
              <a:solidFill>
                <a:schemeClr val="accent1">
                  <a:lumMod val="80000"/>
                </a:schemeClr>
              </a:solidFill>
              <a:round/>
            </a:ln>
            <a:effectLst/>
          </c:spPr>
          <c:marker>
            <c:symbol val="none"/>
          </c:marker>
          <c:val>
            <c:numRef>
              <c:f>[1]Sheet2!$U$2:$U$284</c:f>
              <c:numCache>
                <c:formatCode>General</c:formatCode>
                <c:ptCount val="283"/>
                <c:pt idx="0">
                  <c:v>77.281783282702193</c:v>
                </c:pt>
                <c:pt idx="1">
                  <c:v>93.426451338514326</c:v>
                </c:pt>
                <c:pt idx="2">
                  <c:v>98.479095207699913</c:v>
                </c:pt>
                <c:pt idx="3">
                  <c:v>105.5654489086029</c:v>
                </c:pt>
                <c:pt idx="4">
                  <c:v>89.533734879741758</c:v>
                </c:pt>
                <c:pt idx="5">
                  <c:v>88.815902895958473</c:v>
                </c:pt>
                <c:pt idx="6">
                  <c:v>82.656657289373598</c:v>
                </c:pt>
                <c:pt idx="7">
                  <c:v>94.041580206396134</c:v>
                </c:pt>
                <c:pt idx="8">
                  <c:v>108.29594720337096</c:v>
                </c:pt>
                <c:pt idx="9">
                  <c:v>92.210250738226378</c:v>
                </c:pt>
                <c:pt idx="10">
                  <c:v>93.530338568039028</c:v>
                </c:pt>
                <c:pt idx="11">
                  <c:v>73.943866389710522</c:v>
                </c:pt>
                <c:pt idx="12">
                  <c:v>109.72301047950133</c:v>
                </c:pt>
                <c:pt idx="13">
                  <c:v>88.031254500972196</c:v>
                </c:pt>
                <c:pt idx="14">
                  <c:v>109.33694570848249</c:v>
                </c:pt>
                <c:pt idx="15">
                  <c:v>79.684660901379573</c:v>
                </c:pt>
                <c:pt idx="16">
                  <c:v>83.674540596165613</c:v>
                </c:pt>
                <c:pt idx="17">
                  <c:v>93.477723383240459</c:v>
                </c:pt>
                <c:pt idx="18">
                  <c:v>105.23635310062933</c:v>
                </c:pt>
                <c:pt idx="19">
                  <c:v>97.764051184369919</c:v>
                </c:pt>
                <c:pt idx="20">
                  <c:v>85.856355356593824</c:v>
                </c:pt>
                <c:pt idx="21">
                  <c:v>83.921169370670853</c:v>
                </c:pt>
                <c:pt idx="22">
                  <c:v>90.310278387321944</c:v>
                </c:pt>
                <c:pt idx="23">
                  <c:v>105.84358761514994</c:v>
                </c:pt>
                <c:pt idx="24">
                  <c:v>94.156954537064436</c:v>
                </c:pt>
                <c:pt idx="25">
                  <c:v>98.824393261363056</c:v>
                </c:pt>
                <c:pt idx="26">
                  <c:v>67.84339380418848</c:v>
                </c:pt>
                <c:pt idx="27">
                  <c:v>107.03790641415553</c:v>
                </c:pt>
                <c:pt idx="28">
                  <c:v>95.237323156987173</c:v>
                </c:pt>
                <c:pt idx="29">
                  <c:v>108.28178204730436</c:v>
                </c:pt>
                <c:pt idx="30">
                  <c:v>80.751828198609687</c:v>
                </c:pt>
                <c:pt idx="31">
                  <c:v>72.413148436422887</c:v>
                </c:pt>
                <c:pt idx="32">
                  <c:v>105.82675878911584</c:v>
                </c:pt>
                <c:pt idx="33">
                  <c:v>94.652751557252103</c:v>
                </c:pt>
                <c:pt idx="34">
                  <c:v>108.67459719164862</c:v>
                </c:pt>
                <c:pt idx="35">
                  <c:v>87.463602308016235</c:v>
                </c:pt>
                <c:pt idx="36">
                  <c:v>86.263480248286385</c:v>
                </c:pt>
                <c:pt idx="37">
                  <c:v>88.044718228744841</c:v>
                </c:pt>
                <c:pt idx="38">
                  <c:v>103.47577898214347</c:v>
                </c:pt>
                <c:pt idx="39">
                  <c:v>91.240716778892178</c:v>
                </c:pt>
                <c:pt idx="40">
                  <c:v>105.62952307806459</c:v>
                </c:pt>
                <c:pt idx="41">
                  <c:v>82.984607289085432</c:v>
                </c:pt>
                <c:pt idx="42">
                  <c:v>77.129246401252416</c:v>
                </c:pt>
                <c:pt idx="43">
                  <c:v>108.64912844580836</c:v>
                </c:pt>
                <c:pt idx="44">
                  <c:v>88.441981015090207</c:v>
                </c:pt>
                <c:pt idx="45">
                  <c:v>110.83993853732812</c:v>
                </c:pt>
                <c:pt idx="46">
                  <c:v>80.38726296758999</c:v>
                </c:pt>
                <c:pt idx="47">
                  <c:v>79.148864802293204</c:v>
                </c:pt>
                <c:pt idx="48">
                  <c:v>101.1296919480322</c:v>
                </c:pt>
                <c:pt idx="49">
                  <c:v>96.86320164744356</c:v>
                </c:pt>
                <c:pt idx="50">
                  <c:v>104.32888805940146</c:v>
                </c:pt>
                <c:pt idx="51">
                  <c:v>88.04726612937597</c:v>
                </c:pt>
                <c:pt idx="52">
                  <c:v>83.432044017209364</c:v>
                </c:pt>
                <c:pt idx="53">
                  <c:v>87.426374490484562</c:v>
                </c:pt>
                <c:pt idx="54">
                  <c:v>113.21736613362435</c:v>
                </c:pt>
                <c:pt idx="55">
                  <c:v>88.967922175330912</c:v>
                </c:pt>
                <c:pt idx="56">
                  <c:v>111.63605876557756</c:v>
                </c:pt>
                <c:pt idx="57">
                  <c:v>63.609689897416274</c:v>
                </c:pt>
                <c:pt idx="58">
                  <c:v>88.66357429529296</c:v>
                </c:pt>
                <c:pt idx="59">
                  <c:v>106.97196041585545</c:v>
                </c:pt>
                <c:pt idx="60">
                  <c:v>93.205344715075839</c:v>
                </c:pt>
                <c:pt idx="61">
                  <c:v>108.99142253179143</c:v>
                </c:pt>
                <c:pt idx="62">
                  <c:v>66.573351325607163</c:v>
                </c:pt>
                <c:pt idx="63">
                  <c:v>98.764806728345718</c:v>
                </c:pt>
                <c:pt idx="64">
                  <c:v>96.648911647556872</c:v>
                </c:pt>
                <c:pt idx="65">
                  <c:v>105.89491675272389</c:v>
                </c:pt>
                <c:pt idx="66">
                  <c:v>90.821937293347716</c:v>
                </c:pt>
                <c:pt idx="67">
                  <c:v>90.640890936754829</c:v>
                </c:pt>
                <c:pt idx="68">
                  <c:v>82.901935429578074</c:v>
                </c:pt>
                <c:pt idx="69">
                  <c:v>90.551947944452721</c:v>
                </c:pt>
                <c:pt idx="70">
                  <c:v>109.01171863816242</c:v>
                </c:pt>
                <c:pt idx="71">
                  <c:v>88.354949608614945</c:v>
                </c:pt>
                <c:pt idx="72">
                  <c:v>111.00058129273411</c:v>
                </c:pt>
                <c:pt idx="73">
                  <c:v>67.403159892686489</c:v>
                </c:pt>
                <c:pt idx="74">
                  <c:v>90.265461640959884</c:v>
                </c:pt>
                <c:pt idx="75">
                  <c:v>102.26561512263872</c:v>
                </c:pt>
                <c:pt idx="76">
                  <c:v>96.233001051699944</c:v>
                </c:pt>
                <c:pt idx="77">
                  <c:v>103.98206009202625</c:v>
                </c:pt>
                <c:pt idx="78">
                  <c:v>66.546908182588169</c:v>
                </c:pt>
                <c:pt idx="79">
                  <c:v>104.21442429915538</c:v>
                </c:pt>
                <c:pt idx="80">
                  <c:v>89.616831370380311</c:v>
                </c:pt>
                <c:pt idx="81">
                  <c:v>109.26537804352594</c:v>
                </c:pt>
                <c:pt idx="82">
                  <c:v>90.442239897449397</c:v>
                </c:pt>
                <c:pt idx="83">
                  <c:v>83.013846135380646</c:v>
                </c:pt>
                <c:pt idx="84">
                  <c:v>83.301752543456644</c:v>
                </c:pt>
                <c:pt idx="85">
                  <c:v>101.11894173724079</c:v>
                </c:pt>
                <c:pt idx="86">
                  <c:v>102.13831799034143</c:v>
                </c:pt>
                <c:pt idx="87">
                  <c:v>99.010765708029126</c:v>
                </c:pt>
                <c:pt idx="88">
                  <c:v>79.975149375068938</c:v>
                </c:pt>
                <c:pt idx="89">
                  <c:v>79.374037789150492</c:v>
                </c:pt>
                <c:pt idx="90">
                  <c:v>111.42094666524656</c:v>
                </c:pt>
                <c:pt idx="91">
                  <c:v>90.248930303050841</c:v>
                </c:pt>
                <c:pt idx="92">
                  <c:v>109.20405755604546</c:v>
                </c:pt>
                <c:pt idx="93">
                  <c:v>73.035021907841525</c:v>
                </c:pt>
                <c:pt idx="94">
                  <c:v>87.956113182331052</c:v>
                </c:pt>
                <c:pt idx="95">
                  <c:v>102.68035018623262</c:v>
                </c:pt>
                <c:pt idx="96">
                  <c:v>100.77595563565319</c:v>
                </c:pt>
                <c:pt idx="97">
                  <c:v>92.204349048673848</c:v>
                </c:pt>
                <c:pt idx="98">
                  <c:v>90.294624934595205</c:v>
                </c:pt>
                <c:pt idx="99">
                  <c:v>80.907712926549706</c:v>
                </c:pt>
                <c:pt idx="100">
                  <c:v>95.406526557439847</c:v>
                </c:pt>
                <c:pt idx="101">
                  <c:v>108.82709533949725</c:v>
                </c:pt>
                <c:pt idx="102">
                  <c:v>90.217917623650536</c:v>
                </c:pt>
                <c:pt idx="103">
                  <c:v>99.527231379445041</c:v>
                </c:pt>
                <c:pt idx="104">
                  <c:v>71.201656489717706</c:v>
                </c:pt>
                <c:pt idx="105">
                  <c:v>112.51320493520969</c:v>
                </c:pt>
                <c:pt idx="106">
                  <c:v>85.719917786846537</c:v>
                </c:pt>
                <c:pt idx="107">
                  <c:v>112.86020094624533</c:v>
                </c:pt>
                <c:pt idx="108">
                  <c:v>81.010183738441611</c:v>
                </c:pt>
                <c:pt idx="109">
                  <c:v>76.579193759370327</c:v>
                </c:pt>
                <c:pt idx="110">
                  <c:v>100.61597577050159</c:v>
                </c:pt>
                <c:pt idx="111">
                  <c:v>98.60938262351651</c:v>
                </c:pt>
                <c:pt idx="112">
                  <c:v>102.74071295505105</c:v>
                </c:pt>
                <c:pt idx="113">
                  <c:v>85.747312786699169</c:v>
                </c:pt>
                <c:pt idx="114">
                  <c:v>82.388223268512036</c:v>
                </c:pt>
                <c:pt idx="115">
                  <c:v>88.025508602313764</c:v>
                </c:pt>
                <c:pt idx="116">
                  <c:v>110.33686067103399</c:v>
                </c:pt>
                <c:pt idx="117">
                  <c:v>90.785086485929753</c:v>
                </c:pt>
                <c:pt idx="118">
                  <c:v>104.05643337747932</c:v>
                </c:pt>
                <c:pt idx="119">
                  <c:v>63.78668206431955</c:v>
                </c:pt>
                <c:pt idx="120">
                  <c:v>102.90268828414341</c:v>
                </c:pt>
                <c:pt idx="121">
                  <c:v>103.09410069922674</c:v>
                </c:pt>
                <c:pt idx="122">
                  <c:v>99.916917414352653</c:v>
                </c:pt>
                <c:pt idx="123">
                  <c:v>91.90735516742825</c:v>
                </c:pt>
                <c:pt idx="124">
                  <c:v>65.281465817037855</c:v>
                </c:pt>
                <c:pt idx="125">
                  <c:v>112.75763879063162</c:v>
                </c:pt>
                <c:pt idx="126">
                  <c:v>88.771767437107457</c:v>
                </c:pt>
                <c:pt idx="127">
                  <c:v>108.80875958492753</c:v>
                </c:pt>
                <c:pt idx="128">
                  <c:v>89.344307321114883</c:v>
                </c:pt>
                <c:pt idx="129">
                  <c:v>86.269016908409128</c:v>
                </c:pt>
                <c:pt idx="130">
                  <c:v>87.878024509278035</c:v>
                </c:pt>
                <c:pt idx="131">
                  <c:v>99.225558571905268</c:v>
                </c:pt>
                <c:pt idx="132">
                  <c:v>94.347808296844534</c:v>
                </c:pt>
                <c:pt idx="133">
                  <c:v>103.91105038731132</c:v>
                </c:pt>
                <c:pt idx="134">
                  <c:v>86.020510222673508</c:v>
                </c:pt>
                <c:pt idx="135">
                  <c:v>76.911919994553671</c:v>
                </c:pt>
                <c:pt idx="136">
                  <c:v>108.85025113473733</c:v>
                </c:pt>
                <c:pt idx="137">
                  <c:v>89.360049336671153</c:v>
                </c:pt>
                <c:pt idx="138">
                  <c:v>107.56785362437786</c:v>
                </c:pt>
                <c:pt idx="139">
                  <c:v>79.348907344125948</c:v>
                </c:pt>
                <c:pt idx="140">
                  <c:v>85.341474847535991</c:v>
                </c:pt>
                <c:pt idx="141">
                  <c:v>99.748319236267321</c:v>
                </c:pt>
                <c:pt idx="142">
                  <c:v>93.675535681904208</c:v>
                </c:pt>
                <c:pt idx="143">
                  <c:v>104.63961888540258</c:v>
                </c:pt>
                <c:pt idx="144">
                  <c:v>88.059546535895748</c:v>
                </c:pt>
                <c:pt idx="145">
                  <c:v>82.160202305746211</c:v>
                </c:pt>
                <c:pt idx="146">
                  <c:v>87.766738747264768</c:v>
                </c:pt>
                <c:pt idx="147">
                  <c:v>110.04391690369971</c:v>
                </c:pt>
                <c:pt idx="148">
                  <c:v>90.40767038725015</c:v>
                </c:pt>
                <c:pt idx="149">
                  <c:v>103.90371081075973</c:v>
                </c:pt>
                <c:pt idx="150">
                  <c:v>64.044136988369075</c:v>
                </c:pt>
                <c:pt idx="151">
                  <c:v>104.91158445963805</c:v>
                </c:pt>
                <c:pt idx="152">
                  <c:v>99.31664133352136</c:v>
                </c:pt>
                <c:pt idx="153">
                  <c:v>104.81804384198027</c:v>
                </c:pt>
                <c:pt idx="154">
                  <c:v>83.397657418427841</c:v>
                </c:pt>
                <c:pt idx="155">
                  <c:v>72.354400109590173</c:v>
                </c:pt>
                <c:pt idx="156">
                  <c:v>106.25622531491383</c:v>
                </c:pt>
                <c:pt idx="157">
                  <c:v>94.437198128874812</c:v>
                </c:pt>
                <c:pt idx="158">
                  <c:v>108.18733222060337</c:v>
                </c:pt>
                <c:pt idx="159">
                  <c:v>86.436323663309423</c:v>
                </c:pt>
                <c:pt idx="160">
                  <c:v>85.644933761914587</c:v>
                </c:pt>
                <c:pt idx="161">
                  <c:v>87.048768065871343</c:v>
                </c:pt>
                <c:pt idx="162">
                  <c:v>110.57027208853192</c:v>
                </c:pt>
                <c:pt idx="163">
                  <c:v>87.197968322519969</c:v>
                </c:pt>
                <c:pt idx="164">
                  <c:v>110.58105811647489</c:v>
                </c:pt>
                <c:pt idx="165">
                  <c:v>67.656729678591034</c:v>
                </c:pt>
                <c:pt idx="166">
                  <c:v>95.380794945820526</c:v>
                </c:pt>
                <c:pt idx="167">
                  <c:v>94.855929424440021</c:v>
                </c:pt>
                <c:pt idx="168">
                  <c:v>103.89915936139153</c:v>
                </c:pt>
                <c:pt idx="169">
                  <c:v>98.494582943514885</c:v>
                </c:pt>
                <c:pt idx="170">
                  <c:v>63.788502758441808</c:v>
                </c:pt>
                <c:pt idx="171">
                  <c:v>108.34436241853484</c:v>
                </c:pt>
                <c:pt idx="172">
                  <c:v>89.763154514395808</c:v>
                </c:pt>
                <c:pt idx="173">
                  <c:v>106.07897963457982</c:v>
                </c:pt>
                <c:pt idx="174">
                  <c:v>91.532164013883886</c:v>
                </c:pt>
                <c:pt idx="175">
                  <c:v>83.687403085390244</c:v>
                </c:pt>
                <c:pt idx="176">
                  <c:v>85.185862192442102</c:v>
                </c:pt>
                <c:pt idx="177">
                  <c:v>111.47017599064198</c:v>
                </c:pt>
                <c:pt idx="178">
                  <c:v>89.842279962544652</c:v>
                </c:pt>
                <c:pt idx="179">
                  <c:v>109.10208520632627</c:v>
                </c:pt>
                <c:pt idx="180">
                  <c:v>63.410057298240119</c:v>
                </c:pt>
                <c:pt idx="181">
                  <c:v>94.931570293817686</c:v>
                </c:pt>
                <c:pt idx="182">
                  <c:v>103.61622929749421</c:v>
                </c:pt>
                <c:pt idx="183">
                  <c:v>99.199222852169115</c:v>
                </c:pt>
                <c:pt idx="184">
                  <c:v>93.570589995472517</c:v>
                </c:pt>
                <c:pt idx="185">
                  <c:v>67.482337943967707</c:v>
                </c:pt>
                <c:pt idx="186">
                  <c:v>108.25520304912645</c:v>
                </c:pt>
                <c:pt idx="187">
                  <c:v>92.59529870591598</c:v>
                </c:pt>
                <c:pt idx="188">
                  <c:v>108.04379903411738</c:v>
                </c:pt>
                <c:pt idx="189">
                  <c:v>88.075161234209432</c:v>
                </c:pt>
                <c:pt idx="190">
                  <c:v>86.337145316126893</c:v>
                </c:pt>
                <c:pt idx="191">
                  <c:v>86.210668093138381</c:v>
                </c:pt>
                <c:pt idx="192">
                  <c:v>109.59840208741562</c:v>
                </c:pt>
                <c:pt idx="193">
                  <c:v>87.738215540691954</c:v>
                </c:pt>
                <c:pt idx="194">
                  <c:v>111.34823187193682</c:v>
                </c:pt>
                <c:pt idx="195">
                  <c:v>71.281835808317169</c:v>
                </c:pt>
                <c:pt idx="196">
                  <c:v>86.809079495738814</c:v>
                </c:pt>
                <c:pt idx="197">
                  <c:v>104.29546288776994</c:v>
                </c:pt>
                <c:pt idx="198">
                  <c:v>96.063998367463512</c:v>
                </c:pt>
                <c:pt idx="199">
                  <c:v>104.58981868124943</c:v>
                </c:pt>
                <c:pt idx="200">
                  <c:v>65.630275929241776</c:v>
                </c:pt>
                <c:pt idx="201">
                  <c:v>104.82374471939565</c:v>
                </c:pt>
                <c:pt idx="202">
                  <c:v>89.298338833467838</c:v>
                </c:pt>
                <c:pt idx="203">
                  <c:v>106.76118594392209</c:v>
                </c:pt>
                <c:pt idx="204">
                  <c:v>92.849507661817043</c:v>
                </c:pt>
                <c:pt idx="205">
                  <c:v>83.675018707579127</c:v>
                </c:pt>
                <c:pt idx="206">
                  <c:v>83.53639380115564</c:v>
                </c:pt>
                <c:pt idx="207">
                  <c:v>107.00302887782439</c:v>
                </c:pt>
                <c:pt idx="208">
                  <c:v>94.128508586533329</c:v>
                </c:pt>
                <c:pt idx="209">
                  <c:v>110.93736100305202</c:v>
                </c:pt>
                <c:pt idx="210">
                  <c:v>66.253550543204838</c:v>
                </c:pt>
                <c:pt idx="211">
                  <c:v>88.471971050537022</c:v>
                </c:pt>
                <c:pt idx="212">
                  <c:v>106.91279600838452</c:v>
                </c:pt>
                <c:pt idx="213">
                  <c:v>95.756155273609053</c:v>
                </c:pt>
                <c:pt idx="214">
                  <c:v>102.63142901016464</c:v>
                </c:pt>
                <c:pt idx="215">
                  <c:v>64.906459895527689</c:v>
                </c:pt>
                <c:pt idx="216">
                  <c:v>109.78316948219165</c:v>
                </c:pt>
                <c:pt idx="217">
                  <c:v>88.361227995375714</c:v>
                </c:pt>
                <c:pt idx="218">
                  <c:v>108.87267273946506</c:v>
                </c:pt>
                <c:pt idx="219">
                  <c:v>88.323435657402626</c:v>
                </c:pt>
                <c:pt idx="220">
                  <c:v>85.698196694433989</c:v>
                </c:pt>
                <c:pt idx="221">
                  <c:v>88.555759466540081</c:v>
                </c:pt>
                <c:pt idx="222">
                  <c:v>101.84824818653735</c:v>
                </c:pt>
                <c:pt idx="223">
                  <c:v>91.004140047474721</c:v>
                </c:pt>
                <c:pt idx="224">
                  <c:v>107.49316790900039</c:v>
                </c:pt>
                <c:pt idx="225">
                  <c:v>76.837341183665544</c:v>
                </c:pt>
                <c:pt idx="226">
                  <c:v>82.476269997722881</c:v>
                </c:pt>
                <c:pt idx="227">
                  <c:v>108.26539349900695</c:v>
                </c:pt>
                <c:pt idx="228">
                  <c:v>90.747354615619699</c:v>
                </c:pt>
                <c:pt idx="229">
                  <c:v>105.72861827040586</c:v>
                </c:pt>
                <c:pt idx="230">
                  <c:v>70.474673201117284</c:v>
                </c:pt>
                <c:pt idx="231">
                  <c:v>102.57594982195863</c:v>
                </c:pt>
                <c:pt idx="232">
                  <c:v>87.343395584211024</c:v>
                </c:pt>
                <c:pt idx="233">
                  <c:v>112.14552849469275</c:v>
                </c:pt>
                <c:pt idx="234">
                  <c:v>88.854453842455598</c:v>
                </c:pt>
                <c:pt idx="235">
                  <c:v>84.597771484831455</c:v>
                </c:pt>
                <c:pt idx="236">
                  <c:v>82.836918007909091</c:v>
                </c:pt>
                <c:pt idx="237">
                  <c:v>102.53484280721234</c:v>
                </c:pt>
                <c:pt idx="238">
                  <c:v>100.3561920843555</c:v>
                </c:pt>
                <c:pt idx="239">
                  <c:v>103.22067302979694</c:v>
                </c:pt>
                <c:pt idx="240">
                  <c:v>73.307852107945493</c:v>
                </c:pt>
                <c:pt idx="241">
                  <c:v>83.259420405564924</c:v>
                </c:pt>
                <c:pt idx="242">
                  <c:v>106.16066996480349</c:v>
                </c:pt>
                <c:pt idx="243">
                  <c:v>94.319482678905899</c:v>
                </c:pt>
                <c:pt idx="244">
                  <c:v>108.08213714323426</c:v>
                </c:pt>
                <c:pt idx="245">
                  <c:v>66.204725952027289</c:v>
                </c:pt>
                <c:pt idx="246">
                  <c:v>102.7242522401001</c:v>
                </c:pt>
                <c:pt idx="247">
                  <c:v>90.933320519775009</c:v>
                </c:pt>
                <c:pt idx="248">
                  <c:v>111.47435040581375</c:v>
                </c:pt>
                <c:pt idx="249">
                  <c:v>86.560826360127948</c:v>
                </c:pt>
                <c:pt idx="250">
                  <c:v>86.815485706487564</c:v>
                </c:pt>
                <c:pt idx="251">
                  <c:v>85.98411864298248</c:v>
                </c:pt>
                <c:pt idx="252">
                  <c:v>98.48698649686672</c:v>
                </c:pt>
                <c:pt idx="253">
                  <c:v>96.640711840217847</c:v>
                </c:pt>
                <c:pt idx="254">
                  <c:v>102.29082027086172</c:v>
                </c:pt>
                <c:pt idx="255">
                  <c:v>83.997645106293788</c:v>
                </c:pt>
                <c:pt idx="256">
                  <c:v>78.932358031861014</c:v>
                </c:pt>
                <c:pt idx="257">
                  <c:v>108.48257996906123</c:v>
                </c:pt>
                <c:pt idx="258">
                  <c:v>89.607636876990611</c:v>
                </c:pt>
                <c:pt idx="259">
                  <c:v>105.23804789275452</c:v>
                </c:pt>
                <c:pt idx="260">
                  <c:v>76.580068881328714</c:v>
                </c:pt>
                <c:pt idx="261">
                  <c:v>96.723114077530695</c:v>
                </c:pt>
                <c:pt idx="262">
                  <c:v>88.079004155598696</c:v>
                </c:pt>
                <c:pt idx="263">
                  <c:v>110.5933755046848</c:v>
                </c:pt>
                <c:pt idx="264">
                  <c:v>89.909553484363144</c:v>
                </c:pt>
                <c:pt idx="265">
                  <c:v>85.689835854861101</c:v>
                </c:pt>
                <c:pt idx="266">
                  <c:v>85.530370477749102</c:v>
                </c:pt>
                <c:pt idx="267">
                  <c:v>94.164221951243974</c:v>
                </c:pt>
                <c:pt idx="268">
                  <c:v>103.82489013856237</c:v>
                </c:pt>
                <c:pt idx="269">
                  <c:v>98.791091073893583</c:v>
                </c:pt>
                <c:pt idx="270">
                  <c:v>81.850368453947183</c:v>
                </c:pt>
                <c:pt idx="271">
                  <c:v>78.571313672909284</c:v>
                </c:pt>
                <c:pt idx="272">
                  <c:v>108.88289353157525</c:v>
                </c:pt>
                <c:pt idx="273">
                  <c:v>91.802857408493622</c:v>
                </c:pt>
                <c:pt idx="274">
                  <c:v>108.66563701270645</c:v>
                </c:pt>
                <c:pt idx="275">
                  <c:v>73.18212062069918</c:v>
                </c:pt>
                <c:pt idx="276">
                  <c:v>105.44051425100434</c:v>
                </c:pt>
                <c:pt idx="277">
                  <c:v>94.439499098275192</c:v>
                </c:pt>
                <c:pt idx="278">
                  <c:v>108.13027446801657</c:v>
                </c:pt>
                <c:pt idx="279">
                  <c:v>85.717672190332195</c:v>
                </c:pt>
                <c:pt idx="280">
                  <c:v>85.526778188229898</c:v>
                </c:pt>
                <c:pt idx="281">
                  <c:v>87.108035484412625</c:v>
                </c:pt>
                <c:pt idx="282">
                  <c:v>109.66459269178992</c:v>
                </c:pt>
              </c:numCache>
            </c:numRef>
          </c:val>
          <c:smooth val="0"/>
          <c:extLst>
            <c:ext xmlns:c16="http://schemas.microsoft.com/office/drawing/2014/chart" uri="{C3380CC4-5D6E-409C-BE32-E72D297353CC}">
              <c16:uniqueId val="{00000006-F608-46F1-8B0A-70775430C96A}"/>
            </c:ext>
          </c:extLst>
        </c:ser>
        <c:ser>
          <c:idx val="22"/>
          <c:order val="20"/>
          <c:tx>
            <c:strRef>
              <c:f>[1]Sheet2!$Y$1</c:f>
              <c:strCache>
                <c:ptCount val="1"/>
                <c:pt idx="0">
                  <c:v>Cache References for 1KI:</c:v>
                </c:pt>
              </c:strCache>
            </c:strRef>
          </c:tx>
          <c:spPr>
            <a:ln w="28575" cap="rnd">
              <a:solidFill>
                <a:schemeClr val="accent5">
                  <a:lumMod val="80000"/>
                </a:schemeClr>
              </a:solidFill>
              <a:round/>
            </a:ln>
            <a:effectLst/>
          </c:spPr>
          <c:marker>
            <c:symbol val="none"/>
          </c:marker>
          <c:val>
            <c:numRef>
              <c:f>[1]Sheet2!$Y$2:$Y$284</c:f>
              <c:numCache>
                <c:formatCode>General</c:formatCode>
                <c:ptCount val="283"/>
                <c:pt idx="0">
                  <c:v>4.6348805807354252E-8</c:v>
                </c:pt>
                <c:pt idx="1">
                  <c:v>2.9760022809317565E-8</c:v>
                </c:pt>
                <c:pt idx="2">
                  <c:v>2.1300267959308443E-8</c:v>
                </c:pt>
                <c:pt idx="3">
                  <c:v>2.7133404890031227E-8</c:v>
                </c:pt>
                <c:pt idx="4">
                  <c:v>2.0172929660454957E-8</c:v>
                </c:pt>
                <c:pt idx="5">
                  <c:v>2.2551677358612037E-8</c:v>
                </c:pt>
                <c:pt idx="6">
                  <c:v>2.0131335633543495E-8</c:v>
                </c:pt>
                <c:pt idx="7">
                  <c:v>2.4169298706602579E-8</c:v>
                </c:pt>
                <c:pt idx="8">
                  <c:v>2.8555658906630475E-8</c:v>
                </c:pt>
                <c:pt idx="9">
                  <c:v>2.1908284013462607E-8</c:v>
                </c:pt>
                <c:pt idx="10">
                  <c:v>1.8337648984541962E-8</c:v>
                </c:pt>
                <c:pt idx="11">
                  <c:v>1.6257649163998317E-8</c:v>
                </c:pt>
                <c:pt idx="12">
                  <c:v>3.0097930330750114E-8</c:v>
                </c:pt>
                <c:pt idx="13">
                  <c:v>2.500627561537885E-8</c:v>
                </c:pt>
                <c:pt idx="14">
                  <c:v>2.0776080333362931E-8</c:v>
                </c:pt>
                <c:pt idx="15">
                  <c:v>2.147688488166882E-8</c:v>
                </c:pt>
                <c:pt idx="16">
                  <c:v>2.6013072961611689E-8</c:v>
                </c:pt>
                <c:pt idx="17">
                  <c:v>2.2165756382258567E-8</c:v>
                </c:pt>
                <c:pt idx="18">
                  <c:v>2.3467574222523439E-8</c:v>
                </c:pt>
                <c:pt idx="19">
                  <c:v>2.0980165196672742E-8</c:v>
                </c:pt>
                <c:pt idx="20">
                  <c:v>2.4655023483347045E-8</c:v>
                </c:pt>
                <c:pt idx="21">
                  <c:v>2.2590586418851457E-8</c:v>
                </c:pt>
                <c:pt idx="22">
                  <c:v>2.5415509300994322E-8</c:v>
                </c:pt>
                <c:pt idx="23">
                  <c:v>2.340338693680481E-8</c:v>
                </c:pt>
                <c:pt idx="24">
                  <c:v>2.437048152831902E-8</c:v>
                </c:pt>
                <c:pt idx="25">
                  <c:v>2.8020953601804754E-8</c:v>
                </c:pt>
                <c:pt idx="26">
                  <c:v>1.8128957325662641E-8</c:v>
                </c:pt>
                <c:pt idx="27">
                  <c:v>2.8869296239268193E-8</c:v>
                </c:pt>
                <c:pt idx="28">
                  <c:v>2.1290396417421606E-8</c:v>
                </c:pt>
                <c:pt idx="29">
                  <c:v>2.9374958944789427E-8</c:v>
                </c:pt>
                <c:pt idx="30">
                  <c:v>2.756890173829294E-8</c:v>
                </c:pt>
                <c:pt idx="31">
                  <c:v>2.5586101412442859E-8</c:v>
                </c:pt>
                <c:pt idx="32">
                  <c:v>2.547028331521274E-8</c:v>
                </c:pt>
                <c:pt idx="33">
                  <c:v>3.0892244606612884E-8</c:v>
                </c:pt>
                <c:pt idx="34">
                  <c:v>3.0227316085078681E-8</c:v>
                </c:pt>
                <c:pt idx="35">
                  <c:v>2.5101073886532215E-8</c:v>
                </c:pt>
                <c:pt idx="36">
                  <c:v>2.6220847576904798E-8</c:v>
                </c:pt>
                <c:pt idx="37">
                  <c:v>2.3227949287869562E-8</c:v>
                </c:pt>
                <c:pt idx="38">
                  <c:v>3.4787323792200395E-8</c:v>
                </c:pt>
                <c:pt idx="39">
                  <c:v>2.6909440183378369E-8</c:v>
                </c:pt>
                <c:pt idx="40">
                  <c:v>3.1413966449727255E-8</c:v>
                </c:pt>
                <c:pt idx="41">
                  <c:v>2.0815649632985763E-8</c:v>
                </c:pt>
                <c:pt idx="42">
                  <c:v>2.3236843299679209E-8</c:v>
                </c:pt>
                <c:pt idx="43">
                  <c:v>2.6995729982226922E-8</c:v>
                </c:pt>
                <c:pt idx="44">
                  <c:v>2.4457248044193026E-8</c:v>
                </c:pt>
                <c:pt idx="45">
                  <c:v>2.8144026554471197E-8</c:v>
                </c:pt>
                <c:pt idx="46">
                  <c:v>2.4080239383687533E-8</c:v>
                </c:pt>
                <c:pt idx="47">
                  <c:v>2.7301094966462817E-8</c:v>
                </c:pt>
                <c:pt idx="48">
                  <c:v>2.7871663098287405E-8</c:v>
                </c:pt>
                <c:pt idx="49">
                  <c:v>2.0945279634208362E-8</c:v>
                </c:pt>
                <c:pt idx="50">
                  <c:v>2.5967049903560048E-8</c:v>
                </c:pt>
                <c:pt idx="51">
                  <c:v>3.2674673145578638E-8</c:v>
                </c:pt>
                <c:pt idx="52">
                  <c:v>2.9583479375441912E-8</c:v>
                </c:pt>
                <c:pt idx="53">
                  <c:v>2.5105482145899695E-8</c:v>
                </c:pt>
                <c:pt idx="54">
                  <c:v>2.7607807984422915E-8</c:v>
                </c:pt>
                <c:pt idx="55">
                  <c:v>2.855489893987156E-8</c:v>
                </c:pt>
                <c:pt idx="56">
                  <c:v>3.5894350601117203E-8</c:v>
                </c:pt>
                <c:pt idx="57">
                  <c:v>1.6440005897394329E-8</c:v>
                </c:pt>
                <c:pt idx="58">
                  <c:v>2.262649300574852E-8</c:v>
                </c:pt>
                <c:pt idx="59">
                  <c:v>2.6333403442251699E-8</c:v>
                </c:pt>
                <c:pt idx="60">
                  <c:v>2.6969912991717895E-8</c:v>
                </c:pt>
                <c:pt idx="61">
                  <c:v>3.6207035335298961E-8</c:v>
                </c:pt>
                <c:pt idx="62">
                  <c:v>2.3130905146202307E-8</c:v>
                </c:pt>
                <c:pt idx="63">
                  <c:v>3.0599353152318737E-8</c:v>
                </c:pt>
                <c:pt idx="64">
                  <c:v>2.047951181937145E-8</c:v>
                </c:pt>
                <c:pt idx="65">
                  <c:v>3.6816950979627877E-8</c:v>
                </c:pt>
                <c:pt idx="66">
                  <c:v>2.7342893090297244E-8</c:v>
                </c:pt>
                <c:pt idx="67">
                  <c:v>2.4684145833034263E-8</c:v>
                </c:pt>
                <c:pt idx="68">
                  <c:v>2.5496098426527176E-8</c:v>
                </c:pt>
                <c:pt idx="69">
                  <c:v>2.5635863950128455E-8</c:v>
                </c:pt>
                <c:pt idx="70">
                  <c:v>3.4018486925249813E-8</c:v>
                </c:pt>
                <c:pt idx="71">
                  <c:v>2.6469973401111548E-8</c:v>
                </c:pt>
                <c:pt idx="72">
                  <c:v>2.3347700341794502E-8</c:v>
                </c:pt>
                <c:pt idx="73">
                  <c:v>1.610510626861997E-8</c:v>
                </c:pt>
                <c:pt idx="74">
                  <c:v>2.6284442045726704E-8</c:v>
                </c:pt>
                <c:pt idx="75">
                  <c:v>2.4514202856038206E-8</c:v>
                </c:pt>
                <c:pt idx="76">
                  <c:v>2.6045227475378559E-8</c:v>
                </c:pt>
                <c:pt idx="77">
                  <c:v>2.0542348517963147E-8</c:v>
                </c:pt>
                <c:pt idx="78">
                  <c:v>2.1816545926529583E-8</c:v>
                </c:pt>
                <c:pt idx="79">
                  <c:v>2.8378493531185226E-8</c:v>
                </c:pt>
                <c:pt idx="80">
                  <c:v>2.1411176984358666E-8</c:v>
                </c:pt>
                <c:pt idx="81">
                  <c:v>2.7203188681396494E-8</c:v>
                </c:pt>
                <c:pt idx="82">
                  <c:v>2.0962289125151185E-8</c:v>
                </c:pt>
                <c:pt idx="83">
                  <c:v>3.1178524322518539E-8</c:v>
                </c:pt>
                <c:pt idx="84">
                  <c:v>2.4021929399827677E-8</c:v>
                </c:pt>
                <c:pt idx="85">
                  <c:v>2.4913619719776429E-8</c:v>
                </c:pt>
                <c:pt idx="86">
                  <c:v>2.0399240990145506E-8</c:v>
                </c:pt>
                <c:pt idx="87">
                  <c:v>3.1952604290317784E-8</c:v>
                </c:pt>
                <c:pt idx="88">
                  <c:v>1.8144269700118801E-8</c:v>
                </c:pt>
                <c:pt idx="89">
                  <c:v>2.105522978155499E-8</c:v>
                </c:pt>
                <c:pt idx="90">
                  <c:v>2.8248959383972281E-8</c:v>
                </c:pt>
                <c:pt idx="91">
                  <c:v>2.3986534128011367E-8</c:v>
                </c:pt>
                <c:pt idx="92">
                  <c:v>3.0752663073762811E-8</c:v>
                </c:pt>
                <c:pt idx="93">
                  <c:v>2.0896417275078209E-8</c:v>
                </c:pt>
                <c:pt idx="94">
                  <c:v>2.2696129521112875E-8</c:v>
                </c:pt>
                <c:pt idx="95">
                  <c:v>1.9426083182376975E-8</c:v>
                </c:pt>
                <c:pt idx="96">
                  <c:v>2.9033184289551091E-8</c:v>
                </c:pt>
                <c:pt idx="97">
                  <c:v>2.5691952821505076E-8</c:v>
                </c:pt>
                <c:pt idx="98">
                  <c:v>2.5103550314958815E-8</c:v>
                </c:pt>
                <c:pt idx="99">
                  <c:v>1.9576354451284437E-8</c:v>
                </c:pt>
                <c:pt idx="100">
                  <c:v>2.7072531808052302E-8</c:v>
                </c:pt>
                <c:pt idx="101">
                  <c:v>2.9048533120610968E-8</c:v>
                </c:pt>
                <c:pt idx="102">
                  <c:v>1.9839289857902728E-8</c:v>
                </c:pt>
                <c:pt idx="103">
                  <c:v>2.2784936086769282E-8</c:v>
                </c:pt>
                <c:pt idx="104">
                  <c:v>1.4526873723314429E-8</c:v>
                </c:pt>
                <c:pt idx="105">
                  <c:v>2.9006251871826206E-8</c:v>
                </c:pt>
                <c:pt idx="106">
                  <c:v>2.1000068807807567E-8</c:v>
                </c:pt>
                <c:pt idx="107">
                  <c:v>2.6078070297468604E-8</c:v>
                </c:pt>
                <c:pt idx="108">
                  <c:v>2.03325628383495E-8</c:v>
                </c:pt>
                <c:pt idx="109">
                  <c:v>2.3830458036358545E-8</c:v>
                </c:pt>
                <c:pt idx="110">
                  <c:v>2.6405114016905246E-8</c:v>
                </c:pt>
                <c:pt idx="111">
                  <c:v>2.0259730090954812E-8</c:v>
                </c:pt>
                <c:pt idx="112">
                  <c:v>2.3144765844790151E-8</c:v>
                </c:pt>
                <c:pt idx="113">
                  <c:v>2.4147794739085837E-8</c:v>
                </c:pt>
                <c:pt idx="114">
                  <c:v>2.6727224703289471E-8</c:v>
                </c:pt>
                <c:pt idx="115">
                  <c:v>2.4014519875488304E-8</c:v>
                </c:pt>
                <c:pt idx="116">
                  <c:v>2.2462660154933276E-8</c:v>
                </c:pt>
                <c:pt idx="117">
                  <c:v>2.3027813606009622E-8</c:v>
                </c:pt>
                <c:pt idx="118">
                  <c:v>2.7258445313737723E-8</c:v>
                </c:pt>
                <c:pt idx="119">
                  <c:v>1.9479999848802296E-8</c:v>
                </c:pt>
                <c:pt idx="120">
                  <c:v>2.4017679291621483E-8</c:v>
                </c:pt>
                <c:pt idx="121">
                  <c:v>2.4213982119064144E-8</c:v>
                </c:pt>
                <c:pt idx="122">
                  <c:v>3.0699499877809836E-8</c:v>
                </c:pt>
                <c:pt idx="123">
                  <c:v>2.6141199802268632E-8</c:v>
                </c:pt>
                <c:pt idx="124">
                  <c:v>2.1437758415275083E-8</c:v>
                </c:pt>
                <c:pt idx="125">
                  <c:v>3.2573098079782789E-8</c:v>
                </c:pt>
                <c:pt idx="126">
                  <c:v>2.2388533939674763E-8</c:v>
                </c:pt>
                <c:pt idx="127">
                  <c:v>2.6806795507362234E-8</c:v>
                </c:pt>
                <c:pt idx="128">
                  <c:v>2.3601169068376941E-8</c:v>
                </c:pt>
                <c:pt idx="129">
                  <c:v>2.3013423472003827E-8</c:v>
                </c:pt>
                <c:pt idx="130">
                  <c:v>2.1662588324922022E-8</c:v>
                </c:pt>
                <c:pt idx="131">
                  <c:v>2.9259714361268032E-8</c:v>
                </c:pt>
                <c:pt idx="132">
                  <c:v>2.5608564369521347E-8</c:v>
                </c:pt>
                <c:pt idx="133">
                  <c:v>2.7996676119094313E-8</c:v>
                </c:pt>
                <c:pt idx="134">
                  <c:v>1.9721221143353295E-8</c:v>
                </c:pt>
                <c:pt idx="135">
                  <c:v>1.9773775710487898E-8</c:v>
                </c:pt>
                <c:pt idx="136">
                  <c:v>3.0461769798729716E-8</c:v>
                </c:pt>
                <c:pt idx="137">
                  <c:v>2.5683817803009996E-8</c:v>
                </c:pt>
                <c:pt idx="138">
                  <c:v>2.4642479078030148E-8</c:v>
                </c:pt>
                <c:pt idx="139">
                  <c:v>1.9031087319757242E-8</c:v>
                </c:pt>
                <c:pt idx="140">
                  <c:v>2.7074364824678783E-8</c:v>
                </c:pt>
                <c:pt idx="141">
                  <c:v>3.4966607083098288E-8</c:v>
                </c:pt>
                <c:pt idx="142">
                  <c:v>2.2615439893494999E-8</c:v>
                </c:pt>
                <c:pt idx="143">
                  <c:v>2.0597283821122358E-8</c:v>
                </c:pt>
                <c:pt idx="144">
                  <c:v>2.6407833728748777E-8</c:v>
                </c:pt>
                <c:pt idx="145">
                  <c:v>2.3917235634174362E-8</c:v>
                </c:pt>
                <c:pt idx="146">
                  <c:v>2.3636205183535026E-8</c:v>
                </c:pt>
                <c:pt idx="147">
                  <c:v>2.5104756503463728E-8</c:v>
                </c:pt>
                <c:pt idx="148">
                  <c:v>2.2183466980864246E-8</c:v>
                </c:pt>
                <c:pt idx="149">
                  <c:v>2.760338368158077E-8</c:v>
                </c:pt>
                <c:pt idx="150">
                  <c:v>1.5891154618449416E-8</c:v>
                </c:pt>
                <c:pt idx="151">
                  <c:v>2.6252372324581353E-8</c:v>
                </c:pt>
                <c:pt idx="152">
                  <c:v>2.1649848320908338E-8</c:v>
                </c:pt>
                <c:pt idx="153">
                  <c:v>2.666706821500746E-8</c:v>
                </c:pt>
                <c:pt idx="154">
                  <c:v>2.280876225248818E-8</c:v>
                </c:pt>
                <c:pt idx="155">
                  <c:v>2.1676654605147818E-8</c:v>
                </c:pt>
                <c:pt idx="156">
                  <c:v>2.287397106494387E-8</c:v>
                </c:pt>
                <c:pt idx="157">
                  <c:v>2.3014317600350171E-8</c:v>
                </c:pt>
                <c:pt idx="158">
                  <c:v>2.3318434108685914E-8</c:v>
                </c:pt>
                <c:pt idx="159">
                  <c:v>2.206821729042929E-8</c:v>
                </c:pt>
                <c:pt idx="160">
                  <c:v>1.7674160228047853E-8</c:v>
                </c:pt>
                <c:pt idx="161">
                  <c:v>1.9513462817531116E-8</c:v>
                </c:pt>
                <c:pt idx="162">
                  <c:v>2.6898697139980381E-8</c:v>
                </c:pt>
                <c:pt idx="163">
                  <c:v>1.838398823164676E-8</c:v>
                </c:pt>
                <c:pt idx="164">
                  <c:v>1.8612159091114016E-8</c:v>
                </c:pt>
                <c:pt idx="165">
                  <c:v>1.2563405336757469E-8</c:v>
                </c:pt>
                <c:pt idx="166">
                  <c:v>2.1399136500017345E-8</c:v>
                </c:pt>
                <c:pt idx="167">
                  <c:v>2.0310664811809444E-8</c:v>
                </c:pt>
                <c:pt idx="168">
                  <c:v>1.9116474228551511E-8</c:v>
                </c:pt>
                <c:pt idx="169">
                  <c:v>2.0529984484592589E-8</c:v>
                </c:pt>
                <c:pt idx="170">
                  <c:v>1.6854607480530488E-8</c:v>
                </c:pt>
                <c:pt idx="171">
                  <c:v>2.1966649613792706E-8</c:v>
                </c:pt>
                <c:pt idx="172">
                  <c:v>1.7807169029731859E-8</c:v>
                </c:pt>
                <c:pt idx="173">
                  <c:v>1.898819523161394E-8</c:v>
                </c:pt>
                <c:pt idx="174">
                  <c:v>2.2872202086271506E-8</c:v>
                </c:pt>
                <c:pt idx="175">
                  <c:v>1.9809222413852083E-8</c:v>
                </c:pt>
                <c:pt idx="176">
                  <c:v>1.8842077846541727E-8</c:v>
                </c:pt>
                <c:pt idx="177">
                  <c:v>1.9744779972714122E-8</c:v>
                </c:pt>
                <c:pt idx="178">
                  <c:v>1.9573406936201806E-8</c:v>
                </c:pt>
                <c:pt idx="179">
                  <c:v>2.3576739084201258E-8</c:v>
                </c:pt>
                <c:pt idx="180">
                  <c:v>1.6386037150811401E-8</c:v>
                </c:pt>
                <c:pt idx="181">
                  <c:v>1.9386169791654889E-8</c:v>
                </c:pt>
                <c:pt idx="182">
                  <c:v>1.8360685118080446E-8</c:v>
                </c:pt>
                <c:pt idx="183">
                  <c:v>2.7217061312996694E-8</c:v>
                </c:pt>
                <c:pt idx="184">
                  <c:v>2.3277462555488858E-8</c:v>
                </c:pt>
                <c:pt idx="185">
                  <c:v>1.8059908931528214E-8</c:v>
                </c:pt>
                <c:pt idx="186">
                  <c:v>2.0764784770796582E-8</c:v>
                </c:pt>
                <c:pt idx="187">
                  <c:v>1.8792983203632689E-8</c:v>
                </c:pt>
                <c:pt idx="188">
                  <c:v>2.2033859948260735E-8</c:v>
                </c:pt>
                <c:pt idx="189">
                  <c:v>2.2091446348878728E-8</c:v>
                </c:pt>
                <c:pt idx="190">
                  <c:v>1.7360869139433025E-8</c:v>
                </c:pt>
                <c:pt idx="191">
                  <c:v>1.8782702421707014E-8</c:v>
                </c:pt>
                <c:pt idx="192">
                  <c:v>2.4149156693041901E-8</c:v>
                </c:pt>
                <c:pt idx="193">
                  <c:v>1.8498933214160297E-8</c:v>
                </c:pt>
                <c:pt idx="194">
                  <c:v>1.9789057250662954E-8</c:v>
                </c:pt>
                <c:pt idx="195">
                  <c:v>1.5480953321073149E-8</c:v>
                </c:pt>
                <c:pt idx="196">
                  <c:v>2.1236456591663484E-8</c:v>
                </c:pt>
                <c:pt idx="197">
                  <c:v>2.6013998142614587E-8</c:v>
                </c:pt>
                <c:pt idx="198">
                  <c:v>1.7544370691200858E-8</c:v>
                </c:pt>
                <c:pt idx="199">
                  <c:v>2.1386615620051472E-8</c:v>
                </c:pt>
                <c:pt idx="200">
                  <c:v>1.6683404234653432E-8</c:v>
                </c:pt>
                <c:pt idx="201">
                  <c:v>2.3716516725480071E-8</c:v>
                </c:pt>
                <c:pt idx="202">
                  <c:v>1.8293001680941073E-8</c:v>
                </c:pt>
                <c:pt idx="203">
                  <c:v>1.7301361793568866E-8</c:v>
                </c:pt>
                <c:pt idx="204">
                  <c:v>2.3654039371255395E-8</c:v>
                </c:pt>
                <c:pt idx="205">
                  <c:v>1.8672281340201201E-8</c:v>
                </c:pt>
                <c:pt idx="206">
                  <c:v>2.0027639908564947E-8</c:v>
                </c:pt>
                <c:pt idx="207">
                  <c:v>1.87265510726838E-8</c:v>
                </c:pt>
                <c:pt idx="208">
                  <c:v>2.1502139562503113E-8</c:v>
                </c:pt>
                <c:pt idx="209">
                  <c:v>2.3839136862597908E-8</c:v>
                </c:pt>
                <c:pt idx="210">
                  <c:v>1.6327609008361456E-8</c:v>
                </c:pt>
                <c:pt idx="211">
                  <c:v>1.8896825626707595E-8</c:v>
                </c:pt>
                <c:pt idx="212">
                  <c:v>2.074332161158873E-8</c:v>
                </c:pt>
                <c:pt idx="213">
                  <c:v>1.8699049107085647E-8</c:v>
                </c:pt>
                <c:pt idx="214">
                  <c:v>2.2231233168221045E-8</c:v>
                </c:pt>
                <c:pt idx="215">
                  <c:v>1.4394726179655684E-8</c:v>
                </c:pt>
                <c:pt idx="216">
                  <c:v>2.1112102028743987E-8</c:v>
                </c:pt>
                <c:pt idx="217">
                  <c:v>1.7011731161995724E-8</c:v>
                </c:pt>
                <c:pt idx="218">
                  <c:v>2.5013235223400016E-8</c:v>
                </c:pt>
                <c:pt idx="219">
                  <c:v>2.257680279611831E-8</c:v>
                </c:pt>
                <c:pt idx="220">
                  <c:v>1.6739465598479068E-8</c:v>
                </c:pt>
                <c:pt idx="221">
                  <c:v>1.6441389895732845E-8</c:v>
                </c:pt>
                <c:pt idx="222">
                  <c:v>2.4966092323566933E-8</c:v>
                </c:pt>
                <c:pt idx="223">
                  <c:v>2.0023337925709234E-8</c:v>
                </c:pt>
                <c:pt idx="224">
                  <c:v>2.1243943837565147E-8</c:v>
                </c:pt>
                <c:pt idx="225">
                  <c:v>1.3138567715815879E-8</c:v>
                </c:pt>
                <c:pt idx="226">
                  <c:v>1.9915276393253984E-8</c:v>
                </c:pt>
                <c:pt idx="227">
                  <c:v>2.2497909421448772E-8</c:v>
                </c:pt>
                <c:pt idx="228">
                  <c:v>2.124140552262023E-8</c:v>
                </c:pt>
                <c:pt idx="229">
                  <c:v>1.8001946555930412E-8</c:v>
                </c:pt>
                <c:pt idx="230">
                  <c:v>1.5752250480806389E-8</c:v>
                </c:pt>
                <c:pt idx="231">
                  <c:v>2.4328070516348072E-8</c:v>
                </c:pt>
                <c:pt idx="232">
                  <c:v>1.7926671315199419E-8</c:v>
                </c:pt>
                <c:pt idx="233">
                  <c:v>2.2407058435284741E-8</c:v>
                </c:pt>
                <c:pt idx="234">
                  <c:v>1.6926159595702565E-8</c:v>
                </c:pt>
                <c:pt idx="235">
                  <c:v>1.9885292268916023E-8</c:v>
                </c:pt>
                <c:pt idx="236">
                  <c:v>1.9394905912395325E-8</c:v>
                </c:pt>
                <c:pt idx="237">
                  <c:v>2.1179710078724508E-8</c:v>
                </c:pt>
                <c:pt idx="238">
                  <c:v>1.7094103134397547E-8</c:v>
                </c:pt>
                <c:pt idx="239">
                  <c:v>2.5663715913111677E-8</c:v>
                </c:pt>
                <c:pt idx="240">
                  <c:v>1.5360669588456107E-8</c:v>
                </c:pt>
                <c:pt idx="241">
                  <c:v>1.6637968832550331E-8</c:v>
                </c:pt>
                <c:pt idx="242">
                  <c:v>2.0763718619717209E-8</c:v>
                </c:pt>
                <c:pt idx="243">
                  <c:v>2.1228163121282544E-8</c:v>
                </c:pt>
                <c:pt idx="244">
                  <c:v>2.4975897860812392E-8</c:v>
                </c:pt>
                <c:pt idx="245">
                  <c:v>1.5020156539630544E-8</c:v>
                </c:pt>
                <c:pt idx="246">
                  <c:v>2.1146436829527453E-8</c:v>
                </c:pt>
                <c:pt idx="247">
                  <c:v>1.6683432127175297E-8</c:v>
                </c:pt>
                <c:pt idx="248">
                  <c:v>2.7710467751648912E-8</c:v>
                </c:pt>
                <c:pt idx="249">
                  <c:v>1.8130755535366923E-8</c:v>
                </c:pt>
                <c:pt idx="250">
                  <c:v>1.9689168523857104E-8</c:v>
                </c:pt>
                <c:pt idx="251">
                  <c:v>1.6009205540780824E-8</c:v>
                </c:pt>
                <c:pt idx="252">
                  <c:v>2.6579905833572565E-8</c:v>
                </c:pt>
                <c:pt idx="253">
                  <c:v>2.2444164883424164E-8</c:v>
                </c:pt>
                <c:pt idx="254">
                  <c:v>1.8315660840235002E-8</c:v>
                </c:pt>
                <c:pt idx="255">
                  <c:v>1.4489529760094806E-8</c:v>
                </c:pt>
                <c:pt idx="256">
                  <c:v>1.9957237805387564E-8</c:v>
                </c:pt>
                <c:pt idx="257">
                  <c:v>2.1891595384593085E-8</c:v>
                </c:pt>
                <c:pt idx="258">
                  <c:v>2.222282114541807E-8</c:v>
                </c:pt>
                <c:pt idx="259">
                  <c:v>1.7127492556615859E-8</c:v>
                </c:pt>
                <c:pt idx="260">
                  <c:v>1.6657770424773334E-8</c:v>
                </c:pt>
                <c:pt idx="261">
                  <c:v>2.1212859861020281E-8</c:v>
                </c:pt>
                <c:pt idx="262">
                  <c:v>2.0014740237820158E-8</c:v>
                </c:pt>
                <c:pt idx="263">
                  <c:v>2.2228068197547797E-8</c:v>
                </c:pt>
                <c:pt idx="264">
                  <c:v>1.7386480009836304E-8</c:v>
                </c:pt>
                <c:pt idx="265">
                  <c:v>2.3195800811146845E-8</c:v>
                </c:pt>
                <c:pt idx="266">
                  <c:v>2.0160535224451811E-8</c:v>
                </c:pt>
                <c:pt idx="267">
                  <c:v>1.840998151707407E-8</c:v>
                </c:pt>
                <c:pt idx="268">
                  <c:v>1.7827656267763591E-8</c:v>
                </c:pt>
                <c:pt idx="269">
                  <c:v>2.6115332579942924E-8</c:v>
                </c:pt>
                <c:pt idx="270">
                  <c:v>1.6779213712777523E-8</c:v>
                </c:pt>
                <c:pt idx="271">
                  <c:v>1.6389993665498812E-8</c:v>
                </c:pt>
                <c:pt idx="272">
                  <c:v>2.1362818078513998E-8</c:v>
                </c:pt>
                <c:pt idx="273">
                  <c:v>1.8054628570264183E-8</c:v>
                </c:pt>
                <c:pt idx="274">
                  <c:v>2.5042805558069929E-8</c:v>
                </c:pt>
                <c:pt idx="275">
                  <c:v>1.1142020255268835E-8</c:v>
                </c:pt>
                <c:pt idx="276">
                  <c:v>1.7166059096388957E-8</c:v>
                </c:pt>
                <c:pt idx="277">
                  <c:v>2.4419455657677942E-8</c:v>
                </c:pt>
                <c:pt idx="278">
                  <c:v>2.3242321486902173E-8</c:v>
                </c:pt>
                <c:pt idx="279">
                  <c:v>1.6837744285829401E-8</c:v>
                </c:pt>
                <c:pt idx="280">
                  <c:v>1.7180621414163167E-8</c:v>
                </c:pt>
                <c:pt idx="281">
                  <c:v>1.9103578324906868E-8</c:v>
                </c:pt>
                <c:pt idx="282">
                  <c:v>2.6583362365682781E-8</c:v>
                </c:pt>
              </c:numCache>
            </c:numRef>
          </c:val>
          <c:smooth val="0"/>
          <c:extLst>
            <c:ext xmlns:c16="http://schemas.microsoft.com/office/drawing/2014/chart" uri="{C3380CC4-5D6E-409C-BE32-E72D297353CC}">
              <c16:uniqueId val="{00000007-F608-46F1-8B0A-70775430C96A}"/>
            </c:ext>
          </c:extLst>
        </c:ser>
        <c:ser>
          <c:idx val="23"/>
          <c:order val="21"/>
          <c:tx>
            <c:strRef>
              <c:f>[1]Sheet2!$Z$1</c:f>
              <c:strCache>
                <c:ptCount val="1"/>
                <c:pt idx="0">
                  <c:v>Cache Misses for 1KI:</c:v>
                </c:pt>
              </c:strCache>
            </c:strRef>
          </c:tx>
          <c:spPr>
            <a:ln w="28575" cap="rnd">
              <a:solidFill>
                <a:schemeClr val="accent6">
                  <a:lumMod val="80000"/>
                </a:schemeClr>
              </a:solidFill>
              <a:round/>
            </a:ln>
            <a:effectLst/>
          </c:spPr>
          <c:marker>
            <c:symbol val="none"/>
          </c:marker>
          <c:val>
            <c:numRef>
              <c:f>[1]Sheet2!$Z$2:$Z$284</c:f>
              <c:numCache>
                <c:formatCode>General</c:formatCode>
                <c:ptCount val="283"/>
                <c:pt idx="0">
                  <c:v>1.6199163093128282E-9</c:v>
                </c:pt>
                <c:pt idx="1">
                  <c:v>2.0803064703362498E-9</c:v>
                </c:pt>
                <c:pt idx="2">
                  <c:v>4.8588239220158438E-9</c:v>
                </c:pt>
                <c:pt idx="3">
                  <c:v>3.9408135593064127E-9</c:v>
                </c:pt>
                <c:pt idx="4">
                  <c:v>4.214374746578781E-9</c:v>
                </c:pt>
                <c:pt idx="5">
                  <c:v>2.3610862073376225E-9</c:v>
                </c:pt>
                <c:pt idx="6">
                  <c:v>2.7766092633003075E-9</c:v>
                </c:pt>
                <c:pt idx="7">
                  <c:v>4.3322606895028058E-9</c:v>
                </c:pt>
                <c:pt idx="8">
                  <c:v>5.1891762462110886E-9</c:v>
                </c:pt>
                <c:pt idx="9">
                  <c:v>3.5645025579513508E-9</c:v>
                </c:pt>
                <c:pt idx="10">
                  <c:v>2.6944616468219509E-9</c:v>
                </c:pt>
                <c:pt idx="11">
                  <c:v>2.0511363153579089E-9</c:v>
                </c:pt>
                <c:pt idx="12">
                  <c:v>5.0281780532518258E-9</c:v>
                </c:pt>
                <c:pt idx="13">
                  <c:v>5.1262570580823867E-9</c:v>
                </c:pt>
                <c:pt idx="14">
                  <c:v>2.9653333052217658E-9</c:v>
                </c:pt>
                <c:pt idx="15">
                  <c:v>3.5411229267414033E-9</c:v>
                </c:pt>
                <c:pt idx="16">
                  <c:v>3.443593861780909E-9</c:v>
                </c:pt>
                <c:pt idx="17">
                  <c:v>4.198597313579518E-9</c:v>
                </c:pt>
                <c:pt idx="18">
                  <c:v>3.9653451144414612E-9</c:v>
                </c:pt>
                <c:pt idx="19">
                  <c:v>4.0204831376364258E-9</c:v>
                </c:pt>
                <c:pt idx="20">
                  <c:v>3.1069581941518873E-9</c:v>
                </c:pt>
                <c:pt idx="21">
                  <c:v>3.1723036047391177E-9</c:v>
                </c:pt>
                <c:pt idx="22">
                  <c:v>3.9998215468622529E-9</c:v>
                </c:pt>
                <c:pt idx="23">
                  <c:v>5.6551213126776073E-9</c:v>
                </c:pt>
                <c:pt idx="24">
                  <c:v>5.8065257955330995E-9</c:v>
                </c:pt>
                <c:pt idx="25">
                  <c:v>8.1472417142737718E-9</c:v>
                </c:pt>
                <c:pt idx="26">
                  <c:v>3.7533732255207921E-9</c:v>
                </c:pt>
                <c:pt idx="27">
                  <c:v>7.5442018469654468E-9</c:v>
                </c:pt>
                <c:pt idx="28">
                  <c:v>5.1127303346519955E-9</c:v>
                </c:pt>
                <c:pt idx="29">
                  <c:v>4.0836325898610618E-9</c:v>
                </c:pt>
                <c:pt idx="30">
                  <c:v>6.6110425773736464E-9</c:v>
                </c:pt>
                <c:pt idx="31">
                  <c:v>6.3496406562305984E-9</c:v>
                </c:pt>
                <c:pt idx="32">
                  <c:v>5.7807291450520077E-9</c:v>
                </c:pt>
                <c:pt idx="33">
                  <c:v>9.3750625180762998E-9</c:v>
                </c:pt>
                <c:pt idx="34">
                  <c:v>6.038576150526388E-9</c:v>
                </c:pt>
                <c:pt idx="35">
                  <c:v>5.1901497725979228E-9</c:v>
                </c:pt>
                <c:pt idx="36">
                  <c:v>4.9367993832772365E-9</c:v>
                </c:pt>
                <c:pt idx="37">
                  <c:v>7.3151240579621671E-9</c:v>
                </c:pt>
                <c:pt idx="38">
                  <c:v>9.4415869513344815E-9</c:v>
                </c:pt>
                <c:pt idx="39">
                  <c:v>6.8518546589328358E-9</c:v>
                </c:pt>
                <c:pt idx="40">
                  <c:v>1.1570135039095825E-8</c:v>
                </c:pt>
                <c:pt idx="41">
                  <c:v>5.398657485722627E-9</c:v>
                </c:pt>
                <c:pt idx="42">
                  <c:v>7.727830439016611E-9</c:v>
                </c:pt>
                <c:pt idx="43">
                  <c:v>4.6354585073062162E-9</c:v>
                </c:pt>
                <c:pt idx="44">
                  <c:v>7.8462029350613685E-9</c:v>
                </c:pt>
                <c:pt idx="45">
                  <c:v>5.9285923671385731E-9</c:v>
                </c:pt>
                <c:pt idx="46">
                  <c:v>6.4283600088821185E-9</c:v>
                </c:pt>
                <c:pt idx="47">
                  <c:v>5.5819062333092487E-9</c:v>
                </c:pt>
                <c:pt idx="48">
                  <c:v>9.2408098733107748E-9</c:v>
                </c:pt>
                <c:pt idx="49">
                  <c:v>3.8163030099393053E-9</c:v>
                </c:pt>
                <c:pt idx="50">
                  <c:v>7.8203265633559102E-9</c:v>
                </c:pt>
                <c:pt idx="51">
                  <c:v>8.784840086117561E-9</c:v>
                </c:pt>
                <c:pt idx="52">
                  <c:v>5.4429410580271192E-9</c:v>
                </c:pt>
                <c:pt idx="53">
                  <c:v>7.5356303796117152E-9</c:v>
                </c:pt>
                <c:pt idx="54">
                  <c:v>5.4283199756133847E-9</c:v>
                </c:pt>
                <c:pt idx="55">
                  <c:v>1.033449132897143E-8</c:v>
                </c:pt>
                <c:pt idx="56">
                  <c:v>1.1211235036027707E-8</c:v>
                </c:pt>
                <c:pt idx="57">
                  <c:v>4.0567248697293176E-9</c:v>
                </c:pt>
                <c:pt idx="58">
                  <c:v>7.6989919545974731E-9</c:v>
                </c:pt>
                <c:pt idx="59">
                  <c:v>6.6421948901939063E-9</c:v>
                </c:pt>
                <c:pt idx="60">
                  <c:v>7.4723564466285352E-9</c:v>
                </c:pt>
                <c:pt idx="61">
                  <c:v>1.1742297456726404E-8</c:v>
                </c:pt>
                <c:pt idx="62">
                  <c:v>5.6455103305412221E-9</c:v>
                </c:pt>
                <c:pt idx="63">
                  <c:v>1.052457132743526E-8</c:v>
                </c:pt>
                <c:pt idx="64">
                  <c:v>4.911955108360179E-9</c:v>
                </c:pt>
                <c:pt idx="65">
                  <c:v>1.1005189429695568E-8</c:v>
                </c:pt>
                <c:pt idx="66">
                  <c:v>9.6029819002250006E-9</c:v>
                </c:pt>
                <c:pt idx="67">
                  <c:v>4.7282233427457206E-9</c:v>
                </c:pt>
                <c:pt idx="68">
                  <c:v>6.0639533427657685E-9</c:v>
                </c:pt>
                <c:pt idx="69">
                  <c:v>1.0347199751462864E-8</c:v>
                </c:pt>
                <c:pt idx="70">
                  <c:v>9.7844341039776017E-9</c:v>
                </c:pt>
                <c:pt idx="71">
                  <c:v>9.888905626813415E-9</c:v>
                </c:pt>
                <c:pt idx="72">
                  <c:v>3.285735509884516E-9</c:v>
                </c:pt>
                <c:pt idx="73">
                  <c:v>5.0201164978424809E-9</c:v>
                </c:pt>
                <c:pt idx="74">
                  <c:v>6.5393664110951258E-9</c:v>
                </c:pt>
                <c:pt idx="75">
                  <c:v>4.3956821823382246E-9</c:v>
                </c:pt>
                <c:pt idx="76">
                  <c:v>6.8062327755551764E-9</c:v>
                </c:pt>
                <c:pt idx="77">
                  <c:v>3.4948822172383684E-9</c:v>
                </c:pt>
                <c:pt idx="78">
                  <c:v>2.9194972231594024E-9</c:v>
                </c:pt>
                <c:pt idx="79">
                  <c:v>5.7087121568838286E-9</c:v>
                </c:pt>
                <c:pt idx="80">
                  <c:v>3.3378976618451729E-9</c:v>
                </c:pt>
                <c:pt idx="81">
                  <c:v>6.3548676572242709E-9</c:v>
                </c:pt>
                <c:pt idx="82">
                  <c:v>3.7706040474992169E-9</c:v>
                </c:pt>
                <c:pt idx="83">
                  <c:v>6.6663159217477733E-9</c:v>
                </c:pt>
                <c:pt idx="84">
                  <c:v>5.5515484730210137E-9</c:v>
                </c:pt>
                <c:pt idx="85">
                  <c:v>5.8620472813146749E-9</c:v>
                </c:pt>
                <c:pt idx="86">
                  <c:v>4.0827540037101104E-9</c:v>
                </c:pt>
                <c:pt idx="87">
                  <c:v>8.1588880589461307E-9</c:v>
                </c:pt>
                <c:pt idx="88">
                  <c:v>2.7374342647461333E-9</c:v>
                </c:pt>
                <c:pt idx="89">
                  <c:v>4.9089436871269444E-9</c:v>
                </c:pt>
                <c:pt idx="90">
                  <c:v>7.308906344883276E-9</c:v>
                </c:pt>
                <c:pt idx="91">
                  <c:v>5.7023940253883843E-9</c:v>
                </c:pt>
                <c:pt idx="92">
                  <c:v>8.4947436322766953E-9</c:v>
                </c:pt>
                <c:pt idx="93">
                  <c:v>3.3051865130443789E-9</c:v>
                </c:pt>
                <c:pt idx="94">
                  <c:v>3.5428886024788195E-9</c:v>
                </c:pt>
                <c:pt idx="95">
                  <c:v>3.3497733207415496E-9</c:v>
                </c:pt>
                <c:pt idx="96">
                  <c:v>4.518295792607038E-9</c:v>
                </c:pt>
                <c:pt idx="97">
                  <c:v>5.3438646121577952E-9</c:v>
                </c:pt>
                <c:pt idx="98">
                  <c:v>3.1406672651355701E-9</c:v>
                </c:pt>
                <c:pt idx="99">
                  <c:v>2.0599271831774234E-9</c:v>
                </c:pt>
                <c:pt idx="100">
                  <c:v>4.9310438792401485E-9</c:v>
                </c:pt>
                <c:pt idx="101">
                  <c:v>5.3813843083004601E-9</c:v>
                </c:pt>
                <c:pt idx="102">
                  <c:v>2.9674741334695192E-9</c:v>
                </c:pt>
                <c:pt idx="103">
                  <c:v>3.9454291981271401E-9</c:v>
                </c:pt>
                <c:pt idx="104">
                  <c:v>1.7416231022167257E-9</c:v>
                </c:pt>
                <c:pt idx="105">
                  <c:v>4.1220311766262082E-9</c:v>
                </c:pt>
                <c:pt idx="106">
                  <c:v>4.0691065626271734E-9</c:v>
                </c:pt>
                <c:pt idx="107">
                  <c:v>4.1400751123445384E-9</c:v>
                </c:pt>
                <c:pt idx="108">
                  <c:v>3.7571090060841799E-9</c:v>
                </c:pt>
                <c:pt idx="109">
                  <c:v>3.0222823648086153E-9</c:v>
                </c:pt>
                <c:pt idx="110">
                  <c:v>4.4186511967353615E-9</c:v>
                </c:pt>
                <c:pt idx="111">
                  <c:v>2.6184821264946849E-9</c:v>
                </c:pt>
                <c:pt idx="112">
                  <c:v>7.8077003463713976E-9</c:v>
                </c:pt>
                <c:pt idx="113">
                  <c:v>3.8917674646287897E-9</c:v>
                </c:pt>
                <c:pt idx="114">
                  <c:v>4.9855909929084386E-9</c:v>
                </c:pt>
                <c:pt idx="115">
                  <c:v>5.9654216675742846E-9</c:v>
                </c:pt>
                <c:pt idx="116">
                  <c:v>4.0099267331786476E-9</c:v>
                </c:pt>
                <c:pt idx="117">
                  <c:v>4.4775472562413135E-9</c:v>
                </c:pt>
                <c:pt idx="118">
                  <c:v>4.5262335387245037E-9</c:v>
                </c:pt>
                <c:pt idx="119">
                  <c:v>4.8491948432838536E-9</c:v>
                </c:pt>
                <c:pt idx="120">
                  <c:v>5.3734189361112114E-9</c:v>
                </c:pt>
                <c:pt idx="121">
                  <c:v>6.7258625302968442E-9</c:v>
                </c:pt>
                <c:pt idx="122">
                  <c:v>6.5957485592444804E-9</c:v>
                </c:pt>
                <c:pt idx="123">
                  <c:v>8.0127575627351552E-9</c:v>
                </c:pt>
                <c:pt idx="124">
                  <c:v>4.4469779777423594E-9</c:v>
                </c:pt>
                <c:pt idx="125">
                  <c:v>9.5299643455523799E-9</c:v>
                </c:pt>
                <c:pt idx="126">
                  <c:v>7.319338784626221E-9</c:v>
                </c:pt>
                <c:pt idx="127">
                  <c:v>4.6447859704020227E-9</c:v>
                </c:pt>
                <c:pt idx="128">
                  <c:v>3.8824081176058104E-9</c:v>
                </c:pt>
                <c:pt idx="129">
                  <c:v>2.2520436171524233E-9</c:v>
                </c:pt>
                <c:pt idx="130">
                  <c:v>3.5776534261699384E-9</c:v>
                </c:pt>
                <c:pt idx="131">
                  <c:v>5.0595032602518837E-9</c:v>
                </c:pt>
                <c:pt idx="132">
                  <c:v>5.1203683353017049E-9</c:v>
                </c:pt>
                <c:pt idx="133">
                  <c:v>7.5314686988921523E-9</c:v>
                </c:pt>
                <c:pt idx="134">
                  <c:v>4.2458554062342244E-9</c:v>
                </c:pt>
                <c:pt idx="135">
                  <c:v>3.772768001107583E-9</c:v>
                </c:pt>
                <c:pt idx="136">
                  <c:v>5.9491598667868221E-9</c:v>
                </c:pt>
                <c:pt idx="137">
                  <c:v>5.4853115452461161E-9</c:v>
                </c:pt>
                <c:pt idx="138">
                  <c:v>4.4511539141317603E-9</c:v>
                </c:pt>
                <c:pt idx="139">
                  <c:v>3.2160239398618823E-9</c:v>
                </c:pt>
                <c:pt idx="140">
                  <c:v>5.0414311007010078E-9</c:v>
                </c:pt>
                <c:pt idx="141">
                  <c:v>1.149480545837707E-8</c:v>
                </c:pt>
                <c:pt idx="142">
                  <c:v>4.1318879558176854E-9</c:v>
                </c:pt>
                <c:pt idx="143">
                  <c:v>3.0546851239274747E-9</c:v>
                </c:pt>
                <c:pt idx="144">
                  <c:v>4.699207676053551E-9</c:v>
                </c:pt>
                <c:pt idx="145">
                  <c:v>1.896155622192595E-9</c:v>
                </c:pt>
                <c:pt idx="146">
                  <c:v>4.6055304888245791E-9</c:v>
                </c:pt>
                <c:pt idx="147">
                  <c:v>4.033366999483649E-9</c:v>
                </c:pt>
                <c:pt idx="148">
                  <c:v>3.8765616961886601E-9</c:v>
                </c:pt>
                <c:pt idx="149">
                  <c:v>4.4735018403430221E-9</c:v>
                </c:pt>
                <c:pt idx="150">
                  <c:v>2.2327226319068677E-9</c:v>
                </c:pt>
                <c:pt idx="151">
                  <c:v>4.600192300109182E-9</c:v>
                </c:pt>
                <c:pt idx="152">
                  <c:v>4.4948775950595428E-9</c:v>
                </c:pt>
                <c:pt idx="153">
                  <c:v>3.7610746091074996E-9</c:v>
                </c:pt>
                <c:pt idx="154">
                  <c:v>4.2159620474997794E-9</c:v>
                </c:pt>
                <c:pt idx="155">
                  <c:v>3.0784925527484447E-9</c:v>
                </c:pt>
                <c:pt idx="156">
                  <c:v>3.9239892220059672E-9</c:v>
                </c:pt>
                <c:pt idx="157">
                  <c:v>5.2825789585832486E-9</c:v>
                </c:pt>
                <c:pt idx="158">
                  <c:v>4.3121580715862169E-9</c:v>
                </c:pt>
                <c:pt idx="159">
                  <c:v>4.7708273524969966E-9</c:v>
                </c:pt>
                <c:pt idx="160">
                  <c:v>1.6639906513087285E-9</c:v>
                </c:pt>
                <c:pt idx="161">
                  <c:v>3.9274413151876261E-9</c:v>
                </c:pt>
                <c:pt idx="162">
                  <c:v>5.0936704221082374E-9</c:v>
                </c:pt>
                <c:pt idx="163">
                  <c:v>3.4276424526809477E-9</c:v>
                </c:pt>
                <c:pt idx="164">
                  <c:v>2.8040574464687337E-9</c:v>
                </c:pt>
                <c:pt idx="165">
                  <c:v>1.5801524799478804E-9</c:v>
                </c:pt>
                <c:pt idx="166">
                  <c:v>4.0228609929697806E-9</c:v>
                </c:pt>
                <c:pt idx="167">
                  <c:v>4.5165219113175793E-9</c:v>
                </c:pt>
                <c:pt idx="168">
                  <c:v>3.7189526141578441E-9</c:v>
                </c:pt>
                <c:pt idx="169">
                  <c:v>4.1919801445379261E-9</c:v>
                </c:pt>
                <c:pt idx="170">
                  <c:v>2.8734079084212893E-9</c:v>
                </c:pt>
                <c:pt idx="171">
                  <c:v>3.7156273484574321E-9</c:v>
                </c:pt>
                <c:pt idx="172">
                  <c:v>3.1688064381960024E-9</c:v>
                </c:pt>
                <c:pt idx="173">
                  <c:v>3.0878878057511079E-9</c:v>
                </c:pt>
                <c:pt idx="174">
                  <c:v>4.4311714618662568E-9</c:v>
                </c:pt>
                <c:pt idx="175">
                  <c:v>2.1523854438654375E-9</c:v>
                </c:pt>
                <c:pt idx="176">
                  <c:v>4.4628572375628117E-9</c:v>
                </c:pt>
                <c:pt idx="177">
                  <c:v>2.8277437047737726E-9</c:v>
                </c:pt>
                <c:pt idx="178">
                  <c:v>4.3861411207744978E-9</c:v>
                </c:pt>
                <c:pt idx="179">
                  <c:v>3.9249623148782363E-9</c:v>
                </c:pt>
                <c:pt idx="180">
                  <c:v>2.6381956462614035E-9</c:v>
                </c:pt>
                <c:pt idx="181">
                  <c:v>4.0258173108883708E-9</c:v>
                </c:pt>
                <c:pt idx="182">
                  <c:v>3.1079605896217183E-9</c:v>
                </c:pt>
                <c:pt idx="183">
                  <c:v>6.0973874068000162E-9</c:v>
                </c:pt>
                <c:pt idx="184">
                  <c:v>4.6187911171562928E-9</c:v>
                </c:pt>
                <c:pt idx="185">
                  <c:v>2.1107121863459045E-9</c:v>
                </c:pt>
                <c:pt idx="186">
                  <c:v>3.8655584028788494E-9</c:v>
                </c:pt>
                <c:pt idx="187">
                  <c:v>3.589321991041277E-9</c:v>
                </c:pt>
                <c:pt idx="188">
                  <c:v>3.752523773241398E-9</c:v>
                </c:pt>
                <c:pt idx="189">
                  <c:v>3.7351332176064702E-9</c:v>
                </c:pt>
                <c:pt idx="190">
                  <c:v>1.8785962109154023E-9</c:v>
                </c:pt>
                <c:pt idx="191">
                  <c:v>3.9771462762451696E-9</c:v>
                </c:pt>
                <c:pt idx="192">
                  <c:v>3.8151897672612666E-9</c:v>
                </c:pt>
                <c:pt idx="193">
                  <c:v>4.6369165030021117E-9</c:v>
                </c:pt>
                <c:pt idx="194">
                  <c:v>3.2299142082622817E-9</c:v>
                </c:pt>
                <c:pt idx="195">
                  <c:v>2.6408842007444098E-9</c:v>
                </c:pt>
                <c:pt idx="196">
                  <c:v>4.2863969391495066E-9</c:v>
                </c:pt>
                <c:pt idx="197">
                  <c:v>5.373394894233229E-9</c:v>
                </c:pt>
                <c:pt idx="198">
                  <c:v>3.149537118780298E-9</c:v>
                </c:pt>
                <c:pt idx="199">
                  <c:v>4.391747860659451E-9</c:v>
                </c:pt>
                <c:pt idx="200">
                  <c:v>2.6955786905187453E-9</c:v>
                </c:pt>
                <c:pt idx="201">
                  <c:v>4.7248163977192252E-9</c:v>
                </c:pt>
                <c:pt idx="202">
                  <c:v>3.2936705841897632E-9</c:v>
                </c:pt>
                <c:pt idx="203">
                  <c:v>2.8711464847637757E-9</c:v>
                </c:pt>
                <c:pt idx="204">
                  <c:v>5.2907547012174506E-9</c:v>
                </c:pt>
                <c:pt idx="205">
                  <c:v>1.8105104831724916E-9</c:v>
                </c:pt>
                <c:pt idx="206">
                  <c:v>4.212549439987789E-9</c:v>
                </c:pt>
                <c:pt idx="207">
                  <c:v>2.9330272952880435E-9</c:v>
                </c:pt>
                <c:pt idx="208">
                  <c:v>5.1815854704970466E-9</c:v>
                </c:pt>
                <c:pt idx="209">
                  <c:v>4.001809281745361E-9</c:v>
                </c:pt>
                <c:pt idx="210">
                  <c:v>2.7038164677085907E-9</c:v>
                </c:pt>
                <c:pt idx="211">
                  <c:v>2.9089861021168333E-9</c:v>
                </c:pt>
                <c:pt idx="212">
                  <c:v>3.9095839697130049E-9</c:v>
                </c:pt>
                <c:pt idx="213">
                  <c:v>3.0825182848653473E-9</c:v>
                </c:pt>
                <c:pt idx="214">
                  <c:v>4.8341384525797554E-9</c:v>
                </c:pt>
                <c:pt idx="215">
                  <c:v>1.4154278518959371E-9</c:v>
                </c:pt>
                <c:pt idx="216">
                  <c:v>3.6606037215065275E-9</c:v>
                </c:pt>
                <c:pt idx="217">
                  <c:v>3.1911184290259149E-9</c:v>
                </c:pt>
                <c:pt idx="218">
                  <c:v>5.0545369541559052E-9</c:v>
                </c:pt>
                <c:pt idx="219">
                  <c:v>4.772575195974812E-9</c:v>
                </c:pt>
                <c:pt idx="220">
                  <c:v>1.6977455990645653E-9</c:v>
                </c:pt>
                <c:pt idx="221">
                  <c:v>2.461154989505633E-9</c:v>
                </c:pt>
                <c:pt idx="222">
                  <c:v>4.9245923920319083E-9</c:v>
                </c:pt>
                <c:pt idx="223">
                  <c:v>4.0609070659174267E-9</c:v>
                </c:pt>
                <c:pt idx="224">
                  <c:v>3.9157053232248018E-9</c:v>
                </c:pt>
                <c:pt idx="225">
                  <c:v>1.8976356640560419E-9</c:v>
                </c:pt>
                <c:pt idx="226">
                  <c:v>3.5723242938855157E-9</c:v>
                </c:pt>
                <c:pt idx="227">
                  <c:v>3.8803152378055448E-9</c:v>
                </c:pt>
                <c:pt idx="228">
                  <c:v>4.398337355717019E-9</c:v>
                </c:pt>
                <c:pt idx="229">
                  <c:v>3.1825399326315237E-9</c:v>
                </c:pt>
                <c:pt idx="230">
                  <c:v>1.9672325056117161E-9</c:v>
                </c:pt>
                <c:pt idx="231">
                  <c:v>4.2779645258467138E-9</c:v>
                </c:pt>
                <c:pt idx="232">
                  <c:v>3.3595238652911028E-9</c:v>
                </c:pt>
                <c:pt idx="233">
                  <c:v>4.1021838883957892E-9</c:v>
                </c:pt>
                <c:pt idx="234">
                  <c:v>3.1359000930708535E-9</c:v>
                </c:pt>
                <c:pt idx="235">
                  <c:v>2.4821831315303212E-9</c:v>
                </c:pt>
                <c:pt idx="236">
                  <c:v>3.5659108249009091E-9</c:v>
                </c:pt>
                <c:pt idx="237">
                  <c:v>4.0163394846455964E-9</c:v>
                </c:pt>
                <c:pt idx="238">
                  <c:v>3.0119168120956821E-9</c:v>
                </c:pt>
                <c:pt idx="239">
                  <c:v>4.5749381175328422E-9</c:v>
                </c:pt>
                <c:pt idx="240">
                  <c:v>2.2911448503913229E-9</c:v>
                </c:pt>
                <c:pt idx="241">
                  <c:v>2.5734453460778621E-9</c:v>
                </c:pt>
                <c:pt idx="242">
                  <c:v>4.0993378492990606E-9</c:v>
                </c:pt>
                <c:pt idx="243">
                  <c:v>4.1540101683855105E-9</c:v>
                </c:pt>
                <c:pt idx="244">
                  <c:v>5.07853255304995E-9</c:v>
                </c:pt>
                <c:pt idx="245">
                  <c:v>1.7972946637836285E-9</c:v>
                </c:pt>
                <c:pt idx="246">
                  <c:v>3.5957626267229908E-9</c:v>
                </c:pt>
                <c:pt idx="247">
                  <c:v>3.0415057416610699E-9</c:v>
                </c:pt>
                <c:pt idx="248">
                  <c:v>5.0857945691542487E-9</c:v>
                </c:pt>
                <c:pt idx="249">
                  <c:v>3.8549999814213593E-9</c:v>
                </c:pt>
                <c:pt idx="250">
                  <c:v>2.5974924830335643E-9</c:v>
                </c:pt>
                <c:pt idx="251">
                  <c:v>2.1645450181188677E-9</c:v>
                </c:pt>
                <c:pt idx="252">
                  <c:v>5.4656160255172927E-9</c:v>
                </c:pt>
                <c:pt idx="253">
                  <c:v>4.1441203535653189E-9</c:v>
                </c:pt>
                <c:pt idx="254">
                  <c:v>2.5905108403626165E-9</c:v>
                </c:pt>
                <c:pt idx="255">
                  <c:v>2.2574724655487634E-9</c:v>
                </c:pt>
                <c:pt idx="256">
                  <c:v>3.45764083354497E-9</c:v>
                </c:pt>
                <c:pt idx="257">
                  <c:v>3.8457321299549454E-9</c:v>
                </c:pt>
                <c:pt idx="258">
                  <c:v>4.5087256007626484E-9</c:v>
                </c:pt>
                <c:pt idx="259">
                  <c:v>3.0316521022640974E-9</c:v>
                </c:pt>
                <c:pt idx="260">
                  <c:v>2.2347913213595478E-9</c:v>
                </c:pt>
                <c:pt idx="261">
                  <c:v>2.8056975734015735E-9</c:v>
                </c:pt>
                <c:pt idx="262">
                  <c:v>3.9117844049191865E-9</c:v>
                </c:pt>
                <c:pt idx="263">
                  <c:v>3.3510808252964787E-9</c:v>
                </c:pt>
                <c:pt idx="264">
                  <c:v>3.953524564106117E-9</c:v>
                </c:pt>
                <c:pt idx="265">
                  <c:v>2.674262022847112E-9</c:v>
                </c:pt>
                <c:pt idx="266">
                  <c:v>4.247464881192923E-9</c:v>
                </c:pt>
                <c:pt idx="267">
                  <c:v>3.3246832702298144E-9</c:v>
                </c:pt>
                <c:pt idx="268">
                  <c:v>3.2320990606501639E-9</c:v>
                </c:pt>
                <c:pt idx="269">
                  <c:v>5.563386007338431E-9</c:v>
                </c:pt>
                <c:pt idx="270">
                  <c:v>2.3218391466053298E-9</c:v>
                </c:pt>
                <c:pt idx="271">
                  <c:v>2.6063885176455492E-9</c:v>
                </c:pt>
                <c:pt idx="272">
                  <c:v>3.9995107534854725E-9</c:v>
                </c:pt>
                <c:pt idx="273">
                  <c:v>3.6572820457634061E-9</c:v>
                </c:pt>
                <c:pt idx="274">
                  <c:v>4.536586641055137E-9</c:v>
                </c:pt>
                <c:pt idx="275">
                  <c:v>1.635649743531673E-9</c:v>
                </c:pt>
                <c:pt idx="276">
                  <c:v>3.0044049829622867E-9</c:v>
                </c:pt>
                <c:pt idx="277">
                  <c:v>4.5671920603685912E-9</c:v>
                </c:pt>
                <c:pt idx="278">
                  <c:v>3.9326024092512618E-9</c:v>
                </c:pt>
                <c:pt idx="279">
                  <c:v>2.5368037421941237E-9</c:v>
                </c:pt>
                <c:pt idx="280">
                  <c:v>1.6359969753129063E-9</c:v>
                </c:pt>
                <c:pt idx="281">
                  <c:v>3.9867270115103905E-9</c:v>
                </c:pt>
                <c:pt idx="282">
                  <c:v>5.0104092487033982E-9</c:v>
                </c:pt>
              </c:numCache>
            </c:numRef>
          </c:val>
          <c:smooth val="0"/>
          <c:extLst>
            <c:ext xmlns:c16="http://schemas.microsoft.com/office/drawing/2014/chart" uri="{C3380CC4-5D6E-409C-BE32-E72D297353CC}">
              <c16:uniqueId val="{00000008-F608-46F1-8B0A-70775430C96A}"/>
            </c:ext>
          </c:extLst>
        </c:ser>
        <c:dLbls>
          <c:showLegendKey val="0"/>
          <c:showVal val="0"/>
          <c:showCatName val="0"/>
          <c:showSerName val="0"/>
          <c:showPercent val="0"/>
          <c:showBubbleSize val="0"/>
        </c:dLbls>
        <c:marker val="1"/>
        <c:smooth val="0"/>
        <c:axId val="1431898303"/>
        <c:axId val="1463136687"/>
      </c:lineChart>
      <c:lineChart>
        <c:grouping val="standard"/>
        <c:varyColors val="0"/>
        <c:ser>
          <c:idx val="0"/>
          <c:order val="0"/>
          <c:tx>
            <c:strRef>
              <c:f>[1]Sheet2!$C$1</c:f>
              <c:strCache>
                <c:ptCount val="1"/>
                <c:pt idx="0">
                  <c:v>IPC:</c:v>
                </c:pt>
              </c:strCache>
            </c:strRef>
          </c:tx>
          <c:spPr>
            <a:ln w="28575" cap="rnd">
              <a:solidFill>
                <a:schemeClr val="accent1"/>
              </a:solidFill>
              <a:round/>
            </a:ln>
            <a:effectLst/>
          </c:spPr>
          <c:marker>
            <c:symbol val="none"/>
          </c:marker>
          <c:val>
            <c:numRef>
              <c:f>[1]Sheet2!$C$2:$C$284</c:f>
              <c:numCache>
                <c:formatCode>General</c:formatCode>
                <c:ptCount val="283"/>
                <c:pt idx="0">
                  <c:v>2.65</c:v>
                </c:pt>
                <c:pt idx="1">
                  <c:v>2.61</c:v>
                </c:pt>
                <c:pt idx="2">
                  <c:v>2.6</c:v>
                </c:pt>
                <c:pt idx="3">
                  <c:v>2.5</c:v>
                </c:pt>
                <c:pt idx="4">
                  <c:v>2.57</c:v>
                </c:pt>
                <c:pt idx="5">
                  <c:v>2.6</c:v>
                </c:pt>
                <c:pt idx="6">
                  <c:v>2.64</c:v>
                </c:pt>
                <c:pt idx="7">
                  <c:v>2.6</c:v>
                </c:pt>
                <c:pt idx="8">
                  <c:v>2.41</c:v>
                </c:pt>
                <c:pt idx="9">
                  <c:v>2.61</c:v>
                </c:pt>
                <c:pt idx="10">
                  <c:v>2.56</c:v>
                </c:pt>
                <c:pt idx="11">
                  <c:v>2.68</c:v>
                </c:pt>
                <c:pt idx="12">
                  <c:v>2.44</c:v>
                </c:pt>
                <c:pt idx="13">
                  <c:v>2.57</c:v>
                </c:pt>
                <c:pt idx="14">
                  <c:v>2.5</c:v>
                </c:pt>
                <c:pt idx="15">
                  <c:v>2.64</c:v>
                </c:pt>
                <c:pt idx="16">
                  <c:v>2.59</c:v>
                </c:pt>
                <c:pt idx="17">
                  <c:v>2.52</c:v>
                </c:pt>
                <c:pt idx="18">
                  <c:v>2.52</c:v>
                </c:pt>
                <c:pt idx="19">
                  <c:v>2.56</c:v>
                </c:pt>
                <c:pt idx="20">
                  <c:v>2.57</c:v>
                </c:pt>
                <c:pt idx="21">
                  <c:v>2.5499999999999998</c:v>
                </c:pt>
                <c:pt idx="22">
                  <c:v>2.57</c:v>
                </c:pt>
                <c:pt idx="23">
                  <c:v>2.4500000000000002</c:v>
                </c:pt>
                <c:pt idx="24">
                  <c:v>2.52</c:v>
                </c:pt>
                <c:pt idx="25">
                  <c:v>2.34</c:v>
                </c:pt>
                <c:pt idx="26">
                  <c:v>2.6</c:v>
                </c:pt>
                <c:pt idx="27">
                  <c:v>2.41</c:v>
                </c:pt>
                <c:pt idx="28">
                  <c:v>2.56</c:v>
                </c:pt>
                <c:pt idx="29">
                  <c:v>2.4500000000000002</c:v>
                </c:pt>
                <c:pt idx="30">
                  <c:v>2.5</c:v>
                </c:pt>
                <c:pt idx="31">
                  <c:v>2.5499999999999998</c:v>
                </c:pt>
                <c:pt idx="32">
                  <c:v>2.48</c:v>
                </c:pt>
                <c:pt idx="33">
                  <c:v>2.4900000000000002</c:v>
                </c:pt>
                <c:pt idx="34">
                  <c:v>2.4</c:v>
                </c:pt>
                <c:pt idx="35">
                  <c:v>2.5499999999999998</c:v>
                </c:pt>
                <c:pt idx="36">
                  <c:v>2.5099999999999998</c:v>
                </c:pt>
                <c:pt idx="37">
                  <c:v>2.4900000000000002</c:v>
                </c:pt>
                <c:pt idx="38">
                  <c:v>2.37</c:v>
                </c:pt>
                <c:pt idx="39">
                  <c:v>2.4900000000000002</c:v>
                </c:pt>
                <c:pt idx="40">
                  <c:v>2.36</c:v>
                </c:pt>
                <c:pt idx="41">
                  <c:v>2.5499999999999998</c:v>
                </c:pt>
                <c:pt idx="42">
                  <c:v>2.5</c:v>
                </c:pt>
                <c:pt idx="43">
                  <c:v>2.44</c:v>
                </c:pt>
                <c:pt idx="44">
                  <c:v>2.44</c:v>
                </c:pt>
                <c:pt idx="45">
                  <c:v>2.41</c:v>
                </c:pt>
                <c:pt idx="46">
                  <c:v>2.5299999999999998</c:v>
                </c:pt>
                <c:pt idx="47">
                  <c:v>2.58</c:v>
                </c:pt>
                <c:pt idx="48">
                  <c:v>2.37</c:v>
                </c:pt>
                <c:pt idx="49">
                  <c:v>2.56</c:v>
                </c:pt>
                <c:pt idx="50">
                  <c:v>2.46</c:v>
                </c:pt>
                <c:pt idx="51">
                  <c:v>2.5299999999999998</c:v>
                </c:pt>
                <c:pt idx="52">
                  <c:v>2.4700000000000002</c:v>
                </c:pt>
                <c:pt idx="53">
                  <c:v>2.4700000000000002</c:v>
                </c:pt>
                <c:pt idx="54">
                  <c:v>2.4900000000000002</c:v>
                </c:pt>
                <c:pt idx="55">
                  <c:v>2.4900000000000002</c:v>
                </c:pt>
                <c:pt idx="56">
                  <c:v>2.34</c:v>
                </c:pt>
                <c:pt idx="57">
                  <c:v>2.61</c:v>
                </c:pt>
                <c:pt idx="58">
                  <c:v>2.4900000000000002</c:v>
                </c:pt>
                <c:pt idx="59">
                  <c:v>2.48</c:v>
                </c:pt>
                <c:pt idx="60">
                  <c:v>2.52</c:v>
                </c:pt>
                <c:pt idx="61">
                  <c:v>2.29</c:v>
                </c:pt>
                <c:pt idx="62">
                  <c:v>2.58</c:v>
                </c:pt>
                <c:pt idx="63">
                  <c:v>2.4</c:v>
                </c:pt>
                <c:pt idx="64">
                  <c:v>2.5299999999999998</c:v>
                </c:pt>
                <c:pt idx="65">
                  <c:v>2.36</c:v>
                </c:pt>
                <c:pt idx="66">
                  <c:v>2.44</c:v>
                </c:pt>
                <c:pt idx="67">
                  <c:v>2.5</c:v>
                </c:pt>
                <c:pt idx="68">
                  <c:v>2.5299999999999998</c:v>
                </c:pt>
                <c:pt idx="69">
                  <c:v>2.4300000000000002</c:v>
                </c:pt>
                <c:pt idx="70">
                  <c:v>2.36</c:v>
                </c:pt>
                <c:pt idx="71">
                  <c:v>2.41</c:v>
                </c:pt>
                <c:pt idx="72">
                  <c:v>2.52</c:v>
                </c:pt>
                <c:pt idx="73">
                  <c:v>2.6</c:v>
                </c:pt>
                <c:pt idx="74">
                  <c:v>2.5099999999999998</c:v>
                </c:pt>
                <c:pt idx="75">
                  <c:v>2.48</c:v>
                </c:pt>
                <c:pt idx="76">
                  <c:v>2.5499999999999998</c:v>
                </c:pt>
                <c:pt idx="77">
                  <c:v>2.56</c:v>
                </c:pt>
                <c:pt idx="78">
                  <c:v>2.75</c:v>
                </c:pt>
                <c:pt idx="79">
                  <c:v>2.5299999999999998</c:v>
                </c:pt>
                <c:pt idx="80">
                  <c:v>2.59</c:v>
                </c:pt>
                <c:pt idx="81">
                  <c:v>2.44</c:v>
                </c:pt>
                <c:pt idx="82">
                  <c:v>2.6</c:v>
                </c:pt>
                <c:pt idx="83">
                  <c:v>2.52</c:v>
                </c:pt>
                <c:pt idx="84">
                  <c:v>2.57</c:v>
                </c:pt>
                <c:pt idx="85">
                  <c:v>2.46</c:v>
                </c:pt>
                <c:pt idx="86">
                  <c:v>2.5499999999999998</c:v>
                </c:pt>
                <c:pt idx="87">
                  <c:v>2.4700000000000002</c:v>
                </c:pt>
                <c:pt idx="88">
                  <c:v>2.6</c:v>
                </c:pt>
                <c:pt idx="89">
                  <c:v>2.57</c:v>
                </c:pt>
                <c:pt idx="90">
                  <c:v>2.44</c:v>
                </c:pt>
                <c:pt idx="91">
                  <c:v>2.57</c:v>
                </c:pt>
                <c:pt idx="92">
                  <c:v>2.42</c:v>
                </c:pt>
                <c:pt idx="93">
                  <c:v>2.66</c:v>
                </c:pt>
                <c:pt idx="94">
                  <c:v>2.63</c:v>
                </c:pt>
                <c:pt idx="95">
                  <c:v>2.54</c:v>
                </c:pt>
                <c:pt idx="96">
                  <c:v>2.56</c:v>
                </c:pt>
                <c:pt idx="97">
                  <c:v>2.5499999999999998</c:v>
                </c:pt>
                <c:pt idx="98">
                  <c:v>2.63</c:v>
                </c:pt>
                <c:pt idx="99">
                  <c:v>2.67</c:v>
                </c:pt>
                <c:pt idx="100">
                  <c:v>2.61</c:v>
                </c:pt>
                <c:pt idx="101">
                  <c:v>2.46</c:v>
                </c:pt>
                <c:pt idx="102">
                  <c:v>2.64</c:v>
                </c:pt>
                <c:pt idx="103">
                  <c:v>2.56</c:v>
                </c:pt>
                <c:pt idx="104">
                  <c:v>2.76</c:v>
                </c:pt>
                <c:pt idx="105">
                  <c:v>2.4500000000000002</c:v>
                </c:pt>
                <c:pt idx="106">
                  <c:v>2.63</c:v>
                </c:pt>
                <c:pt idx="107">
                  <c:v>2.5299999999999998</c:v>
                </c:pt>
                <c:pt idx="108">
                  <c:v>2.67</c:v>
                </c:pt>
                <c:pt idx="109">
                  <c:v>2.7</c:v>
                </c:pt>
                <c:pt idx="110">
                  <c:v>2.4900000000000002</c:v>
                </c:pt>
                <c:pt idx="111">
                  <c:v>2.61</c:v>
                </c:pt>
                <c:pt idx="112">
                  <c:v>2.4500000000000002</c:v>
                </c:pt>
                <c:pt idx="113">
                  <c:v>2.61</c:v>
                </c:pt>
                <c:pt idx="114">
                  <c:v>2.5</c:v>
                </c:pt>
                <c:pt idx="115">
                  <c:v>2.57</c:v>
                </c:pt>
                <c:pt idx="116">
                  <c:v>2.5299999999999998</c:v>
                </c:pt>
                <c:pt idx="117">
                  <c:v>2.61</c:v>
                </c:pt>
                <c:pt idx="118">
                  <c:v>2.52</c:v>
                </c:pt>
                <c:pt idx="119">
                  <c:v>2.63</c:v>
                </c:pt>
                <c:pt idx="120">
                  <c:v>2.4900000000000002</c:v>
                </c:pt>
                <c:pt idx="121">
                  <c:v>2.5</c:v>
                </c:pt>
                <c:pt idx="122">
                  <c:v>2.48</c:v>
                </c:pt>
                <c:pt idx="123">
                  <c:v>2.41</c:v>
                </c:pt>
                <c:pt idx="124">
                  <c:v>2.63</c:v>
                </c:pt>
                <c:pt idx="125">
                  <c:v>2.4</c:v>
                </c:pt>
                <c:pt idx="126">
                  <c:v>2.5</c:v>
                </c:pt>
                <c:pt idx="127">
                  <c:v>2.46</c:v>
                </c:pt>
                <c:pt idx="128">
                  <c:v>2.57</c:v>
                </c:pt>
                <c:pt idx="129">
                  <c:v>2.61</c:v>
                </c:pt>
                <c:pt idx="130">
                  <c:v>2.62</c:v>
                </c:pt>
                <c:pt idx="131">
                  <c:v>2.54</c:v>
                </c:pt>
                <c:pt idx="132">
                  <c:v>2.5099999999999998</c:v>
                </c:pt>
                <c:pt idx="133">
                  <c:v>2.4300000000000002</c:v>
                </c:pt>
                <c:pt idx="134">
                  <c:v>2.54</c:v>
                </c:pt>
                <c:pt idx="135">
                  <c:v>2.62</c:v>
                </c:pt>
                <c:pt idx="136">
                  <c:v>2.4500000000000002</c:v>
                </c:pt>
                <c:pt idx="137">
                  <c:v>2.57</c:v>
                </c:pt>
                <c:pt idx="138">
                  <c:v>2.5299999999999998</c:v>
                </c:pt>
                <c:pt idx="139">
                  <c:v>2.68</c:v>
                </c:pt>
                <c:pt idx="140">
                  <c:v>2.4500000000000002</c:v>
                </c:pt>
                <c:pt idx="141">
                  <c:v>2.09</c:v>
                </c:pt>
                <c:pt idx="142">
                  <c:v>2.4700000000000002</c:v>
                </c:pt>
                <c:pt idx="143">
                  <c:v>2.56</c:v>
                </c:pt>
                <c:pt idx="144">
                  <c:v>2.62</c:v>
                </c:pt>
                <c:pt idx="145">
                  <c:v>2.61</c:v>
                </c:pt>
                <c:pt idx="146">
                  <c:v>2.59</c:v>
                </c:pt>
                <c:pt idx="147">
                  <c:v>2.54</c:v>
                </c:pt>
                <c:pt idx="148">
                  <c:v>2.62</c:v>
                </c:pt>
                <c:pt idx="149">
                  <c:v>2.52</c:v>
                </c:pt>
                <c:pt idx="150">
                  <c:v>2.71</c:v>
                </c:pt>
                <c:pt idx="151">
                  <c:v>2.56</c:v>
                </c:pt>
                <c:pt idx="152">
                  <c:v>2.6</c:v>
                </c:pt>
                <c:pt idx="153">
                  <c:v>2.5099999999999998</c:v>
                </c:pt>
                <c:pt idx="154">
                  <c:v>2.6</c:v>
                </c:pt>
                <c:pt idx="155">
                  <c:v>2.68</c:v>
                </c:pt>
                <c:pt idx="156">
                  <c:v>2.56</c:v>
                </c:pt>
                <c:pt idx="157">
                  <c:v>2.61</c:v>
                </c:pt>
                <c:pt idx="158">
                  <c:v>2.46</c:v>
                </c:pt>
                <c:pt idx="159">
                  <c:v>2.64</c:v>
                </c:pt>
                <c:pt idx="160">
                  <c:v>2.65</c:v>
                </c:pt>
                <c:pt idx="161">
                  <c:v>2.65</c:v>
                </c:pt>
                <c:pt idx="162">
                  <c:v>2.4700000000000002</c:v>
                </c:pt>
                <c:pt idx="163">
                  <c:v>2.62</c:v>
                </c:pt>
                <c:pt idx="164">
                  <c:v>2.5299999999999998</c:v>
                </c:pt>
                <c:pt idx="165">
                  <c:v>2.75</c:v>
                </c:pt>
                <c:pt idx="166">
                  <c:v>2.58</c:v>
                </c:pt>
                <c:pt idx="167">
                  <c:v>2.54</c:v>
                </c:pt>
                <c:pt idx="168">
                  <c:v>2.57</c:v>
                </c:pt>
                <c:pt idx="169">
                  <c:v>2.59</c:v>
                </c:pt>
                <c:pt idx="170">
                  <c:v>2.74</c:v>
                </c:pt>
                <c:pt idx="171">
                  <c:v>2.4900000000000002</c:v>
                </c:pt>
                <c:pt idx="172">
                  <c:v>2.61</c:v>
                </c:pt>
                <c:pt idx="173">
                  <c:v>2.5499999999999998</c:v>
                </c:pt>
                <c:pt idx="174">
                  <c:v>2.62</c:v>
                </c:pt>
                <c:pt idx="175">
                  <c:v>2.58</c:v>
                </c:pt>
                <c:pt idx="176">
                  <c:v>2.62</c:v>
                </c:pt>
                <c:pt idx="177">
                  <c:v>2.5299999999999998</c:v>
                </c:pt>
                <c:pt idx="178">
                  <c:v>2.63</c:v>
                </c:pt>
                <c:pt idx="179">
                  <c:v>2.4700000000000002</c:v>
                </c:pt>
                <c:pt idx="180">
                  <c:v>2.71</c:v>
                </c:pt>
                <c:pt idx="181">
                  <c:v>2.61</c:v>
                </c:pt>
                <c:pt idx="182">
                  <c:v>2.57</c:v>
                </c:pt>
                <c:pt idx="183">
                  <c:v>2.56</c:v>
                </c:pt>
                <c:pt idx="184">
                  <c:v>2.5299999999999998</c:v>
                </c:pt>
                <c:pt idx="185">
                  <c:v>2.7</c:v>
                </c:pt>
                <c:pt idx="186">
                  <c:v>2.5499999999999998</c:v>
                </c:pt>
                <c:pt idx="187">
                  <c:v>2.61</c:v>
                </c:pt>
                <c:pt idx="188">
                  <c:v>2.4900000000000002</c:v>
                </c:pt>
                <c:pt idx="189">
                  <c:v>2.61</c:v>
                </c:pt>
                <c:pt idx="190">
                  <c:v>2.64</c:v>
                </c:pt>
                <c:pt idx="191">
                  <c:v>2.66</c:v>
                </c:pt>
                <c:pt idx="192">
                  <c:v>2.4700000000000002</c:v>
                </c:pt>
                <c:pt idx="193">
                  <c:v>2.6</c:v>
                </c:pt>
                <c:pt idx="194">
                  <c:v>2.52</c:v>
                </c:pt>
                <c:pt idx="195">
                  <c:v>2.71</c:v>
                </c:pt>
                <c:pt idx="196">
                  <c:v>2.64</c:v>
                </c:pt>
                <c:pt idx="197">
                  <c:v>2.4700000000000002</c:v>
                </c:pt>
                <c:pt idx="198">
                  <c:v>2.6</c:v>
                </c:pt>
                <c:pt idx="199">
                  <c:v>2.5499999999999998</c:v>
                </c:pt>
                <c:pt idx="200">
                  <c:v>2.74</c:v>
                </c:pt>
                <c:pt idx="201">
                  <c:v>2.52</c:v>
                </c:pt>
                <c:pt idx="202">
                  <c:v>2.6</c:v>
                </c:pt>
                <c:pt idx="203">
                  <c:v>2.54</c:v>
                </c:pt>
                <c:pt idx="204">
                  <c:v>2.6</c:v>
                </c:pt>
                <c:pt idx="205">
                  <c:v>2.6</c:v>
                </c:pt>
                <c:pt idx="206">
                  <c:v>2.61</c:v>
                </c:pt>
                <c:pt idx="207">
                  <c:v>2.54</c:v>
                </c:pt>
                <c:pt idx="208">
                  <c:v>2.62</c:v>
                </c:pt>
                <c:pt idx="209">
                  <c:v>2.4500000000000002</c:v>
                </c:pt>
                <c:pt idx="210">
                  <c:v>2.69</c:v>
                </c:pt>
                <c:pt idx="211">
                  <c:v>2.62</c:v>
                </c:pt>
                <c:pt idx="212">
                  <c:v>2.54</c:v>
                </c:pt>
                <c:pt idx="213">
                  <c:v>2.61</c:v>
                </c:pt>
                <c:pt idx="214">
                  <c:v>2.4500000000000002</c:v>
                </c:pt>
                <c:pt idx="215">
                  <c:v>2.72</c:v>
                </c:pt>
                <c:pt idx="216">
                  <c:v>2.52</c:v>
                </c:pt>
                <c:pt idx="217">
                  <c:v>2.62</c:v>
                </c:pt>
                <c:pt idx="218">
                  <c:v>2.4700000000000002</c:v>
                </c:pt>
                <c:pt idx="219">
                  <c:v>2.6</c:v>
                </c:pt>
                <c:pt idx="220">
                  <c:v>2.64</c:v>
                </c:pt>
                <c:pt idx="221">
                  <c:v>2.63</c:v>
                </c:pt>
                <c:pt idx="222">
                  <c:v>2.52</c:v>
                </c:pt>
                <c:pt idx="223">
                  <c:v>2.57</c:v>
                </c:pt>
                <c:pt idx="224">
                  <c:v>2.54</c:v>
                </c:pt>
                <c:pt idx="225">
                  <c:v>2.68</c:v>
                </c:pt>
                <c:pt idx="226">
                  <c:v>2.67</c:v>
                </c:pt>
                <c:pt idx="227">
                  <c:v>2.44</c:v>
                </c:pt>
                <c:pt idx="228">
                  <c:v>2.62</c:v>
                </c:pt>
                <c:pt idx="229">
                  <c:v>2.5299999999999998</c:v>
                </c:pt>
                <c:pt idx="230">
                  <c:v>2.71</c:v>
                </c:pt>
                <c:pt idx="231">
                  <c:v>2.5099999999999998</c:v>
                </c:pt>
                <c:pt idx="232">
                  <c:v>2.6</c:v>
                </c:pt>
                <c:pt idx="233">
                  <c:v>2.5099999999999998</c:v>
                </c:pt>
                <c:pt idx="234">
                  <c:v>2.62</c:v>
                </c:pt>
                <c:pt idx="235">
                  <c:v>2.59</c:v>
                </c:pt>
                <c:pt idx="236">
                  <c:v>2.6</c:v>
                </c:pt>
                <c:pt idx="237">
                  <c:v>2.5499999999999998</c:v>
                </c:pt>
                <c:pt idx="238">
                  <c:v>2.57</c:v>
                </c:pt>
                <c:pt idx="239">
                  <c:v>2.5099999999999998</c:v>
                </c:pt>
                <c:pt idx="240">
                  <c:v>2.62</c:v>
                </c:pt>
                <c:pt idx="241">
                  <c:v>2.64</c:v>
                </c:pt>
                <c:pt idx="242">
                  <c:v>2.5299999999999998</c:v>
                </c:pt>
                <c:pt idx="243">
                  <c:v>2.61</c:v>
                </c:pt>
                <c:pt idx="244">
                  <c:v>2.44</c:v>
                </c:pt>
                <c:pt idx="245">
                  <c:v>2.7</c:v>
                </c:pt>
                <c:pt idx="246">
                  <c:v>2.54</c:v>
                </c:pt>
                <c:pt idx="247">
                  <c:v>2.62</c:v>
                </c:pt>
                <c:pt idx="248">
                  <c:v>2.44</c:v>
                </c:pt>
                <c:pt idx="249">
                  <c:v>2.61</c:v>
                </c:pt>
                <c:pt idx="250">
                  <c:v>2.62</c:v>
                </c:pt>
                <c:pt idx="251">
                  <c:v>2.64</c:v>
                </c:pt>
                <c:pt idx="252">
                  <c:v>2.57</c:v>
                </c:pt>
                <c:pt idx="253">
                  <c:v>2.5</c:v>
                </c:pt>
                <c:pt idx="254">
                  <c:v>2.57</c:v>
                </c:pt>
                <c:pt idx="255">
                  <c:v>2.62</c:v>
                </c:pt>
                <c:pt idx="256">
                  <c:v>2.64</c:v>
                </c:pt>
                <c:pt idx="257">
                  <c:v>2.48</c:v>
                </c:pt>
                <c:pt idx="258">
                  <c:v>2.6</c:v>
                </c:pt>
                <c:pt idx="259">
                  <c:v>2.54</c:v>
                </c:pt>
                <c:pt idx="260">
                  <c:v>2.68</c:v>
                </c:pt>
                <c:pt idx="261">
                  <c:v>2.5299999999999998</c:v>
                </c:pt>
                <c:pt idx="262">
                  <c:v>2.59</c:v>
                </c:pt>
                <c:pt idx="263">
                  <c:v>2.52</c:v>
                </c:pt>
                <c:pt idx="264">
                  <c:v>2.62</c:v>
                </c:pt>
                <c:pt idx="265">
                  <c:v>2.59</c:v>
                </c:pt>
                <c:pt idx="266">
                  <c:v>2.5499999999999998</c:v>
                </c:pt>
                <c:pt idx="267">
                  <c:v>2.61</c:v>
                </c:pt>
                <c:pt idx="268">
                  <c:v>2.54</c:v>
                </c:pt>
                <c:pt idx="269">
                  <c:v>2.56</c:v>
                </c:pt>
                <c:pt idx="270">
                  <c:v>2.57</c:v>
                </c:pt>
                <c:pt idx="271">
                  <c:v>2.64</c:v>
                </c:pt>
                <c:pt idx="272">
                  <c:v>2.52</c:v>
                </c:pt>
                <c:pt idx="273">
                  <c:v>2.59</c:v>
                </c:pt>
                <c:pt idx="274">
                  <c:v>2.4700000000000002</c:v>
                </c:pt>
                <c:pt idx="275">
                  <c:v>4.17</c:v>
                </c:pt>
                <c:pt idx="276">
                  <c:v>2.5299999999999998</c:v>
                </c:pt>
                <c:pt idx="277">
                  <c:v>2.6</c:v>
                </c:pt>
                <c:pt idx="278">
                  <c:v>2.41</c:v>
                </c:pt>
                <c:pt idx="279">
                  <c:v>2.63</c:v>
                </c:pt>
                <c:pt idx="280">
                  <c:v>2.62</c:v>
                </c:pt>
                <c:pt idx="281">
                  <c:v>2.62</c:v>
                </c:pt>
                <c:pt idx="282">
                  <c:v>2.46</c:v>
                </c:pt>
              </c:numCache>
            </c:numRef>
          </c:val>
          <c:smooth val="0"/>
          <c:extLst>
            <c:ext xmlns:c16="http://schemas.microsoft.com/office/drawing/2014/chart" uri="{C3380CC4-5D6E-409C-BE32-E72D297353CC}">
              <c16:uniqueId val="{00000009-F608-46F1-8B0A-70775430C96A}"/>
            </c:ext>
          </c:extLst>
        </c:ser>
        <c:ser>
          <c:idx val="4"/>
          <c:order val="2"/>
          <c:tx>
            <c:strRef>
              <c:f>[1]Sheet2!$G$1</c:f>
              <c:strCache>
                <c:ptCount val="1"/>
                <c:pt idx="0">
                  <c:v>Cache-References:</c:v>
                </c:pt>
              </c:strCache>
            </c:strRef>
          </c:tx>
          <c:spPr>
            <a:ln w="28575" cap="rnd">
              <a:solidFill>
                <a:schemeClr val="accent5"/>
              </a:solidFill>
              <a:round/>
            </a:ln>
            <a:effectLst/>
          </c:spPr>
          <c:marker>
            <c:symbol val="none"/>
          </c:marker>
          <c:val>
            <c:numRef>
              <c:f>[1]Sheet2!$G$2:$G$284</c:f>
              <c:numCache>
                <c:formatCode>General</c:formatCode>
                <c:ptCount val="283"/>
                <c:pt idx="0">
                  <c:v>0.42469552046343445</c:v>
                </c:pt>
                <c:pt idx="1">
                  <c:v>0.27434277961234116</c:v>
                </c:pt>
                <c:pt idx="2">
                  <c:v>0.19803387174582007</c:v>
                </c:pt>
                <c:pt idx="3">
                  <c:v>0.24317031509507933</c:v>
                </c:pt>
                <c:pt idx="4">
                  <c:v>0.18679369872931917</c:v>
                </c:pt>
                <c:pt idx="5">
                  <c:v>0.21129542974693152</c:v>
                </c:pt>
                <c:pt idx="6">
                  <c:v>0.19194740633598978</c:v>
                </c:pt>
                <c:pt idx="7">
                  <c:v>0.22704400716844403</c:v>
                </c:pt>
                <c:pt idx="8">
                  <c:v>0.24852095168332439</c:v>
                </c:pt>
                <c:pt idx="9">
                  <c:v>0.20660455784737697</c:v>
                </c:pt>
                <c:pt idx="10">
                  <c:v>0.16970458003013014</c:v>
                </c:pt>
                <c:pt idx="11">
                  <c:v>0.15809646917968109</c:v>
                </c:pt>
                <c:pt idx="12">
                  <c:v>0.26639763370075825</c:v>
                </c:pt>
                <c:pt idx="13">
                  <c:v>0.23317256408886614</c:v>
                </c:pt>
                <c:pt idx="14">
                  <c:v>0.18860781698324613</c:v>
                </c:pt>
                <c:pt idx="15">
                  <c:v>0.20549468563246606</c:v>
                </c:pt>
                <c:pt idx="16">
                  <c:v>0.24479799029186336</c:v>
                </c:pt>
                <c:pt idx="17">
                  <c:v>0.20232215881320045</c:v>
                </c:pt>
                <c:pt idx="18">
                  <c:v>0.21440932498215198</c:v>
                </c:pt>
                <c:pt idx="19">
                  <c:v>0.19498627373386987</c:v>
                </c:pt>
                <c:pt idx="20">
                  <c:v>0.23042173060713836</c:v>
                </c:pt>
                <c:pt idx="21">
                  <c:v>0.20913290656416703</c:v>
                </c:pt>
                <c:pt idx="22">
                  <c:v>0.23717502870840962</c:v>
                </c:pt>
                <c:pt idx="23">
                  <c:v>0.20764485883616915</c:v>
                </c:pt>
                <c:pt idx="24">
                  <c:v>0.22244203952520611</c:v>
                </c:pt>
                <c:pt idx="25">
                  <c:v>0.23776316194738542</c:v>
                </c:pt>
                <c:pt idx="26">
                  <c:v>0.17059860386424508</c:v>
                </c:pt>
                <c:pt idx="27">
                  <c:v>0.2516946114088045</c:v>
                </c:pt>
                <c:pt idx="28">
                  <c:v>0.19683800491232939</c:v>
                </c:pt>
                <c:pt idx="29">
                  <c:v>0.25996622722002954</c:v>
                </c:pt>
                <c:pt idx="30">
                  <c:v>0.24876577331332669</c:v>
                </c:pt>
                <c:pt idx="31">
                  <c:v>0.23533812551899361</c:v>
                </c:pt>
                <c:pt idx="32">
                  <c:v>0.2276667046970004</c:v>
                </c:pt>
                <c:pt idx="33">
                  <c:v>0.27725529863494569</c:v>
                </c:pt>
                <c:pt idx="34">
                  <c:v>0.26128672202927733</c:v>
                </c:pt>
                <c:pt idx="35">
                  <c:v>0.23070259977329202</c:v>
                </c:pt>
                <c:pt idx="36">
                  <c:v>0.23722993306481996</c:v>
                </c:pt>
                <c:pt idx="37">
                  <c:v>0.20835338376706677</c:v>
                </c:pt>
                <c:pt idx="38">
                  <c:v>0.29621419487380135</c:v>
                </c:pt>
                <c:pt idx="39">
                  <c:v>0.2407419038211551</c:v>
                </c:pt>
                <c:pt idx="40">
                  <c:v>0.26677324458097312</c:v>
                </c:pt>
                <c:pt idx="41">
                  <c:v>0.19046001234487944</c:v>
                </c:pt>
                <c:pt idx="42">
                  <c:v>0.20853767373532134</c:v>
                </c:pt>
                <c:pt idx="43">
                  <c:v>0.23658396965743458</c:v>
                </c:pt>
                <c:pt idx="44">
                  <c:v>0.21388174129308854</c:v>
                </c:pt>
                <c:pt idx="45">
                  <c:v>0.24368222204179293</c:v>
                </c:pt>
                <c:pt idx="46">
                  <c:v>0.2185734479044919</c:v>
                </c:pt>
                <c:pt idx="47">
                  <c:v>0.25192238842488479</c:v>
                </c:pt>
                <c:pt idx="48">
                  <c:v>0.23692980256045379</c:v>
                </c:pt>
                <c:pt idx="49">
                  <c:v>0.19236522970513592</c:v>
                </c:pt>
                <c:pt idx="50">
                  <c:v>0.22867183729450657</c:v>
                </c:pt>
                <c:pt idx="51">
                  <c:v>0.2964146430576895</c:v>
                </c:pt>
                <c:pt idx="52">
                  <c:v>0.26163570572518274</c:v>
                </c:pt>
                <c:pt idx="53">
                  <c:v>0.22173010942289817</c:v>
                </c:pt>
                <c:pt idx="54">
                  <c:v>0.24602751724528615</c:v>
                </c:pt>
                <c:pt idx="55">
                  <c:v>0.25403006362242564</c:v>
                </c:pt>
                <c:pt idx="56">
                  <c:v>0.29978926452768362</c:v>
                </c:pt>
                <c:pt idx="57">
                  <c:v>0.15332455547951479</c:v>
                </c:pt>
                <c:pt idx="58">
                  <c:v>0.20125701615316074</c:v>
                </c:pt>
                <c:pt idx="59">
                  <c:v>0.2331249029133606</c:v>
                </c:pt>
                <c:pt idx="60">
                  <c:v>0.24289721699049202</c:v>
                </c:pt>
                <c:pt idx="61">
                  <c:v>0.29568153699821531</c:v>
                </c:pt>
                <c:pt idx="62">
                  <c:v>0.21311139864618109</c:v>
                </c:pt>
                <c:pt idx="63">
                  <c:v>0.26213413595035256</c:v>
                </c:pt>
                <c:pt idx="64">
                  <c:v>0.18450975648804721</c:v>
                </c:pt>
                <c:pt idx="65">
                  <c:v>0.31011525621184283</c:v>
                </c:pt>
                <c:pt idx="66">
                  <c:v>0.23820716889571583</c:v>
                </c:pt>
                <c:pt idx="67">
                  <c:v>0.22004713440528109</c:v>
                </c:pt>
                <c:pt idx="68">
                  <c:v>0.22944194177229008</c:v>
                </c:pt>
                <c:pt idx="69">
                  <c:v>0.22171221815412026</c:v>
                </c:pt>
                <c:pt idx="70">
                  <c:v>0.2862061584408731</c:v>
                </c:pt>
                <c:pt idx="71">
                  <c:v>0.22736327340663351</c:v>
                </c:pt>
                <c:pt idx="72">
                  <c:v>0.20911285982108088</c:v>
                </c:pt>
                <c:pt idx="73">
                  <c:v>0.14918455977465092</c:v>
                </c:pt>
                <c:pt idx="74">
                  <c:v>0.23438695301143278</c:v>
                </c:pt>
                <c:pt idx="75">
                  <c:v>0.21587777936491878</c:v>
                </c:pt>
                <c:pt idx="76">
                  <c:v>0.23592306568876006</c:v>
                </c:pt>
                <c:pt idx="77">
                  <c:v>0.18685261249236326</c:v>
                </c:pt>
                <c:pt idx="78">
                  <c:v>0.21344174065401747</c:v>
                </c:pt>
                <c:pt idx="79">
                  <c:v>0.25588882091777027</c:v>
                </c:pt>
                <c:pt idx="80">
                  <c:v>0.19747492987979084</c:v>
                </c:pt>
                <c:pt idx="81">
                  <c:v>0.23597815348057477</c:v>
                </c:pt>
                <c:pt idx="82">
                  <c:v>0.1943929905031391</c:v>
                </c:pt>
                <c:pt idx="83">
                  <c:v>0.28016189576915618</c:v>
                </c:pt>
                <c:pt idx="84">
                  <c:v>0.22024343293726112</c:v>
                </c:pt>
                <c:pt idx="85">
                  <c:v>0.21853943292612107</c:v>
                </c:pt>
                <c:pt idx="86">
                  <c:v>0.18523546129490548</c:v>
                </c:pt>
                <c:pt idx="87">
                  <c:v>0.28110451612893839</c:v>
                </c:pt>
                <c:pt idx="88">
                  <c:v>0.16799538646117843</c:v>
                </c:pt>
                <c:pt idx="89">
                  <c:v>0.19280903571827568</c:v>
                </c:pt>
                <c:pt idx="90">
                  <c:v>0.24499838391076467</c:v>
                </c:pt>
                <c:pt idx="91">
                  <c:v>0.21941455967743864</c:v>
                </c:pt>
                <c:pt idx="92">
                  <c:v>0.26523767106891655</c:v>
                </c:pt>
                <c:pt idx="93">
                  <c:v>0.19796579864201291</c:v>
                </c:pt>
                <c:pt idx="94">
                  <c:v>0.21293444829373109</c:v>
                </c:pt>
                <c:pt idx="95">
                  <c:v>0.17600528919616873</c:v>
                </c:pt>
                <c:pt idx="96">
                  <c:v>0.26503456674159365</c:v>
                </c:pt>
                <c:pt idx="97">
                  <c:v>0.2331769042699256</c:v>
                </c:pt>
                <c:pt idx="98">
                  <c:v>0.23522630177142018</c:v>
                </c:pt>
                <c:pt idx="99">
                  <c:v>0.1861331430333604</c:v>
                </c:pt>
                <c:pt idx="100">
                  <c:v>0.25214737321038622</c:v>
                </c:pt>
                <c:pt idx="101">
                  <c:v>0.25536153279263535</c:v>
                </c:pt>
                <c:pt idx="102">
                  <c:v>0.18652274444403355</c:v>
                </c:pt>
                <c:pt idx="103">
                  <c:v>0.2080379317153328</c:v>
                </c:pt>
                <c:pt idx="104">
                  <c:v>0.14282923530484407</c:v>
                </c:pt>
                <c:pt idx="105">
                  <c:v>0.25400004819307898</c:v>
                </c:pt>
                <c:pt idx="106">
                  <c:v>0.19720804858933319</c:v>
                </c:pt>
                <c:pt idx="107">
                  <c:v>0.23524962338323141</c:v>
                </c:pt>
                <c:pt idx="108">
                  <c:v>0.19421939631080717</c:v>
                </c:pt>
                <c:pt idx="109">
                  <c:v>0.22959409788926594</c:v>
                </c:pt>
                <c:pt idx="110">
                  <c:v>0.23442017447413571</c:v>
                </c:pt>
                <c:pt idx="111">
                  <c:v>0.18873322969626952</c:v>
                </c:pt>
                <c:pt idx="112">
                  <c:v>0.2022407339708891</c:v>
                </c:pt>
                <c:pt idx="113">
                  <c:v>0.2247422366515365</c:v>
                </c:pt>
                <c:pt idx="114">
                  <c:v>0.23894877037232645</c:v>
                </c:pt>
                <c:pt idx="115">
                  <c:v>0.22067038465322331</c:v>
                </c:pt>
                <c:pt idx="116">
                  <c:v>0.20299066917872749</c:v>
                </c:pt>
                <c:pt idx="117">
                  <c:v>0.21500363409118614</c:v>
                </c:pt>
                <c:pt idx="118">
                  <c:v>0.24519752582311433</c:v>
                </c:pt>
                <c:pt idx="119">
                  <c:v>0.18307014344198644</c:v>
                </c:pt>
                <c:pt idx="120">
                  <c:v>0.2133885231990667</c:v>
                </c:pt>
                <c:pt idx="121">
                  <c:v>0.21601885366474219</c:v>
                </c:pt>
                <c:pt idx="122">
                  <c:v>0.27260296400667006</c:v>
                </c:pt>
                <c:pt idx="123">
                  <c:v>0.2247518016201831</c:v>
                </c:pt>
                <c:pt idx="124">
                  <c:v>0.20171433397844182</c:v>
                </c:pt>
                <c:pt idx="125">
                  <c:v>0.27975476992239562</c:v>
                </c:pt>
                <c:pt idx="126">
                  <c:v>0.19981723606668192</c:v>
                </c:pt>
                <c:pt idx="127">
                  <c:v>0.23521304832231149</c:v>
                </c:pt>
                <c:pt idx="128">
                  <c:v>0.21653690257695765</c:v>
                </c:pt>
                <c:pt idx="129">
                  <c:v>0.21475525878272353</c:v>
                </c:pt>
                <c:pt idx="130">
                  <c:v>0.2029442394273844</c:v>
                </c:pt>
                <c:pt idx="131">
                  <c:v>0.26545365588249731</c:v>
                </c:pt>
                <c:pt idx="132">
                  <c:v>0.22972709720392043</c:v>
                </c:pt>
                <c:pt idx="133">
                  <c:v>0.24352645657026367</c:v>
                </c:pt>
                <c:pt idx="134">
                  <c:v>0.1788115823229959</c:v>
                </c:pt>
                <c:pt idx="135">
                  <c:v>0.18488962063509728</c:v>
                </c:pt>
                <c:pt idx="136">
                  <c:v>0.26685759708806106</c:v>
                </c:pt>
                <c:pt idx="137">
                  <c:v>0.23599096908042255</c:v>
                </c:pt>
                <c:pt idx="138">
                  <c:v>0.22236577724860213</c:v>
                </c:pt>
                <c:pt idx="139">
                  <c:v>0.18231438839642225</c:v>
                </c:pt>
                <c:pt idx="140">
                  <c:v>0.23652736623606468</c:v>
                </c:pt>
                <c:pt idx="141">
                  <c:v>0.26054604377027335</c:v>
                </c:pt>
                <c:pt idx="142">
                  <c:v>0.19966868303609325</c:v>
                </c:pt>
                <c:pt idx="143">
                  <c:v>0.18808787893568021</c:v>
                </c:pt>
                <c:pt idx="144">
                  <c:v>0.24738205996529866</c:v>
                </c:pt>
                <c:pt idx="145">
                  <c:v>0.22240960710276253</c:v>
                </c:pt>
                <c:pt idx="146">
                  <c:v>0.21892800925182493</c:v>
                </c:pt>
                <c:pt idx="147">
                  <c:v>0.22774284512911402</c:v>
                </c:pt>
                <c:pt idx="148">
                  <c:v>0.20734908790445908</c:v>
                </c:pt>
                <c:pt idx="149">
                  <c:v>0.24792064792481824</c:v>
                </c:pt>
                <c:pt idx="150">
                  <c:v>0.15389199667111139</c:v>
                </c:pt>
                <c:pt idx="151">
                  <c:v>0.23962953236325227</c:v>
                </c:pt>
                <c:pt idx="152">
                  <c:v>0.20083696375197271</c:v>
                </c:pt>
                <c:pt idx="153">
                  <c:v>0.23905833431453494</c:v>
                </c:pt>
                <c:pt idx="154">
                  <c:v>0.21190714155208371</c:v>
                </c:pt>
                <c:pt idx="155">
                  <c:v>0.20743475647534299</c:v>
                </c:pt>
                <c:pt idx="156">
                  <c:v>0.20908388305692008</c:v>
                </c:pt>
                <c:pt idx="157">
                  <c:v>0.21443909510735504</c:v>
                </c:pt>
                <c:pt idx="158">
                  <c:v>0.20505975380476876</c:v>
                </c:pt>
                <c:pt idx="159">
                  <c:v>0.20827310228154533</c:v>
                </c:pt>
                <c:pt idx="160">
                  <c:v>0.16750705379188474</c:v>
                </c:pt>
                <c:pt idx="161">
                  <c:v>0.18488861848293398</c:v>
                </c:pt>
                <c:pt idx="162">
                  <c:v>0.23789170813307736</c:v>
                </c:pt>
                <c:pt idx="163">
                  <c:v>0.17217741853961432</c:v>
                </c:pt>
                <c:pt idx="164">
                  <c:v>0.16852314855551059</c:v>
                </c:pt>
                <c:pt idx="165">
                  <c:v>0.12342327518945989</c:v>
                </c:pt>
                <c:pt idx="166">
                  <c:v>0.19746843980521572</c:v>
                </c:pt>
                <c:pt idx="167">
                  <c:v>0.18461043092119384</c:v>
                </c:pt>
                <c:pt idx="168">
                  <c:v>0.17556535183486502</c:v>
                </c:pt>
                <c:pt idx="169">
                  <c:v>0.19028732857201119</c:v>
                </c:pt>
                <c:pt idx="170">
                  <c:v>0.16507244267958102</c:v>
                </c:pt>
                <c:pt idx="171">
                  <c:v>0.19607300754689491</c:v>
                </c:pt>
                <c:pt idx="172">
                  <c:v>0.16667334164813841</c:v>
                </c:pt>
                <c:pt idx="173">
                  <c:v>0.17340607830290544</c:v>
                </c:pt>
                <c:pt idx="174">
                  <c:v>0.21460563944576741</c:v>
                </c:pt>
                <c:pt idx="175">
                  <c:v>0.18285509703680927</c:v>
                </c:pt>
                <c:pt idx="176">
                  <c:v>0.1766579193944047</c:v>
                </c:pt>
                <c:pt idx="177">
                  <c:v>0.17868783654243486</c:v>
                </c:pt>
                <c:pt idx="178">
                  <c:v>0.18452370668696638</c:v>
                </c:pt>
                <c:pt idx="179">
                  <c:v>0.20860565238416209</c:v>
                </c:pt>
                <c:pt idx="180">
                  <c:v>0.15938039398327891</c:v>
                </c:pt>
                <c:pt idx="181">
                  <c:v>0.18113136716290471</c:v>
                </c:pt>
                <c:pt idx="182">
                  <c:v>0.16892415144192802</c:v>
                </c:pt>
                <c:pt idx="183">
                  <c:v>0.24931560358810123</c:v>
                </c:pt>
                <c:pt idx="184">
                  <c:v>0.21121619539217829</c:v>
                </c:pt>
                <c:pt idx="185">
                  <c:v>0.17482752104675645</c:v>
                </c:pt>
                <c:pt idx="186">
                  <c:v>0.18953953991474776</c:v>
                </c:pt>
                <c:pt idx="187">
                  <c:v>0.17567869017602628</c:v>
                </c:pt>
                <c:pt idx="188">
                  <c:v>0.19649600998131114</c:v>
                </c:pt>
                <c:pt idx="189">
                  <c:v>0.20643426782700161</c:v>
                </c:pt>
                <c:pt idx="190">
                  <c:v>0.16415341354433455</c:v>
                </c:pt>
                <c:pt idx="191">
                  <c:v>0.17895082969790216</c:v>
                </c:pt>
                <c:pt idx="192">
                  <c:v>0.21365916223955456</c:v>
                </c:pt>
                <c:pt idx="193">
                  <c:v>0.17238871844454556</c:v>
                </c:pt>
                <c:pt idx="194">
                  <c:v>0.17914442635691288</c:v>
                </c:pt>
                <c:pt idx="195">
                  <c:v>0.1507578974136807</c:v>
                </c:pt>
                <c:pt idx="196">
                  <c:v>0.20125177314474413</c:v>
                </c:pt>
                <c:pt idx="197">
                  <c:v>0.23030271924365028</c:v>
                </c:pt>
                <c:pt idx="198">
                  <c:v>0.16383258276697435</c:v>
                </c:pt>
                <c:pt idx="199">
                  <c:v>0.19583327503112663</c:v>
                </c:pt>
                <c:pt idx="200">
                  <c:v>0.16395762474045222</c:v>
                </c:pt>
                <c:pt idx="201">
                  <c:v>0.21428496465933675</c:v>
                </c:pt>
                <c:pt idx="202">
                  <c:v>0.17061047456918796</c:v>
                </c:pt>
                <c:pt idx="203">
                  <c:v>0.1575963955664022</c:v>
                </c:pt>
                <c:pt idx="204">
                  <c:v>0.22050249660355975</c:v>
                </c:pt>
                <c:pt idx="205">
                  <c:v>0.1742245735904954</c:v>
                </c:pt>
                <c:pt idx="206">
                  <c:v>0.18782285792102865</c:v>
                </c:pt>
                <c:pt idx="207">
                  <c:v>0.17098352900570254</c:v>
                </c:pt>
                <c:pt idx="208">
                  <c:v>0.20215920110008698</c:v>
                </c:pt>
                <c:pt idx="209">
                  <c:v>0.21013979888686593</c:v>
                </c:pt>
                <c:pt idx="210">
                  <c:v>0.15757858817842954</c:v>
                </c:pt>
                <c:pt idx="211">
                  <c:v>0.17758108430425595</c:v>
                </c:pt>
                <c:pt idx="212">
                  <c:v>0.1892429897054422</c:v>
                </c:pt>
                <c:pt idx="213">
                  <c:v>0.17530181934723502</c:v>
                </c:pt>
                <c:pt idx="214">
                  <c:v>0.19601761967137413</c:v>
                </c:pt>
                <c:pt idx="215">
                  <c:v>0.14088311834641085</c:v>
                </c:pt>
                <c:pt idx="216">
                  <c:v>0.19136203005612976</c:v>
                </c:pt>
                <c:pt idx="217">
                  <c:v>0.16011367730989692</c:v>
                </c:pt>
                <c:pt idx="218">
                  <c:v>0.22243899348002447</c:v>
                </c:pt>
                <c:pt idx="219">
                  <c:v>0.21081530075267302</c:v>
                </c:pt>
                <c:pt idx="220">
                  <c:v>0.15874468836110883</c:v>
                </c:pt>
                <c:pt idx="221">
                  <c:v>0.15539011636237227</c:v>
                </c:pt>
                <c:pt idx="222">
                  <c:v>0.2257129422151275</c:v>
                </c:pt>
                <c:pt idx="223">
                  <c:v>0.18469184523619006</c:v>
                </c:pt>
                <c:pt idx="224">
                  <c:v>0.19391737280285576</c:v>
                </c:pt>
                <c:pt idx="225">
                  <c:v>0.1266143003821659</c:v>
                </c:pt>
                <c:pt idx="226">
                  <c:v>0.19101543752204686</c:v>
                </c:pt>
                <c:pt idx="227">
                  <c:v>0.19768370233063495</c:v>
                </c:pt>
                <c:pt idx="228">
                  <c:v>0.20001850256876455</c:v>
                </c:pt>
                <c:pt idx="229">
                  <c:v>0.16406487916104734</c:v>
                </c:pt>
                <c:pt idx="230">
                  <c:v>0.15364108244465041</c:v>
                </c:pt>
                <c:pt idx="231">
                  <c:v>0.21968780531558024</c:v>
                </c:pt>
                <c:pt idx="232">
                  <c:v>0.16766060448370182</c:v>
                </c:pt>
                <c:pt idx="233">
                  <c:v>0.20223960679648686</c:v>
                </c:pt>
                <c:pt idx="234">
                  <c:v>0.15926340405572412</c:v>
                </c:pt>
                <c:pt idx="235">
                  <c:v>0.18551719240211825</c:v>
                </c:pt>
                <c:pt idx="236">
                  <c:v>0.18142122147336731</c:v>
                </c:pt>
                <c:pt idx="237">
                  <c:v>0.194466336405136</c:v>
                </c:pt>
                <c:pt idx="238">
                  <c:v>0.15805843104851627</c:v>
                </c:pt>
                <c:pt idx="239">
                  <c:v>0.23215282169518142</c:v>
                </c:pt>
                <c:pt idx="240">
                  <c:v>0.14495955681379288</c:v>
                </c:pt>
                <c:pt idx="241">
                  <c:v>0.15814695999794301</c:v>
                </c:pt>
                <c:pt idx="242">
                  <c:v>0.18885709476037948</c:v>
                </c:pt>
                <c:pt idx="243">
                  <c:v>0.19968566796414461</c:v>
                </c:pt>
                <c:pt idx="244">
                  <c:v>0.21950757864085887</c:v>
                </c:pt>
                <c:pt idx="245">
                  <c:v>0.14580297732058964</c:v>
                </c:pt>
                <c:pt idx="246">
                  <c:v>0.19348757143193232</c:v>
                </c:pt>
                <c:pt idx="247">
                  <c:v>0.15708330004045326</c:v>
                </c:pt>
                <c:pt idx="248">
                  <c:v>0.24333055716147331</c:v>
                </c:pt>
                <c:pt idx="249">
                  <c:v>0.17010562701660731</c:v>
                </c:pt>
                <c:pt idx="250">
                  <c:v>0.18598659674014409</c:v>
                </c:pt>
                <c:pt idx="251">
                  <c:v>0.15188833281243891</c:v>
                </c:pt>
                <c:pt idx="252">
                  <c:v>0.24556117512768122</c:v>
                </c:pt>
                <c:pt idx="253">
                  <c:v>0.20188559987865029</c:v>
                </c:pt>
                <c:pt idx="254">
                  <c:v>0.16957396940544026</c:v>
                </c:pt>
                <c:pt idx="255">
                  <c:v>0.13667862466225389</c:v>
                </c:pt>
                <c:pt idx="256">
                  <c:v>0.19003704556535442</c:v>
                </c:pt>
                <c:pt idx="257">
                  <c:v>0.19543280655191841</c:v>
                </c:pt>
                <c:pt idx="258">
                  <c:v>0.20820991416072052</c:v>
                </c:pt>
                <c:pt idx="259">
                  <c:v>0.15637396956694913</c:v>
                </c:pt>
                <c:pt idx="260">
                  <c:v>0.16061830179037936</c:v>
                </c:pt>
                <c:pt idx="261">
                  <c:v>0.19327457499485506</c:v>
                </c:pt>
                <c:pt idx="262">
                  <c:v>0.1865362860715637</c:v>
                </c:pt>
                <c:pt idx="263">
                  <c:v>0.20138271843950506</c:v>
                </c:pt>
                <c:pt idx="264">
                  <c:v>0.16399326139136025</c:v>
                </c:pt>
                <c:pt idx="265">
                  <c:v>0.21678810301967</c:v>
                </c:pt>
                <c:pt idx="266">
                  <c:v>0.18514038497623417</c:v>
                </c:pt>
                <c:pt idx="267">
                  <c:v>0.17316894930586707</c:v>
                </c:pt>
                <c:pt idx="268">
                  <c:v>0.16290033713143418</c:v>
                </c:pt>
                <c:pt idx="269">
                  <c:v>0.24083489893716314</c:v>
                </c:pt>
                <c:pt idx="270">
                  <c:v>0.15514233613317246</c:v>
                </c:pt>
                <c:pt idx="271">
                  <c:v>0.15597492005929517</c:v>
                </c:pt>
                <c:pt idx="272">
                  <c:v>0.19387516429314064</c:v>
                </c:pt>
                <c:pt idx="273">
                  <c:v>0.16869438587455499</c:v>
                </c:pt>
                <c:pt idx="274">
                  <c:v>0.22328809043190834</c:v>
                </c:pt>
                <c:pt idx="275">
                  <c:v>0.1678704463739463</c:v>
                </c:pt>
                <c:pt idx="276">
                  <c:v>0.15658090049220369</c:v>
                </c:pt>
                <c:pt idx="277">
                  <c:v>0.22916799716408334</c:v>
                </c:pt>
                <c:pt idx="278">
                  <c:v>0.20242455742902299</c:v>
                </c:pt>
                <c:pt idx="279">
                  <c:v>0.16019505791148941</c:v>
                </c:pt>
                <c:pt idx="280">
                  <c:v>0.16255033150413867</c:v>
                </c:pt>
                <c:pt idx="281">
                  <c:v>0.18044216456759288</c:v>
                </c:pt>
                <c:pt idx="282">
                  <c:v>0.23588129980806863</c:v>
                </c:pt>
              </c:numCache>
            </c:numRef>
          </c:val>
          <c:smooth val="0"/>
          <c:extLst>
            <c:ext xmlns:c16="http://schemas.microsoft.com/office/drawing/2014/chart" uri="{C3380CC4-5D6E-409C-BE32-E72D297353CC}">
              <c16:uniqueId val="{0000000A-F608-46F1-8B0A-70775430C96A}"/>
            </c:ext>
          </c:extLst>
        </c:ser>
        <c:ser>
          <c:idx val="5"/>
          <c:order val="3"/>
          <c:tx>
            <c:strRef>
              <c:f>[1]Sheet2!$H$1</c:f>
              <c:strCache>
                <c:ptCount val="1"/>
                <c:pt idx="0">
                  <c:v>Cache Misses</c:v>
                </c:pt>
              </c:strCache>
            </c:strRef>
          </c:tx>
          <c:spPr>
            <a:ln w="28575" cap="rnd">
              <a:solidFill>
                <a:schemeClr val="accent6"/>
              </a:solidFill>
              <a:round/>
            </a:ln>
            <a:effectLst/>
          </c:spPr>
          <c:marker>
            <c:symbol val="none"/>
          </c:marker>
          <c:val>
            <c:numRef>
              <c:f>[1]Sheet2!$H$2:$H$284</c:f>
              <c:numCache>
                <c:formatCode>General</c:formatCode>
                <c:ptCount val="283"/>
                <c:pt idx="0">
                  <c:v>1.4843342522142301E-2</c:v>
                </c:pt>
                <c:pt idx="1">
                  <c:v>1.9177305850010953E-2</c:v>
                </c:pt>
                <c:pt idx="2">
                  <c:v>4.5173690549160983E-2</c:v>
                </c:pt>
                <c:pt idx="3">
                  <c:v>3.5317678663306103E-2</c:v>
                </c:pt>
                <c:pt idx="4">
                  <c:v>3.9023516167216617E-2</c:v>
                </c:pt>
                <c:pt idx="5">
                  <c:v>2.2121934298534152E-2</c:v>
                </c:pt>
                <c:pt idx="6">
                  <c:v>2.647429640043043E-2</c:v>
                </c:pt>
                <c:pt idx="7">
                  <c:v>4.0696829435698079E-2</c:v>
                </c:pt>
                <c:pt idx="8">
                  <c:v>4.516159208154142E-2</c:v>
                </c:pt>
                <c:pt idx="9">
                  <c:v>3.3614794955133878E-2</c:v>
                </c:pt>
                <c:pt idx="10">
                  <c:v>2.4935720089672854E-2</c:v>
                </c:pt>
                <c:pt idx="11">
                  <c:v>1.9946143873149937E-2</c:v>
                </c:pt>
                <c:pt idx="12">
                  <c:v>4.4504546342306196E-2</c:v>
                </c:pt>
                <c:pt idx="13">
                  <c:v>4.7800101094487145E-2</c:v>
                </c:pt>
                <c:pt idx="14">
                  <c:v>2.6919661088693057E-2</c:v>
                </c:pt>
                <c:pt idx="15">
                  <c:v>3.3882099132437109E-2</c:v>
                </c:pt>
                <c:pt idx="16">
                  <c:v>3.2406200451187847E-2</c:v>
                </c:pt>
                <c:pt idx="17">
                  <c:v>3.8323495838410715E-2</c:v>
                </c:pt>
                <c:pt idx="18">
                  <c:v>3.622900949398792E-2</c:v>
                </c:pt>
                <c:pt idx="19">
                  <c:v>3.7365722255700333E-2</c:v>
                </c:pt>
                <c:pt idx="20">
                  <c:v>2.9037112234107623E-2</c:v>
                </c:pt>
                <c:pt idx="21">
                  <c:v>2.936767824714159E-2</c:v>
                </c:pt>
                <c:pt idx="22">
                  <c:v>3.7325940588900819E-2</c:v>
                </c:pt>
                <c:pt idx="23">
                  <c:v>5.0174655054977736E-2</c:v>
                </c:pt>
                <c:pt idx="24">
                  <c:v>5.2999176032415184E-2</c:v>
                </c:pt>
                <c:pt idx="25">
                  <c:v>6.9130907486696119E-2</c:v>
                </c:pt>
                <c:pt idx="26">
                  <c:v>3.5320301137720327E-2</c:v>
                </c:pt>
                <c:pt idx="27">
                  <c:v>6.5773510255464657E-2</c:v>
                </c:pt>
                <c:pt idx="28">
                  <c:v>4.7269182733682677E-2</c:v>
                </c:pt>
                <c:pt idx="29">
                  <c:v>3.6139848220187822E-2</c:v>
                </c:pt>
                <c:pt idx="30">
                  <c:v>5.9654212372317626E-2</c:v>
                </c:pt>
                <c:pt idx="31">
                  <c:v>5.8403291133279016E-2</c:v>
                </c:pt>
                <c:pt idx="32">
                  <c:v>5.167117848327344E-2</c:v>
                </c:pt>
                <c:pt idx="33">
                  <c:v>8.4140398060104718E-2</c:v>
                </c:pt>
                <c:pt idx="34">
                  <c:v>5.2197812192597268E-2</c:v>
                </c:pt>
                <c:pt idx="35">
                  <c:v>4.7702383219291121E-2</c:v>
                </c:pt>
                <c:pt idx="36">
                  <c:v>4.4665092683001319E-2</c:v>
                </c:pt>
                <c:pt idx="37">
                  <c:v>6.5616246671773487E-2</c:v>
                </c:pt>
                <c:pt idx="38">
                  <c:v>8.0395148929150492E-2</c:v>
                </c:pt>
                <c:pt idx="39">
                  <c:v>6.129925126856544E-2</c:v>
                </c:pt>
                <c:pt idx="40">
                  <c:v>9.825573824175253E-2</c:v>
                </c:pt>
                <c:pt idx="41">
                  <c:v>4.9396890777173401E-2</c:v>
                </c:pt>
                <c:pt idx="42">
                  <c:v>6.9352956509190683E-2</c:v>
                </c:pt>
                <c:pt idx="43">
                  <c:v>4.06240237090401E-2</c:v>
                </c:pt>
                <c:pt idx="44">
                  <c:v>6.8616041480117351E-2</c:v>
                </c:pt>
                <c:pt idx="45">
                  <c:v>5.1332120469976761E-2</c:v>
                </c:pt>
                <c:pt idx="46">
                  <c:v>5.8349453638095412E-2</c:v>
                </c:pt>
                <c:pt idx="47">
                  <c:v>5.1507353532392365E-2</c:v>
                </c:pt>
                <c:pt idx="48">
                  <c:v>7.8553735780364828E-2</c:v>
                </c:pt>
                <c:pt idx="49">
                  <c:v>3.5049615853893212E-2</c:v>
                </c:pt>
                <c:pt idx="50">
                  <c:v>6.8867601445956272E-2</c:v>
                </c:pt>
                <c:pt idx="51">
                  <c:v>7.9693382909869215E-2</c:v>
                </c:pt>
                <c:pt idx="52">
                  <c:v>4.8137262925187135E-2</c:v>
                </c:pt>
                <c:pt idx="53">
                  <c:v>6.6554234606273591E-2</c:v>
                </c:pt>
                <c:pt idx="54">
                  <c:v>4.8374578929507493E-2</c:v>
                </c:pt>
                <c:pt idx="55">
                  <c:v>9.1937691508980249E-2</c:v>
                </c:pt>
                <c:pt idx="56">
                  <c:v>9.363612517322252E-2</c:v>
                </c:pt>
                <c:pt idx="57">
                  <c:v>3.7834264855861395E-2</c:v>
                </c:pt>
                <c:pt idx="58">
                  <c:v>6.8480614639476634E-2</c:v>
                </c:pt>
                <c:pt idx="59">
                  <c:v>5.8802161380461099E-2</c:v>
                </c:pt>
                <c:pt idx="60">
                  <c:v>6.7297754568374044E-2</c:v>
                </c:pt>
                <c:pt idx="61">
                  <c:v>9.5892428853742551E-2</c:v>
                </c:pt>
                <c:pt idx="62">
                  <c:v>5.2013641273810494E-2</c:v>
                </c:pt>
                <c:pt idx="63">
                  <c:v>9.0160383372549807E-2</c:v>
                </c:pt>
                <c:pt idx="64">
                  <c:v>4.4254162351003344E-2</c:v>
                </c:pt>
                <c:pt idx="65">
                  <c:v>9.2698527413048723E-2</c:v>
                </c:pt>
                <c:pt idx="66">
                  <c:v>8.365973285471863E-2</c:v>
                </c:pt>
                <c:pt idx="67">
                  <c:v>4.2149807590545305E-2</c:v>
                </c:pt>
                <c:pt idx="68">
                  <c:v>5.4570123102958994E-2</c:v>
                </c:pt>
                <c:pt idx="69">
                  <c:v>8.948793818860544E-2</c:v>
                </c:pt>
                <c:pt idx="70">
                  <c:v>8.2318925693863176E-2</c:v>
                </c:pt>
                <c:pt idx="71">
                  <c:v>8.4940544504935531E-2</c:v>
                </c:pt>
                <c:pt idx="72">
                  <c:v>2.9428574935822516E-2</c:v>
                </c:pt>
                <c:pt idx="73">
                  <c:v>4.6502261907289295E-2</c:v>
                </c:pt>
                <c:pt idx="74">
                  <c:v>5.8313665743994235E-2</c:v>
                </c:pt>
                <c:pt idx="75">
                  <c:v>3.8709400990511116E-2</c:v>
                </c:pt>
                <c:pt idx="76">
                  <c:v>6.1652266378485782E-2</c:v>
                </c:pt>
                <c:pt idx="77">
                  <c:v>3.1789348334395916E-2</c:v>
                </c:pt>
                <c:pt idx="78">
                  <c:v>2.8562842681157562E-2</c:v>
                </c:pt>
                <c:pt idx="79">
                  <c:v>5.1475446403758916E-2</c:v>
                </c:pt>
                <c:pt idx="80">
                  <c:v>3.0785374722758951E-2</c:v>
                </c:pt>
                <c:pt idx="81">
                  <c:v>5.5126255709528317E-2</c:v>
                </c:pt>
                <c:pt idx="82">
                  <c:v>3.4966553147917565E-2</c:v>
                </c:pt>
                <c:pt idx="83">
                  <c:v>5.9901735153131234E-2</c:v>
                </c:pt>
                <c:pt idx="84">
                  <c:v>5.0898996224030567E-2</c:v>
                </c:pt>
                <c:pt idx="85">
                  <c:v>5.1421210689335951E-2</c:v>
                </c:pt>
                <c:pt idx="86">
                  <c:v>3.7073478449330781E-2</c:v>
                </c:pt>
                <c:pt idx="87">
                  <c:v>7.177819557747904E-2</c:v>
                </c:pt>
                <c:pt idx="88">
                  <c:v>2.5345540758528708E-2</c:v>
                </c:pt>
                <c:pt idx="89">
                  <c:v>4.4952665372448949E-2</c:v>
                </c:pt>
                <c:pt idx="90">
                  <c:v>6.3388892253054663E-2</c:v>
                </c:pt>
                <c:pt idx="91">
                  <c:v>5.2162111771150682E-2</c:v>
                </c:pt>
                <c:pt idx="92">
                  <c:v>7.3266045673776925E-2</c:v>
                </c:pt>
                <c:pt idx="93">
                  <c:v>3.1312252196265135E-2</c:v>
                </c:pt>
                <c:pt idx="94">
                  <c:v>3.3239281139685016E-2</c:v>
                </c:pt>
                <c:pt idx="95">
                  <c:v>3.0349804256659531E-2</c:v>
                </c:pt>
                <c:pt idx="96">
                  <c:v>4.1246063671870399E-2</c:v>
                </c:pt>
                <c:pt idx="97">
                  <c:v>4.8500237243840803E-2</c:v>
                </c:pt>
                <c:pt idx="98">
                  <c:v>2.9428807344122173E-2</c:v>
                </c:pt>
                <c:pt idx="99">
                  <c:v>1.9585910235677906E-2</c:v>
                </c:pt>
                <c:pt idx="100">
                  <c:v>4.5926615587750137E-2</c:v>
                </c:pt>
                <c:pt idx="101">
                  <c:v>4.7306985857361532E-2</c:v>
                </c:pt>
                <c:pt idx="102">
                  <c:v>2.7899255638978163E-2</c:v>
                </c:pt>
                <c:pt idx="103">
                  <c:v>3.6023753895200704E-2</c:v>
                </c:pt>
                <c:pt idx="104">
                  <c:v>1.7123759772182407E-2</c:v>
                </c:pt>
                <c:pt idx="105">
                  <c:v>3.6095532857638148E-2</c:v>
                </c:pt>
                <c:pt idx="106">
                  <c:v>3.8212282638779224E-2</c:v>
                </c:pt>
                <c:pt idx="107">
                  <c:v>3.7347514591671432E-2</c:v>
                </c:pt>
                <c:pt idx="108">
                  <c:v>3.5888414502241853E-2</c:v>
                </c:pt>
                <c:pt idx="109">
                  <c:v>2.9118122364923865E-2</c:v>
                </c:pt>
                <c:pt idx="110">
                  <c:v>3.9228044378671958E-2</c:v>
                </c:pt>
                <c:pt idx="111">
                  <c:v>2.4392950272123147E-2</c:v>
                </c:pt>
                <c:pt idx="112">
                  <c:v>6.8224282728284971E-2</c:v>
                </c:pt>
                <c:pt idx="113">
                  <c:v>3.6220472054644653E-2</c:v>
                </c:pt>
                <c:pt idx="114">
                  <c:v>4.4572560397121867E-2</c:v>
                </c:pt>
                <c:pt idx="115">
                  <c:v>5.481649855285825E-2</c:v>
                </c:pt>
                <c:pt idx="116">
                  <c:v>3.6236924091416468E-2</c:v>
                </c:pt>
                <c:pt idx="117">
                  <c:v>4.1805485678226381E-2</c:v>
                </c:pt>
                <c:pt idx="118">
                  <c:v>4.0714767559891597E-2</c:v>
                </c:pt>
                <c:pt idx="119">
                  <c:v>4.5572012444994849E-2</c:v>
                </c:pt>
                <c:pt idx="120">
                  <c:v>4.7740912741168526E-2</c:v>
                </c:pt>
                <c:pt idx="121">
                  <c:v>6.0003063790051263E-2</c:v>
                </c:pt>
                <c:pt idx="122">
                  <c:v>5.8568400600962599E-2</c:v>
                </c:pt>
                <c:pt idx="123">
                  <c:v>6.889055252981105E-2</c:v>
                </c:pt>
                <c:pt idx="124">
                  <c:v>4.1842956881067546E-2</c:v>
                </c:pt>
                <c:pt idx="125">
                  <c:v>8.1848308574411721E-2</c:v>
                </c:pt>
                <c:pt idx="126">
                  <c:v>6.5324958289829149E-2</c:v>
                </c:pt>
                <c:pt idx="127">
                  <c:v>4.0755123699993033E-2</c:v>
                </c:pt>
                <c:pt idx="128">
                  <c:v>3.5620465490094171E-2</c:v>
                </c:pt>
                <c:pt idx="129">
                  <c:v>2.1015483001905498E-2</c:v>
                </c:pt>
                <c:pt idx="130">
                  <c:v>3.3516962175453593E-2</c:v>
                </c:pt>
                <c:pt idx="131">
                  <c:v>4.5901460991742658E-2</c:v>
                </c:pt>
                <c:pt idx="132">
                  <c:v>4.5933357970028101E-2</c:v>
                </c:pt>
                <c:pt idx="133">
                  <c:v>6.5511772797920031E-2</c:v>
                </c:pt>
                <c:pt idx="134">
                  <c:v>3.8497013850446404E-2</c:v>
                </c:pt>
                <c:pt idx="135">
                  <c:v>3.5276300018870006E-2</c:v>
                </c:pt>
                <c:pt idx="136">
                  <c:v>5.2117080433378642E-2</c:v>
                </c:pt>
                <c:pt idx="137">
                  <c:v>5.0400761958331403E-2</c:v>
                </c:pt>
                <c:pt idx="138">
                  <c:v>4.016577620437152E-2</c:v>
                </c:pt>
                <c:pt idx="139">
                  <c:v>3.0808930031836476E-2</c:v>
                </c:pt>
                <c:pt idx="140">
                  <c:v>4.4043006291415061E-2</c:v>
                </c:pt>
                <c:pt idx="141">
                  <c:v>8.5651034970926229E-2</c:v>
                </c:pt>
                <c:pt idx="142">
                  <c:v>3.6479884117934597E-2</c:v>
                </c:pt>
                <c:pt idx="143">
                  <c:v>2.7894418058496549E-2</c:v>
                </c:pt>
                <c:pt idx="144">
                  <c:v>4.4021016151783811E-2</c:v>
                </c:pt>
                <c:pt idx="145">
                  <c:v>1.7632607437916701E-2</c:v>
                </c:pt>
                <c:pt idx="146">
                  <c:v>4.2658269956520625E-2</c:v>
                </c:pt>
                <c:pt idx="147">
                  <c:v>3.6589499515183428E-2</c:v>
                </c:pt>
                <c:pt idx="148">
                  <c:v>3.623426097478142E-2</c:v>
                </c:pt>
                <c:pt idx="149">
                  <c:v>4.0178895730481515E-2</c:v>
                </c:pt>
                <c:pt idx="150">
                  <c:v>2.1621974745498596E-2</c:v>
                </c:pt>
                <c:pt idx="151">
                  <c:v>4.1990183440451266E-2</c:v>
                </c:pt>
                <c:pt idx="152">
                  <c:v>4.1697177515867809E-2</c:v>
                </c:pt>
                <c:pt idx="153">
                  <c:v>3.3716350970292734E-2</c:v>
                </c:pt>
                <c:pt idx="154">
                  <c:v>3.9168827158969986E-2</c:v>
                </c:pt>
                <c:pt idx="155">
                  <c:v>2.9459635936574725E-2</c:v>
                </c:pt>
                <c:pt idx="156">
                  <c:v>3.5867969810799614E-2</c:v>
                </c:pt>
                <c:pt idx="157">
                  <c:v>4.9221161860324283E-2</c:v>
                </c:pt>
                <c:pt idx="158">
                  <c:v>3.792064546038023E-2</c:v>
                </c:pt>
                <c:pt idx="159">
                  <c:v>4.5025613083170435E-2</c:v>
                </c:pt>
                <c:pt idx="160">
                  <c:v>1.5770490249128567E-2</c:v>
                </c:pt>
                <c:pt idx="161">
                  <c:v>3.7212216290256062E-2</c:v>
                </c:pt>
                <c:pt idx="162">
                  <c:v>4.5048351266843013E-2</c:v>
                </c:pt>
                <c:pt idx="163">
                  <c:v>3.2101991240588025E-2</c:v>
                </c:pt>
                <c:pt idx="164">
                  <c:v>2.5389240834237468E-2</c:v>
                </c:pt>
                <c:pt idx="165">
                  <c:v>1.5523465903254067E-2</c:v>
                </c:pt>
                <c:pt idx="166">
                  <c:v>3.7122436404588545E-2</c:v>
                </c:pt>
                <c:pt idx="167">
                  <c:v>4.1052179435729204E-2</c:v>
                </c:pt>
                <c:pt idx="168">
                  <c:v>3.4154793209023974E-2</c:v>
                </c:pt>
                <c:pt idx="169">
                  <c:v>3.8854423086860164E-2</c:v>
                </c:pt>
                <c:pt idx="170">
                  <c:v>2.8141887184607348E-2</c:v>
                </c:pt>
                <c:pt idx="171">
                  <c:v>3.3165468651081942E-2</c:v>
                </c:pt>
                <c:pt idx="172">
                  <c:v>2.9659714983803681E-2</c:v>
                </c:pt>
                <c:pt idx="173">
                  <c:v>2.8199547566435629E-2</c:v>
                </c:pt>
                <c:pt idx="174">
                  <c:v>4.1576861794100355E-2</c:v>
                </c:pt>
                <c:pt idx="175">
                  <c:v>1.9868253330499921E-2</c:v>
                </c:pt>
                <c:pt idx="176">
                  <c:v>4.1842469846647481E-2</c:v>
                </c:pt>
                <c:pt idx="177">
                  <c:v>2.5590733631915916E-2</c:v>
                </c:pt>
                <c:pt idx="178">
                  <c:v>4.134931748445466E-2</c:v>
                </c:pt>
                <c:pt idx="179">
                  <c:v>3.4727844311051546E-2</c:v>
                </c:pt>
                <c:pt idx="180">
                  <c:v>2.5660668143016659E-2</c:v>
                </c:pt>
                <c:pt idx="181">
                  <c:v>3.7614536615850576E-2</c:v>
                </c:pt>
                <c:pt idx="182">
                  <c:v>2.8594227390774579E-2</c:v>
                </c:pt>
                <c:pt idx="183">
                  <c:v>5.5853708971545721E-2</c:v>
                </c:pt>
                <c:pt idx="184">
                  <c:v>4.1910216147975368E-2</c:v>
                </c:pt>
                <c:pt idx="185">
                  <c:v>2.0432582499783882E-2</c:v>
                </c:pt>
                <c:pt idx="186">
                  <c:v>3.5284553597958491E-2</c:v>
                </c:pt>
                <c:pt idx="187">
                  <c:v>3.3553341647442614E-2</c:v>
                </c:pt>
                <c:pt idx="188">
                  <c:v>3.3464674393564577E-2</c:v>
                </c:pt>
                <c:pt idx="189">
                  <c:v>3.4903078722685818E-2</c:v>
                </c:pt>
                <c:pt idx="190">
                  <c:v>1.7762819258442211E-2</c:v>
                </c:pt>
                <c:pt idx="191">
                  <c:v>3.789197155897403E-2</c:v>
                </c:pt>
                <c:pt idx="192">
                  <c:v>3.3754812220537396E-2</c:v>
                </c:pt>
                <c:pt idx="193">
                  <c:v>4.3210712976412137E-2</c:v>
                </c:pt>
                <c:pt idx="194">
                  <c:v>2.9239448887935504E-2</c:v>
                </c:pt>
                <c:pt idx="195">
                  <c:v>2.5717676499630259E-2</c:v>
                </c:pt>
                <c:pt idx="196">
                  <c:v>4.0620947316826819E-2</c:v>
                </c:pt>
                <c:pt idx="197">
                  <c:v>4.7570828940924993E-2</c:v>
                </c:pt>
                <c:pt idx="198">
                  <c:v>2.9410960915743894E-2</c:v>
                </c:pt>
                <c:pt idx="199">
                  <c:v>4.0214421110066893E-2</c:v>
                </c:pt>
                <c:pt idx="200">
                  <c:v>2.6491037031904238E-2</c:v>
                </c:pt>
                <c:pt idx="201">
                  <c:v>4.2689958501341635E-2</c:v>
                </c:pt>
                <c:pt idx="202">
                  <c:v>3.0718561734384614E-2</c:v>
                </c:pt>
                <c:pt idx="203">
                  <c:v>2.6152989720734616E-2</c:v>
                </c:pt>
                <c:pt idx="204">
                  <c:v>4.9320312789922965E-2</c:v>
                </c:pt>
                <c:pt idx="205">
                  <c:v>1.6893244653116937E-2</c:v>
                </c:pt>
                <c:pt idx="206">
                  <c:v>3.9506056558055447E-2</c:v>
                </c:pt>
                <c:pt idx="207">
                  <c:v>2.6780123882498126E-2</c:v>
                </c:pt>
                <c:pt idx="208">
                  <c:v>4.8716323140893948E-2</c:v>
                </c:pt>
                <c:pt idx="209">
                  <c:v>3.5275580760180295E-2</c:v>
                </c:pt>
                <c:pt idx="210">
                  <c:v>2.6094670778612997E-2</c:v>
                </c:pt>
                <c:pt idx="211">
                  <c:v>2.7336914487363164E-2</c:v>
                </c:pt>
                <c:pt idx="212">
                  <c:v>3.566744867512537E-2</c:v>
                </c:pt>
                <c:pt idx="213">
                  <c:v>2.8898317792173212E-2</c:v>
                </c:pt>
                <c:pt idx="214">
                  <c:v>4.2623650495064697E-2</c:v>
                </c:pt>
                <c:pt idx="215">
                  <c:v>1.3852982479881473E-2</c:v>
                </c:pt>
                <c:pt idx="216">
                  <c:v>3.3180048032393258E-2</c:v>
                </c:pt>
                <c:pt idx="217">
                  <c:v>3.0034668520048474E-2</c:v>
                </c:pt>
                <c:pt idx="218">
                  <c:v>4.4949247970059274E-2</c:v>
                </c:pt>
                <c:pt idx="219">
                  <c:v>4.4564852002745237E-2</c:v>
                </c:pt>
                <c:pt idx="220">
                  <c:v>1.6100161289762785E-2</c:v>
                </c:pt>
                <c:pt idx="221">
                  <c:v>2.3260756093642095E-2</c:v>
                </c:pt>
                <c:pt idx="222">
                  <c:v>4.4522155233981245E-2</c:v>
                </c:pt>
                <c:pt idx="223">
                  <c:v>3.7457112401523149E-2</c:v>
                </c:pt>
                <c:pt idx="224">
                  <c:v>3.5743047277653685E-2</c:v>
                </c:pt>
                <c:pt idx="225">
                  <c:v>1.8287214952317381E-2</c:v>
                </c:pt>
                <c:pt idx="226">
                  <c:v>3.4263601192013667E-2</c:v>
                </c:pt>
                <c:pt idx="227">
                  <c:v>3.4095393845264318E-2</c:v>
                </c:pt>
                <c:pt idx="228">
                  <c:v>4.1416696778653485E-2</c:v>
                </c:pt>
                <c:pt idx="229">
                  <c:v>2.900480944380918E-2</c:v>
                </c:pt>
                <c:pt idx="230">
                  <c:v>1.9187590493864034E-2</c:v>
                </c:pt>
                <c:pt idx="231">
                  <c:v>3.8630956666687963E-2</c:v>
                </c:pt>
                <c:pt idx="232">
                  <c:v>3.1420211378258477E-2</c:v>
                </c:pt>
                <c:pt idx="233">
                  <c:v>3.7025121302385063E-2</c:v>
                </c:pt>
                <c:pt idx="234">
                  <c:v>2.9506641525932981E-2</c:v>
                </c:pt>
                <c:pt idx="235">
                  <c:v>2.3157197760136559E-2</c:v>
                </c:pt>
                <c:pt idx="236">
                  <c:v>3.3355763644368611E-2</c:v>
                </c:pt>
                <c:pt idx="237">
                  <c:v>3.6876936579169524E-2</c:v>
                </c:pt>
                <c:pt idx="238">
                  <c:v>2.7849302301829727E-2</c:v>
                </c:pt>
                <c:pt idx="239">
                  <c:v>4.1384684769030976E-2</c:v>
                </c:pt>
                <c:pt idx="240">
                  <c:v>2.1621670865085738E-2</c:v>
                </c:pt>
                <c:pt idx="241">
                  <c:v>2.4461072279859799E-2</c:v>
                </c:pt>
                <c:pt idx="242">
                  <c:v>3.7285664039230122E-2</c:v>
                </c:pt>
                <c:pt idx="243">
                  <c:v>3.9075274222492122E-2</c:v>
                </c:pt>
                <c:pt idx="244">
                  <c:v>4.4634086429296178E-2</c:v>
                </c:pt>
                <c:pt idx="245">
                  <c:v>1.7446616645481836E-2</c:v>
                </c:pt>
                <c:pt idx="246">
                  <c:v>3.2900832594116247E-2</c:v>
                </c:pt>
                <c:pt idx="247">
                  <c:v>2.86373784093189E-2</c:v>
                </c:pt>
                <c:pt idx="248">
                  <c:v>4.4659268735998126E-2</c:v>
                </c:pt>
                <c:pt idx="249">
                  <c:v>3.6168221876332243E-2</c:v>
                </c:pt>
                <c:pt idx="250">
                  <c:v>2.453627162529259E-2</c:v>
                </c:pt>
                <c:pt idx="251">
                  <c:v>2.05362554226729E-2</c:v>
                </c:pt>
                <c:pt idx="252">
                  <c:v>5.0494651953487284E-2</c:v>
                </c:pt>
                <c:pt idx="253">
                  <c:v>3.7276424758701826E-2</c:v>
                </c:pt>
                <c:pt idx="254">
                  <c:v>2.3984021642457724E-2</c:v>
                </c:pt>
                <c:pt idx="255">
                  <c:v>2.129456489705249E-2</c:v>
                </c:pt>
                <c:pt idx="256">
                  <c:v>3.2924388386835431E-2</c:v>
                </c:pt>
                <c:pt idx="257">
                  <c:v>3.4331998659765661E-2</c:v>
                </c:pt>
                <c:pt idx="258">
                  <c:v>4.2243123146522253E-2</c:v>
                </c:pt>
                <c:pt idx="259">
                  <c:v>2.7678977060416408E-2</c:v>
                </c:pt>
                <c:pt idx="260">
                  <c:v>2.154840520306503E-2</c:v>
                </c:pt>
                <c:pt idx="261">
                  <c:v>2.556326726410588E-2</c:v>
                </c:pt>
                <c:pt idx="262">
                  <c:v>3.6457617043035823E-2</c:v>
                </c:pt>
                <c:pt idx="263">
                  <c:v>3.036025264593864E-2</c:v>
                </c:pt>
                <c:pt idx="264">
                  <c:v>3.7290549144612183E-2</c:v>
                </c:pt>
                <c:pt idx="265">
                  <c:v>2.4993670002200152E-2</c:v>
                </c:pt>
                <c:pt idx="266">
                  <c:v>3.900577412862187E-2</c:v>
                </c:pt>
                <c:pt idx="267">
                  <c:v>3.1272812965430566E-2</c:v>
                </c:pt>
                <c:pt idx="268">
                  <c:v>2.9533328369930029E-2</c:v>
                </c:pt>
                <c:pt idx="269">
                  <c:v>5.1305397039240253E-2</c:v>
                </c:pt>
                <c:pt idx="270">
                  <c:v>2.1467963606393244E-2</c:v>
                </c:pt>
                <c:pt idx="271">
                  <c:v>2.4803624026956392E-2</c:v>
                </c:pt>
                <c:pt idx="272">
                  <c:v>3.6296981118050881E-2</c:v>
                </c:pt>
                <c:pt idx="273">
                  <c:v>3.417201003493512E-2</c:v>
                </c:pt>
                <c:pt idx="274">
                  <c:v>4.0449372408024112E-2</c:v>
                </c:pt>
                <c:pt idx="275">
                  <c:v>2.4643399156293107E-2</c:v>
                </c:pt>
                <c:pt idx="276">
                  <c:v>2.7404801243778702E-2</c:v>
                </c:pt>
                <c:pt idx="277">
                  <c:v>4.2861490108985503E-2</c:v>
                </c:pt>
                <c:pt idx="278">
                  <c:v>3.4250249170918658E-2</c:v>
                </c:pt>
                <c:pt idx="279">
                  <c:v>2.4135265121758731E-2</c:v>
                </c:pt>
                <c:pt idx="280">
                  <c:v>1.5478593251444047E-2</c:v>
                </c:pt>
                <c:pt idx="281">
                  <c:v>3.7656487138805851E-2</c:v>
                </c:pt>
                <c:pt idx="282">
                  <c:v>4.4458704278892321E-2</c:v>
                </c:pt>
              </c:numCache>
            </c:numRef>
          </c:val>
          <c:smooth val="0"/>
          <c:extLst>
            <c:ext xmlns:c16="http://schemas.microsoft.com/office/drawing/2014/chart" uri="{C3380CC4-5D6E-409C-BE32-E72D297353CC}">
              <c16:uniqueId val="{0000000B-F608-46F1-8B0A-70775430C96A}"/>
            </c:ext>
          </c:extLst>
        </c:ser>
        <c:ser>
          <c:idx val="7"/>
          <c:order val="5"/>
          <c:tx>
            <c:strRef>
              <c:f>[1]Sheet2!$J$1</c:f>
              <c:strCache>
                <c:ptCount val="1"/>
                <c:pt idx="0">
                  <c:v>Branch-Misses:</c:v>
                </c:pt>
              </c:strCache>
            </c:strRef>
          </c:tx>
          <c:spPr>
            <a:ln w="28575" cap="rnd">
              <a:solidFill>
                <a:schemeClr val="accent2">
                  <a:lumMod val="60000"/>
                </a:schemeClr>
              </a:solidFill>
              <a:round/>
            </a:ln>
            <a:effectLst/>
          </c:spPr>
          <c:marker>
            <c:symbol val="none"/>
          </c:marker>
          <c:val>
            <c:numRef>
              <c:f>[1]Sheet2!$J$2:$J$284</c:f>
              <c:numCache>
                <c:formatCode>General</c:formatCode>
                <c:ptCount val="283"/>
                <c:pt idx="0">
                  <c:v>1.4433231477878954</c:v>
                </c:pt>
                <c:pt idx="1">
                  <c:v>0.87169178567975036</c:v>
                </c:pt>
                <c:pt idx="2">
                  <c:v>0.38453454559807843</c:v>
                </c:pt>
                <c:pt idx="3">
                  <c:v>0.46386111819126141</c:v>
                </c:pt>
                <c:pt idx="4">
                  <c:v>0.45223812615739784</c:v>
                </c:pt>
                <c:pt idx="5">
                  <c:v>1.0998540450767964</c:v>
                </c:pt>
                <c:pt idx="6">
                  <c:v>1.1110188003105768</c:v>
                </c:pt>
                <c:pt idx="7">
                  <c:v>0.45247154004436263</c:v>
                </c:pt>
                <c:pt idx="8">
                  <c:v>0.50989040693534249</c:v>
                </c:pt>
                <c:pt idx="9">
                  <c:v>0.3302827880578359</c:v>
                </c:pt>
                <c:pt idx="10">
                  <c:v>0.92969781816944363</c:v>
                </c:pt>
                <c:pt idx="11">
                  <c:v>1.3568236727346505</c:v>
                </c:pt>
                <c:pt idx="12">
                  <c:v>0.43534738124477579</c:v>
                </c:pt>
                <c:pt idx="13">
                  <c:v>0.47239291903292319</c:v>
                </c:pt>
                <c:pt idx="14">
                  <c:v>0.29363326976349408</c:v>
                </c:pt>
                <c:pt idx="15">
                  <c:v>1.0982651616616919</c:v>
                </c:pt>
                <c:pt idx="16">
                  <c:v>1.2722530990280956</c:v>
                </c:pt>
                <c:pt idx="17">
                  <c:v>0.44496470418577527</c:v>
                </c:pt>
                <c:pt idx="18">
                  <c:v>0.36684845108286313</c:v>
                </c:pt>
                <c:pt idx="19">
                  <c:v>0.38651014612565771</c:v>
                </c:pt>
                <c:pt idx="20">
                  <c:v>1.2061242772439287</c:v>
                </c:pt>
                <c:pt idx="21">
                  <c:v>1.2777186858464766</c:v>
                </c:pt>
                <c:pt idx="22">
                  <c:v>0.38521656170670371</c:v>
                </c:pt>
                <c:pt idx="23">
                  <c:v>0.33330234921689694</c:v>
                </c:pt>
                <c:pt idx="24">
                  <c:v>0.47549480602246352</c:v>
                </c:pt>
                <c:pt idx="25">
                  <c:v>1.0367890729313303</c:v>
                </c:pt>
                <c:pt idx="26">
                  <c:v>1.4125752832141243</c:v>
                </c:pt>
                <c:pt idx="27">
                  <c:v>0.34742642141980556</c:v>
                </c:pt>
                <c:pt idx="28">
                  <c:v>0.38171512905838423</c:v>
                </c:pt>
                <c:pt idx="29">
                  <c:v>0.48137021321677792</c:v>
                </c:pt>
                <c:pt idx="30">
                  <c:v>0.89235203443181665</c:v>
                </c:pt>
                <c:pt idx="31">
                  <c:v>1.4520557628457542</c:v>
                </c:pt>
                <c:pt idx="32">
                  <c:v>0.317936319737463</c:v>
                </c:pt>
                <c:pt idx="33">
                  <c:v>0.47990477318724456</c:v>
                </c:pt>
                <c:pt idx="34">
                  <c:v>0.47027417490710116</c:v>
                </c:pt>
                <c:pt idx="35">
                  <c:v>0.58739419726080044</c:v>
                </c:pt>
                <c:pt idx="36">
                  <c:v>1.4221778138079419</c:v>
                </c:pt>
                <c:pt idx="37">
                  <c:v>0.68547892911419861</c:v>
                </c:pt>
                <c:pt idx="38">
                  <c:v>0.46226884738929064</c:v>
                </c:pt>
                <c:pt idx="39">
                  <c:v>0.4479262998518298</c:v>
                </c:pt>
                <c:pt idx="40">
                  <c:v>0.35817844983524449</c:v>
                </c:pt>
                <c:pt idx="41">
                  <c:v>1.1983314942250143</c:v>
                </c:pt>
                <c:pt idx="42">
                  <c:v>1.2092137310139361</c:v>
                </c:pt>
                <c:pt idx="43">
                  <c:v>0.4186793111190163</c:v>
                </c:pt>
                <c:pt idx="44">
                  <c:v>0.46781264347747537</c:v>
                </c:pt>
                <c:pt idx="45">
                  <c:v>0.30065429949024303</c:v>
                </c:pt>
                <c:pt idx="46">
                  <c:v>1.034232335383211</c:v>
                </c:pt>
                <c:pt idx="47">
                  <c:v>1.3866107891867709</c:v>
                </c:pt>
                <c:pt idx="48">
                  <c:v>0.47699956650769709</c:v>
                </c:pt>
                <c:pt idx="49">
                  <c:v>0.35201638126681845</c:v>
                </c:pt>
                <c:pt idx="50">
                  <c:v>0.37763715680504423</c:v>
                </c:pt>
                <c:pt idx="51">
                  <c:v>0.90446975103869598</c:v>
                </c:pt>
                <c:pt idx="52">
                  <c:v>1.6016251377865478</c:v>
                </c:pt>
                <c:pt idx="53">
                  <c:v>0.46280828982153926</c:v>
                </c:pt>
                <c:pt idx="54">
                  <c:v>0.3205729418827708</c:v>
                </c:pt>
                <c:pt idx="55">
                  <c:v>0.42175821343766412</c:v>
                </c:pt>
                <c:pt idx="56">
                  <c:v>0.52722164340489253</c:v>
                </c:pt>
                <c:pt idx="57">
                  <c:v>1.8834910179296929</c:v>
                </c:pt>
                <c:pt idx="58">
                  <c:v>0.34862989184733623</c:v>
                </c:pt>
                <c:pt idx="59">
                  <c:v>0.36237059985370118</c:v>
                </c:pt>
                <c:pt idx="60">
                  <c:v>0.44937763912102524</c:v>
                </c:pt>
                <c:pt idx="61">
                  <c:v>0.51424535501479007</c:v>
                </c:pt>
                <c:pt idx="62">
                  <c:v>1.5542041702324809</c:v>
                </c:pt>
                <c:pt idx="63">
                  <c:v>0.72273322440775178</c:v>
                </c:pt>
                <c:pt idx="64">
                  <c:v>0.38678757464371244</c:v>
                </c:pt>
                <c:pt idx="65">
                  <c:v>0.47069563016246191</c:v>
                </c:pt>
                <c:pt idx="66">
                  <c:v>0.44586261617684947</c:v>
                </c:pt>
                <c:pt idx="67">
                  <c:v>0.96229969894046319</c:v>
                </c:pt>
                <c:pt idx="68">
                  <c:v>1.3240448349519109</c:v>
                </c:pt>
                <c:pt idx="69">
                  <c:v>0.48263369960275826</c:v>
                </c:pt>
                <c:pt idx="70">
                  <c:v>0.40078573050268645</c:v>
                </c:pt>
                <c:pt idx="71">
                  <c:v>0.49102828408355736</c:v>
                </c:pt>
                <c:pt idx="72">
                  <c:v>0.37072919034407004</c:v>
                </c:pt>
                <c:pt idx="73">
                  <c:v>1.6351241967764651</c:v>
                </c:pt>
                <c:pt idx="74">
                  <c:v>0.66424112250807221</c:v>
                </c:pt>
                <c:pt idx="75">
                  <c:v>0.48219313013521409</c:v>
                </c:pt>
                <c:pt idx="76">
                  <c:v>0.34663007245239036</c:v>
                </c:pt>
                <c:pt idx="77">
                  <c:v>0.38626067357521038</c:v>
                </c:pt>
                <c:pt idx="78">
                  <c:v>1.7419971223908046</c:v>
                </c:pt>
                <c:pt idx="79">
                  <c:v>0.58621416672496196</c:v>
                </c:pt>
                <c:pt idx="80">
                  <c:v>0.47227483901491951</c:v>
                </c:pt>
                <c:pt idx="81">
                  <c:v>0.30303238258313364</c:v>
                </c:pt>
                <c:pt idx="82">
                  <c:v>0.48840411772580966</c:v>
                </c:pt>
                <c:pt idx="83">
                  <c:v>1.6236432747932739</c:v>
                </c:pt>
                <c:pt idx="84">
                  <c:v>0.83306652290613858</c:v>
                </c:pt>
                <c:pt idx="85">
                  <c:v>0.36695586180549872</c:v>
                </c:pt>
                <c:pt idx="86">
                  <c:v>0.39307868977214228</c:v>
                </c:pt>
                <c:pt idx="87">
                  <c:v>0.44758627678790458</c:v>
                </c:pt>
                <c:pt idx="88">
                  <c:v>1.5156163769724025</c:v>
                </c:pt>
                <c:pt idx="89">
                  <c:v>0.907764555115678</c:v>
                </c:pt>
                <c:pt idx="90">
                  <c:v>0.29891654828046388</c:v>
                </c:pt>
                <c:pt idx="91">
                  <c:v>0.47559681174776025</c:v>
                </c:pt>
                <c:pt idx="92">
                  <c:v>0.40578022173273121</c:v>
                </c:pt>
                <c:pt idx="93">
                  <c:v>1.2925477348551333</c:v>
                </c:pt>
                <c:pt idx="94">
                  <c:v>0.98525833873768665</c:v>
                </c:pt>
                <c:pt idx="95">
                  <c:v>0.39227952828134438</c:v>
                </c:pt>
                <c:pt idx="96">
                  <c:v>0.45167573800198496</c:v>
                </c:pt>
                <c:pt idx="97">
                  <c:v>0.44384897654469524</c:v>
                </c:pt>
                <c:pt idx="98">
                  <c:v>0.98625399015735837</c:v>
                </c:pt>
                <c:pt idx="99">
                  <c:v>1.2279165893558512</c:v>
                </c:pt>
                <c:pt idx="100">
                  <c:v>0.4889182685758432</c:v>
                </c:pt>
                <c:pt idx="101">
                  <c:v>0.460764688962155</c:v>
                </c:pt>
                <c:pt idx="102">
                  <c:v>0.377041368551983</c:v>
                </c:pt>
                <c:pt idx="103">
                  <c:v>0.73095204702252481</c:v>
                </c:pt>
                <c:pt idx="104">
                  <c:v>1.4864564035598224</c:v>
                </c:pt>
                <c:pt idx="105">
                  <c:v>0.47754250991907909</c:v>
                </c:pt>
                <c:pt idx="106">
                  <c:v>0.45140435858107569</c:v>
                </c:pt>
                <c:pt idx="107">
                  <c:v>0.32379492909547125</c:v>
                </c:pt>
                <c:pt idx="108">
                  <c:v>0.85832502659575427</c:v>
                </c:pt>
                <c:pt idx="109">
                  <c:v>1.467723568366528</c:v>
                </c:pt>
                <c:pt idx="110">
                  <c:v>0.47904193834495085</c:v>
                </c:pt>
                <c:pt idx="111">
                  <c:v>0.35295757559597274</c:v>
                </c:pt>
                <c:pt idx="112">
                  <c:v>0.38472895141550834</c:v>
                </c:pt>
                <c:pt idx="113">
                  <c:v>0.95451347920651197</c:v>
                </c:pt>
                <c:pt idx="114">
                  <c:v>1.5280092834894949</c:v>
                </c:pt>
                <c:pt idx="115">
                  <c:v>0.47711403817945647</c:v>
                </c:pt>
                <c:pt idx="116">
                  <c:v>0.29497008476625525</c:v>
                </c:pt>
                <c:pt idx="117">
                  <c:v>0.47467243865559933</c:v>
                </c:pt>
                <c:pt idx="118">
                  <c:v>0.73353372142862339</c:v>
                </c:pt>
                <c:pt idx="119">
                  <c:v>1.6287055820230163</c:v>
                </c:pt>
                <c:pt idx="120">
                  <c:v>0.36406164459780271</c:v>
                </c:pt>
                <c:pt idx="121">
                  <c:v>0.39446189581954727</c:v>
                </c:pt>
                <c:pt idx="122">
                  <c:v>0.44801558901761729</c:v>
                </c:pt>
                <c:pt idx="123">
                  <c:v>0.69001234471190442</c:v>
                </c:pt>
                <c:pt idx="124">
                  <c:v>1.7181857627340817</c:v>
                </c:pt>
                <c:pt idx="125">
                  <c:v>0.30859360850210193</c:v>
                </c:pt>
                <c:pt idx="126">
                  <c:v>0.44465395261947893</c:v>
                </c:pt>
                <c:pt idx="127">
                  <c:v>0.42063899721406867</c:v>
                </c:pt>
                <c:pt idx="128">
                  <c:v>0.50591977809953681</c:v>
                </c:pt>
                <c:pt idx="129">
                  <c:v>1.3115210514973508</c:v>
                </c:pt>
                <c:pt idx="130">
                  <c:v>0.88656640487974125</c:v>
                </c:pt>
                <c:pt idx="131">
                  <c:v>0.44939425414855549</c:v>
                </c:pt>
                <c:pt idx="132">
                  <c:v>0.44400235792567833</c:v>
                </c:pt>
                <c:pt idx="133">
                  <c:v>0.36973509701890223</c:v>
                </c:pt>
                <c:pt idx="134">
                  <c:v>1.119299704387952</c:v>
                </c:pt>
                <c:pt idx="135">
                  <c:v>1.2408142977841761</c:v>
                </c:pt>
                <c:pt idx="136">
                  <c:v>0.41394454611369497</c:v>
                </c:pt>
                <c:pt idx="137">
                  <c:v>0.45709618132999985</c:v>
                </c:pt>
                <c:pt idx="138">
                  <c:v>0.29673856155723272</c:v>
                </c:pt>
                <c:pt idx="139">
                  <c:v>1.1908961920358831</c:v>
                </c:pt>
                <c:pt idx="140">
                  <c:v>1.2645010389738649</c:v>
                </c:pt>
                <c:pt idx="141">
                  <c:v>0.48763301218649935</c:v>
                </c:pt>
                <c:pt idx="142">
                  <c:v>0.34766844141728775</c:v>
                </c:pt>
                <c:pt idx="143">
                  <c:v>0.37465095690306738</c:v>
                </c:pt>
                <c:pt idx="144">
                  <c:v>0.8818904728362047</c:v>
                </c:pt>
                <c:pt idx="145">
                  <c:v>1.5543680925858896</c:v>
                </c:pt>
                <c:pt idx="146">
                  <c:v>0.47802335763839865</c:v>
                </c:pt>
                <c:pt idx="147">
                  <c:v>0.29816591118170827</c:v>
                </c:pt>
                <c:pt idx="148">
                  <c:v>0.47631777388845631</c:v>
                </c:pt>
                <c:pt idx="149">
                  <c:v>0.73871870563472519</c:v>
                </c:pt>
                <c:pt idx="150">
                  <c:v>1.5863547937275231</c:v>
                </c:pt>
                <c:pt idx="151">
                  <c:v>0.37139998067517943</c:v>
                </c:pt>
                <c:pt idx="152">
                  <c:v>0.38897078074166308</c:v>
                </c:pt>
                <c:pt idx="153">
                  <c:v>0.46156737637988798</c:v>
                </c:pt>
                <c:pt idx="154">
                  <c:v>0.84233988870050036</c:v>
                </c:pt>
                <c:pt idx="155">
                  <c:v>1.460487414248387</c:v>
                </c:pt>
                <c:pt idx="156">
                  <c:v>0.32574159457925472</c:v>
                </c:pt>
                <c:pt idx="157">
                  <c:v>0.46344574667427541</c:v>
                </c:pt>
                <c:pt idx="158">
                  <c:v>0.50039297749273581</c:v>
                </c:pt>
                <c:pt idx="159">
                  <c:v>0.61175488793663357</c:v>
                </c:pt>
                <c:pt idx="160">
                  <c:v>1.4767772376249724</c:v>
                </c:pt>
                <c:pt idx="161">
                  <c:v>0.53175696968867459</c:v>
                </c:pt>
                <c:pt idx="162">
                  <c:v>0.45390007156894879</c:v>
                </c:pt>
                <c:pt idx="163">
                  <c:v>0.47416868891745118</c:v>
                </c:pt>
                <c:pt idx="164">
                  <c:v>0.37881066283329323</c:v>
                </c:pt>
                <c:pt idx="165">
                  <c:v>1.6529546876025787</c:v>
                </c:pt>
                <c:pt idx="166">
                  <c:v>0.59379816528866891</c:v>
                </c:pt>
                <c:pt idx="167">
                  <c:v>0.4519303255061784</c:v>
                </c:pt>
                <c:pt idx="168">
                  <c:v>0.36657596507527412</c:v>
                </c:pt>
                <c:pt idx="169">
                  <c:v>0.46554931452803394</c:v>
                </c:pt>
                <c:pt idx="170">
                  <c:v>1.8584287873832663</c:v>
                </c:pt>
                <c:pt idx="171">
                  <c:v>0.4371260370617942</c:v>
                </c:pt>
                <c:pt idx="172">
                  <c:v>0.40161930612066887</c:v>
                </c:pt>
                <c:pt idx="173">
                  <c:v>0.32498361509509116</c:v>
                </c:pt>
                <c:pt idx="174">
                  <c:v>0.69183918062013916</c:v>
                </c:pt>
                <c:pt idx="175">
                  <c:v>1.6902932770857377</c:v>
                </c:pt>
                <c:pt idx="176">
                  <c:v>0.54511127314737551</c:v>
                </c:pt>
                <c:pt idx="177">
                  <c:v>0.33516542726563042</c:v>
                </c:pt>
                <c:pt idx="178">
                  <c:v>0.41513320500692569</c:v>
                </c:pt>
                <c:pt idx="179">
                  <c:v>0.55472936387321758</c:v>
                </c:pt>
                <c:pt idx="180">
                  <c:v>1.812872418796881</c:v>
                </c:pt>
                <c:pt idx="181">
                  <c:v>0.33785002296576999</c:v>
                </c:pt>
                <c:pt idx="182">
                  <c:v>0.38066790732327738</c:v>
                </c:pt>
                <c:pt idx="183">
                  <c:v>0.45328625070737433</c:v>
                </c:pt>
                <c:pt idx="184">
                  <c:v>0.68121704022764484</c:v>
                </c:pt>
                <c:pt idx="185">
                  <c:v>1.6702035023535777</c:v>
                </c:pt>
                <c:pt idx="186">
                  <c:v>0.29689934692569914</c:v>
                </c:pt>
                <c:pt idx="187">
                  <c:v>0.48510862095853868</c:v>
                </c:pt>
                <c:pt idx="188">
                  <c:v>0.42190192829593187</c:v>
                </c:pt>
                <c:pt idx="189">
                  <c:v>0.57921434035434993</c:v>
                </c:pt>
                <c:pt idx="190">
                  <c:v>1.4082039355504097</c:v>
                </c:pt>
                <c:pt idx="191">
                  <c:v>0.65788096586583766</c:v>
                </c:pt>
                <c:pt idx="192">
                  <c:v>0.47701202690215433</c:v>
                </c:pt>
                <c:pt idx="193">
                  <c:v>0.45373845513171945</c:v>
                </c:pt>
                <c:pt idx="194">
                  <c:v>0.33829415810034597</c:v>
                </c:pt>
                <c:pt idx="195">
                  <c:v>1.5014463732638268</c:v>
                </c:pt>
                <c:pt idx="196">
                  <c:v>0.77753701511185658</c:v>
                </c:pt>
                <c:pt idx="197">
                  <c:v>0.49182796727987332</c:v>
                </c:pt>
                <c:pt idx="198">
                  <c:v>0.34847402676304301</c:v>
                </c:pt>
                <c:pt idx="199">
                  <c:v>0.38184042563715798</c:v>
                </c:pt>
                <c:pt idx="200">
                  <c:v>1.7506651524454222</c:v>
                </c:pt>
                <c:pt idx="201">
                  <c:v>0.58123311233914876</c:v>
                </c:pt>
                <c:pt idx="202">
                  <c:v>0.46325801560686369</c:v>
                </c:pt>
                <c:pt idx="203">
                  <c:v>0.2976304094449681</c:v>
                </c:pt>
                <c:pt idx="204">
                  <c:v>0.55463921357090318</c:v>
                </c:pt>
                <c:pt idx="205">
                  <c:v>1.6506911554110584</c:v>
                </c:pt>
                <c:pt idx="206">
                  <c:v>0.69760469534468761</c:v>
                </c:pt>
                <c:pt idx="207">
                  <c:v>0.35844571045371698</c:v>
                </c:pt>
                <c:pt idx="208">
                  <c:v>0.37891086910585248</c:v>
                </c:pt>
                <c:pt idx="209">
                  <c:v>0.48823640437513549</c:v>
                </c:pt>
                <c:pt idx="210">
                  <c:v>1.818103012445808</c:v>
                </c:pt>
                <c:pt idx="211">
                  <c:v>0.45909758655523281</c:v>
                </c:pt>
                <c:pt idx="212">
                  <c:v>0.36849582295676958</c:v>
                </c:pt>
                <c:pt idx="213">
                  <c:v>0.45129030635871831</c:v>
                </c:pt>
                <c:pt idx="214">
                  <c:v>0.58498760630957047</c:v>
                </c:pt>
                <c:pt idx="215">
                  <c:v>1.6535503143495691</c:v>
                </c:pt>
                <c:pt idx="216">
                  <c:v>0.41953160893204244</c:v>
                </c:pt>
                <c:pt idx="217">
                  <c:v>0.44763848033647452</c:v>
                </c:pt>
                <c:pt idx="218">
                  <c:v>0.41900327257270298</c:v>
                </c:pt>
                <c:pt idx="219">
                  <c:v>0.52344330691347729</c:v>
                </c:pt>
                <c:pt idx="220">
                  <c:v>1.3329111811330914</c:v>
                </c:pt>
                <c:pt idx="221">
                  <c:v>0.82540117049124329</c:v>
                </c:pt>
                <c:pt idx="222">
                  <c:v>0.45281470268825247</c:v>
                </c:pt>
                <c:pt idx="223">
                  <c:v>0.44779852223214622</c:v>
                </c:pt>
                <c:pt idx="224">
                  <c:v>0.35061965449196708</c:v>
                </c:pt>
                <c:pt idx="225">
                  <c:v>1.3545255886343328</c:v>
                </c:pt>
                <c:pt idx="226">
                  <c:v>0.94709952243536211</c:v>
                </c:pt>
                <c:pt idx="227">
                  <c:v>0.48952476394519756</c:v>
                </c:pt>
                <c:pt idx="228">
                  <c:v>0.33711813587706518</c:v>
                </c:pt>
                <c:pt idx="229">
                  <c:v>0.36529928194497219</c:v>
                </c:pt>
                <c:pt idx="230">
                  <c:v>1.5882000328471069</c:v>
                </c:pt>
                <c:pt idx="231">
                  <c:v>0.78711401984533202</c:v>
                </c:pt>
                <c:pt idx="232">
                  <c:v>0.47306867305690925</c:v>
                </c:pt>
                <c:pt idx="233">
                  <c:v>0.30838305941787703</c:v>
                </c:pt>
                <c:pt idx="234">
                  <c:v>0.46074867785423196</c:v>
                </c:pt>
                <c:pt idx="235">
                  <c:v>1.5732448695321992</c:v>
                </c:pt>
                <c:pt idx="236">
                  <c:v>0.8522433317535475</c:v>
                </c:pt>
                <c:pt idx="237">
                  <c:v>0.36170174189572529</c:v>
                </c:pt>
                <c:pt idx="238">
                  <c:v>0.39392684261808814</c:v>
                </c:pt>
                <c:pt idx="239">
                  <c:v>0.4558897271925812</c:v>
                </c:pt>
                <c:pt idx="240">
                  <c:v>1.6455128397890466</c:v>
                </c:pt>
                <c:pt idx="241">
                  <c:v>0.69100248856069202</c:v>
                </c:pt>
                <c:pt idx="242">
                  <c:v>0.32207402179900535</c:v>
                </c:pt>
                <c:pt idx="243">
                  <c:v>0.46494810541810694</c:v>
                </c:pt>
                <c:pt idx="244">
                  <c:v>0.49119409385880836</c:v>
                </c:pt>
                <c:pt idx="245">
                  <c:v>1.5630306794694333</c:v>
                </c:pt>
                <c:pt idx="246">
                  <c:v>0.62281327795272456</c:v>
                </c:pt>
                <c:pt idx="247">
                  <c:v>0.40994743446036935</c:v>
                </c:pt>
                <c:pt idx="248">
                  <c:v>0.45710437465340487</c:v>
                </c:pt>
                <c:pt idx="249">
                  <c:v>0.46655882811639071</c:v>
                </c:pt>
                <c:pt idx="250">
                  <c:v>1.2456968546178242</c:v>
                </c:pt>
                <c:pt idx="251">
                  <c:v>0.94844216476373577</c:v>
                </c:pt>
                <c:pt idx="252">
                  <c:v>0.45269196930461864</c:v>
                </c:pt>
                <c:pt idx="253">
                  <c:v>0.45862180309488232</c:v>
                </c:pt>
                <c:pt idx="254">
                  <c:v>0.36228451508506421</c:v>
                </c:pt>
                <c:pt idx="255">
                  <c:v>1.1752654508960492</c:v>
                </c:pt>
                <c:pt idx="256">
                  <c:v>1.1667577049692286</c:v>
                </c:pt>
                <c:pt idx="257">
                  <c:v>0.42785407049080032</c:v>
                </c:pt>
                <c:pt idx="258">
                  <c:v>0.40323192710263406</c:v>
                </c:pt>
                <c:pt idx="259">
                  <c:v>0.32293687914412833</c:v>
                </c:pt>
                <c:pt idx="260">
                  <c:v>1.3982220064941284</c:v>
                </c:pt>
                <c:pt idx="261">
                  <c:v>1.0194555736865916</c:v>
                </c:pt>
                <c:pt idx="262">
                  <c:v>0.45134695780078588</c:v>
                </c:pt>
                <c:pt idx="263">
                  <c:v>0.33497504875298573</c:v>
                </c:pt>
                <c:pt idx="264">
                  <c:v>0.41287621300098787</c:v>
                </c:pt>
                <c:pt idx="265">
                  <c:v>1.4356271988552225</c:v>
                </c:pt>
                <c:pt idx="266">
                  <c:v>1.0674762328615233</c:v>
                </c:pt>
                <c:pt idx="267">
                  <c:v>0.33814536992010696</c:v>
                </c:pt>
                <c:pt idx="268">
                  <c:v>0.38099078138081316</c:v>
                </c:pt>
                <c:pt idx="269">
                  <c:v>0.45250575757795619</c:v>
                </c:pt>
                <c:pt idx="270">
                  <c:v>1.4558533669198284</c:v>
                </c:pt>
                <c:pt idx="271">
                  <c:v>0.94588580243494558</c:v>
                </c:pt>
                <c:pt idx="272">
                  <c:v>0.29690837555451871</c:v>
                </c:pt>
                <c:pt idx="273">
                  <c:v>0.48747642495408899</c:v>
                </c:pt>
                <c:pt idx="274">
                  <c:v>0.42561323644250726</c:v>
                </c:pt>
                <c:pt idx="275">
                  <c:v>1.3242433408687682</c:v>
                </c:pt>
                <c:pt idx="276">
                  <c:v>0.33698782070770028</c:v>
                </c:pt>
                <c:pt idx="277">
                  <c:v>0.45929149100131522</c:v>
                </c:pt>
                <c:pt idx="278">
                  <c:v>0.51459249527489093</c:v>
                </c:pt>
                <c:pt idx="279">
                  <c:v>0.62520998796900373</c:v>
                </c:pt>
                <c:pt idx="280">
                  <c:v>1.4899630214814412</c:v>
                </c:pt>
                <c:pt idx="281">
                  <c:v>0.49772482494078685</c:v>
                </c:pt>
                <c:pt idx="282">
                  <c:v>0.43712733350658067</c:v>
                </c:pt>
              </c:numCache>
            </c:numRef>
          </c:val>
          <c:smooth val="0"/>
          <c:extLst>
            <c:ext xmlns:c16="http://schemas.microsoft.com/office/drawing/2014/chart" uri="{C3380CC4-5D6E-409C-BE32-E72D297353CC}">
              <c16:uniqueId val="{0000000C-F608-46F1-8B0A-70775430C96A}"/>
            </c:ext>
          </c:extLst>
        </c:ser>
        <c:ser>
          <c:idx val="11"/>
          <c:order val="9"/>
          <c:tx>
            <c:strRef>
              <c:f>[1]Sheet2!$N$1</c:f>
              <c:strCache>
                <c:ptCount val="1"/>
                <c:pt idx="0">
                  <c:v>L1-icache-load-misses:</c:v>
                </c:pt>
              </c:strCache>
            </c:strRef>
          </c:tx>
          <c:spPr>
            <a:ln w="28575" cap="rnd">
              <a:solidFill>
                <a:schemeClr val="accent6">
                  <a:lumMod val="60000"/>
                </a:schemeClr>
              </a:solidFill>
              <a:round/>
            </a:ln>
            <a:effectLst/>
          </c:spPr>
          <c:marker>
            <c:symbol val="none"/>
          </c:marker>
          <c:val>
            <c:numRef>
              <c:f>[1]Sheet2!$N$2:$N$284</c:f>
              <c:numCache>
                <c:formatCode>General</c:formatCode>
                <c:ptCount val="283"/>
                <c:pt idx="0">
                  <c:v>2.561466977933222E-2</c:v>
                </c:pt>
                <c:pt idx="1">
                  <c:v>1.46323149542174E-2</c:v>
                </c:pt>
                <c:pt idx="2">
                  <c:v>7.2078318934713477E-3</c:v>
                </c:pt>
                <c:pt idx="3">
                  <c:v>8.1850900054556749E-3</c:v>
                </c:pt>
                <c:pt idx="4">
                  <c:v>5.9139564591896045E-3</c:v>
                </c:pt>
                <c:pt idx="5">
                  <c:v>7.3164859100917877E-3</c:v>
                </c:pt>
                <c:pt idx="6">
                  <c:v>7.1625312926346541E-3</c:v>
                </c:pt>
                <c:pt idx="7">
                  <c:v>6.6978561746072144E-3</c:v>
                </c:pt>
                <c:pt idx="8">
                  <c:v>7.900001022723464E-3</c:v>
                </c:pt>
                <c:pt idx="9">
                  <c:v>6.791736336305039E-3</c:v>
                </c:pt>
                <c:pt idx="10">
                  <c:v>7.9372755050003893E-3</c:v>
                </c:pt>
                <c:pt idx="11">
                  <c:v>6.7267654232373367E-3</c:v>
                </c:pt>
                <c:pt idx="12">
                  <c:v>8.2649153706769434E-3</c:v>
                </c:pt>
                <c:pt idx="13">
                  <c:v>6.3817475647659303E-3</c:v>
                </c:pt>
                <c:pt idx="14">
                  <c:v>7.8414886417043292E-3</c:v>
                </c:pt>
                <c:pt idx="15">
                  <c:v>7.1174460440423821E-3</c:v>
                </c:pt>
                <c:pt idx="16">
                  <c:v>7.3047603838377866E-3</c:v>
                </c:pt>
                <c:pt idx="17">
                  <c:v>6.7039961045268891E-3</c:v>
                </c:pt>
                <c:pt idx="18">
                  <c:v>7.4756953183169614E-3</c:v>
                </c:pt>
                <c:pt idx="19">
                  <c:v>7.2532998810122791E-3</c:v>
                </c:pt>
                <c:pt idx="20">
                  <c:v>7.2056712796323532E-3</c:v>
                </c:pt>
                <c:pt idx="21">
                  <c:v>7.1563407922593369E-3</c:v>
                </c:pt>
                <c:pt idx="22">
                  <c:v>6.180305285122002E-3</c:v>
                </c:pt>
                <c:pt idx="23">
                  <c:v>9.8396969605155458E-3</c:v>
                </c:pt>
                <c:pt idx="24">
                  <c:v>7.7557765679258607E-3</c:v>
                </c:pt>
                <c:pt idx="25">
                  <c:v>9.9045493982957665E-3</c:v>
                </c:pt>
                <c:pt idx="26">
                  <c:v>6.7941639636077108E-3</c:v>
                </c:pt>
                <c:pt idx="27">
                  <c:v>8.6439987372237542E-3</c:v>
                </c:pt>
                <c:pt idx="28">
                  <c:v>6.99213384639427E-3</c:v>
                </c:pt>
                <c:pt idx="29">
                  <c:v>8.6034612956214958E-3</c:v>
                </c:pt>
                <c:pt idx="30">
                  <c:v>8.0070529517120483E-3</c:v>
                </c:pt>
                <c:pt idx="31">
                  <c:v>8.1469779072692802E-3</c:v>
                </c:pt>
                <c:pt idx="32">
                  <c:v>8.1870352341943745E-3</c:v>
                </c:pt>
                <c:pt idx="33">
                  <c:v>7.7148354858970957E-3</c:v>
                </c:pt>
                <c:pt idx="34">
                  <c:v>8.687237641270093E-3</c:v>
                </c:pt>
                <c:pt idx="35">
                  <c:v>7.8328177139793988E-3</c:v>
                </c:pt>
                <c:pt idx="36">
                  <c:v>8.9807229627154109E-3</c:v>
                </c:pt>
                <c:pt idx="37">
                  <c:v>8.3570206686151352E-3</c:v>
                </c:pt>
                <c:pt idx="38">
                  <c:v>9.477388587763683E-3</c:v>
                </c:pt>
                <c:pt idx="39">
                  <c:v>7.1295927522933332E-3</c:v>
                </c:pt>
                <c:pt idx="40">
                  <c:v>1.0772373628777553E-2</c:v>
                </c:pt>
                <c:pt idx="41">
                  <c:v>8.4289932701852796E-3</c:v>
                </c:pt>
                <c:pt idx="42">
                  <c:v>8.5029253640076744E-3</c:v>
                </c:pt>
                <c:pt idx="43">
                  <c:v>8.5437119232804355E-3</c:v>
                </c:pt>
                <c:pt idx="44">
                  <c:v>8.2463067302696123E-3</c:v>
                </c:pt>
                <c:pt idx="45">
                  <c:v>8.7812997150959905E-3</c:v>
                </c:pt>
                <c:pt idx="46">
                  <c:v>8.159962280555353E-3</c:v>
                </c:pt>
                <c:pt idx="47">
                  <c:v>7.8709897116009016E-3</c:v>
                </c:pt>
                <c:pt idx="48">
                  <c:v>9.0096846490642091E-3</c:v>
                </c:pt>
                <c:pt idx="49">
                  <c:v>7.4088264787491526E-3</c:v>
                </c:pt>
                <c:pt idx="50">
                  <c:v>8.7484646788563158E-3</c:v>
                </c:pt>
                <c:pt idx="51">
                  <c:v>7.972931886544677E-3</c:v>
                </c:pt>
                <c:pt idx="52">
                  <c:v>8.8118695737522661E-3</c:v>
                </c:pt>
                <c:pt idx="53">
                  <c:v>7.1635451249308308E-3</c:v>
                </c:pt>
                <c:pt idx="54">
                  <c:v>8.2698579728361608E-3</c:v>
                </c:pt>
                <c:pt idx="55">
                  <c:v>8.3095038604154396E-3</c:v>
                </c:pt>
                <c:pt idx="56">
                  <c:v>9.9358354108375659E-3</c:v>
                </c:pt>
                <c:pt idx="57">
                  <c:v>7.4285560131922366E-3</c:v>
                </c:pt>
                <c:pt idx="58">
                  <c:v>8.4854541657431552E-3</c:v>
                </c:pt>
                <c:pt idx="59">
                  <c:v>8.5804289197721813E-3</c:v>
                </c:pt>
                <c:pt idx="60">
                  <c:v>7.745083843006444E-3</c:v>
                </c:pt>
                <c:pt idx="61">
                  <c:v>1.0502655137686192E-2</c:v>
                </c:pt>
                <c:pt idx="62">
                  <c:v>9.9798384740973876E-3</c:v>
                </c:pt>
                <c:pt idx="63">
                  <c:v>9.5509845211342505E-3</c:v>
                </c:pt>
                <c:pt idx="64">
                  <c:v>8.0613973604451925E-3</c:v>
                </c:pt>
                <c:pt idx="65">
                  <c:v>1.0628190121345466E-2</c:v>
                </c:pt>
                <c:pt idx="66">
                  <c:v>8.0303269904590524E-3</c:v>
                </c:pt>
                <c:pt idx="67">
                  <c:v>9.9369423566335532E-3</c:v>
                </c:pt>
                <c:pt idx="68">
                  <c:v>8.5725238285617716E-3</c:v>
                </c:pt>
                <c:pt idx="69">
                  <c:v>9.5706576234107239E-3</c:v>
                </c:pt>
                <c:pt idx="70">
                  <c:v>9.296046866767313E-3</c:v>
                </c:pt>
                <c:pt idx="71">
                  <c:v>8.2048052330201439E-3</c:v>
                </c:pt>
                <c:pt idx="72">
                  <c:v>8.6076370993652725E-3</c:v>
                </c:pt>
                <c:pt idx="73">
                  <c:v>8.3104256066269932E-3</c:v>
                </c:pt>
                <c:pt idx="74">
                  <c:v>7.6906457989067839E-3</c:v>
                </c:pt>
                <c:pt idx="75">
                  <c:v>7.4623281998903975E-3</c:v>
                </c:pt>
                <c:pt idx="76">
                  <c:v>8.0170390026942668E-3</c:v>
                </c:pt>
                <c:pt idx="77">
                  <c:v>7.7483753739685975E-3</c:v>
                </c:pt>
                <c:pt idx="78">
                  <c:v>6.6709391777449089E-3</c:v>
                </c:pt>
                <c:pt idx="79">
                  <c:v>7.4772113295032113E-3</c:v>
                </c:pt>
                <c:pt idx="80">
                  <c:v>6.5344365692487794E-3</c:v>
                </c:pt>
                <c:pt idx="81">
                  <c:v>9.1105688088894254E-3</c:v>
                </c:pt>
                <c:pt idx="82">
                  <c:v>7.532246361363351E-3</c:v>
                </c:pt>
                <c:pt idx="83">
                  <c:v>8.7554348381871372E-3</c:v>
                </c:pt>
                <c:pt idx="84">
                  <c:v>6.1731382499778907E-3</c:v>
                </c:pt>
                <c:pt idx="85">
                  <c:v>8.8945524006805495E-3</c:v>
                </c:pt>
                <c:pt idx="86">
                  <c:v>8.0049490414364211E-3</c:v>
                </c:pt>
                <c:pt idx="87">
                  <c:v>8.4102995711253618E-3</c:v>
                </c:pt>
                <c:pt idx="88">
                  <c:v>7.6285788821643897E-3</c:v>
                </c:pt>
                <c:pt idx="89">
                  <c:v>7.4026194421590681E-3</c:v>
                </c:pt>
                <c:pt idx="90">
                  <c:v>8.8054316759124032E-3</c:v>
                </c:pt>
                <c:pt idx="91">
                  <c:v>6.7737238122428239E-3</c:v>
                </c:pt>
                <c:pt idx="92">
                  <c:v>9.3636211622133286E-3</c:v>
                </c:pt>
                <c:pt idx="93">
                  <c:v>6.9777591555953188E-3</c:v>
                </c:pt>
                <c:pt idx="94">
                  <c:v>7.1349606525269033E-3</c:v>
                </c:pt>
                <c:pt idx="95">
                  <c:v>7.8472395256329788E-3</c:v>
                </c:pt>
                <c:pt idx="96">
                  <c:v>7.3216522743340413E-3</c:v>
                </c:pt>
                <c:pt idx="97">
                  <c:v>6.8544369350389978E-3</c:v>
                </c:pt>
                <c:pt idx="98">
                  <c:v>7.5351321692774028E-3</c:v>
                </c:pt>
                <c:pt idx="99">
                  <c:v>6.8596541659044176E-3</c:v>
                </c:pt>
                <c:pt idx="100">
                  <c:v>7.0381800233973038E-3</c:v>
                </c:pt>
                <c:pt idx="101">
                  <c:v>8.113997422793574E-3</c:v>
                </c:pt>
                <c:pt idx="102">
                  <c:v>6.3045084997680242E-3</c:v>
                </c:pt>
                <c:pt idx="103">
                  <c:v>8.0140161440482374E-3</c:v>
                </c:pt>
                <c:pt idx="104">
                  <c:v>6.435369335510966E-3</c:v>
                </c:pt>
                <c:pt idx="105">
                  <c:v>8.2369745838495514E-3</c:v>
                </c:pt>
                <c:pt idx="106">
                  <c:v>6.1106428317064662E-3</c:v>
                </c:pt>
                <c:pt idx="107">
                  <c:v>8.1764996580155746E-3</c:v>
                </c:pt>
                <c:pt idx="108">
                  <c:v>7.0947485664606177E-3</c:v>
                </c:pt>
                <c:pt idx="109">
                  <c:v>6.6170662691279834E-3</c:v>
                </c:pt>
                <c:pt idx="110">
                  <c:v>7.6228067400282724E-3</c:v>
                </c:pt>
                <c:pt idx="111">
                  <c:v>7.0239613934167137E-3</c:v>
                </c:pt>
                <c:pt idx="112">
                  <c:v>9.1034909363043211E-3</c:v>
                </c:pt>
                <c:pt idx="113">
                  <c:v>7.308089620556125E-3</c:v>
                </c:pt>
                <c:pt idx="114">
                  <c:v>8.1421422039335695E-3</c:v>
                </c:pt>
                <c:pt idx="115">
                  <c:v>6.6395401196488362E-3</c:v>
                </c:pt>
                <c:pt idx="116">
                  <c:v>7.8460256296949971E-3</c:v>
                </c:pt>
                <c:pt idx="117">
                  <c:v>7.1001582183590154E-3</c:v>
                </c:pt>
                <c:pt idx="118">
                  <c:v>8.7223458398953003E-3</c:v>
                </c:pt>
                <c:pt idx="119">
                  <c:v>6.9292434380814017E-3</c:v>
                </c:pt>
                <c:pt idx="120">
                  <c:v>8.2596446646389255E-3</c:v>
                </c:pt>
                <c:pt idx="121">
                  <c:v>7.9455282694516245E-3</c:v>
                </c:pt>
                <c:pt idx="122">
                  <c:v>8.2340433870375027E-3</c:v>
                </c:pt>
                <c:pt idx="123">
                  <c:v>9.3658602854503076E-3</c:v>
                </c:pt>
                <c:pt idx="124">
                  <c:v>8.0894420706436859E-3</c:v>
                </c:pt>
                <c:pt idx="125">
                  <c:v>9.8086725355862846E-3</c:v>
                </c:pt>
                <c:pt idx="126">
                  <c:v>9.2040533900427848E-3</c:v>
                </c:pt>
                <c:pt idx="127">
                  <c:v>9.2143247673928102E-3</c:v>
                </c:pt>
                <c:pt idx="128">
                  <c:v>6.2646337801982267E-3</c:v>
                </c:pt>
                <c:pt idx="129">
                  <c:v>8.3311375216083804E-3</c:v>
                </c:pt>
                <c:pt idx="130">
                  <c:v>7.0012868304565158E-3</c:v>
                </c:pt>
                <c:pt idx="131">
                  <c:v>7.4970854154554727E-3</c:v>
                </c:pt>
                <c:pt idx="132">
                  <c:v>7.0224067628833296E-3</c:v>
                </c:pt>
                <c:pt idx="133">
                  <c:v>9.7786881456428387E-3</c:v>
                </c:pt>
                <c:pt idx="134">
                  <c:v>8.8620632999506371E-3</c:v>
                </c:pt>
                <c:pt idx="135">
                  <c:v>7.8556241745624845E-3</c:v>
                </c:pt>
                <c:pt idx="136">
                  <c:v>8.6825843501700285E-3</c:v>
                </c:pt>
                <c:pt idx="137">
                  <c:v>6.4942277159814833E-3</c:v>
                </c:pt>
                <c:pt idx="138">
                  <c:v>7.9654888134625748E-3</c:v>
                </c:pt>
                <c:pt idx="139">
                  <c:v>7.1436625061960576E-3</c:v>
                </c:pt>
                <c:pt idx="140">
                  <c:v>9.0509488822344848E-3</c:v>
                </c:pt>
                <c:pt idx="141">
                  <c:v>1.1602835868203881E-2</c:v>
                </c:pt>
                <c:pt idx="142">
                  <c:v>8.2943836670734579E-3</c:v>
                </c:pt>
                <c:pt idx="143">
                  <c:v>8.1523849529283789E-3</c:v>
                </c:pt>
                <c:pt idx="144">
                  <c:v>7.3307869047123013E-3</c:v>
                </c:pt>
                <c:pt idx="145">
                  <c:v>7.2779886245533543E-3</c:v>
                </c:pt>
                <c:pt idx="146">
                  <c:v>6.5033893858820226E-3</c:v>
                </c:pt>
                <c:pt idx="147">
                  <c:v>7.7435312143352645E-3</c:v>
                </c:pt>
                <c:pt idx="148">
                  <c:v>7.1656069626018946E-3</c:v>
                </c:pt>
                <c:pt idx="149">
                  <c:v>7.9587766845668761E-3</c:v>
                </c:pt>
                <c:pt idx="150">
                  <c:v>6.3537978321088597E-3</c:v>
                </c:pt>
                <c:pt idx="151">
                  <c:v>8.0937395146591408E-3</c:v>
                </c:pt>
                <c:pt idx="152">
                  <c:v>7.5797174304841905E-3</c:v>
                </c:pt>
                <c:pt idx="153">
                  <c:v>8.1584663159029545E-3</c:v>
                </c:pt>
                <c:pt idx="154">
                  <c:v>7.1236500152846386E-3</c:v>
                </c:pt>
                <c:pt idx="155">
                  <c:v>6.9728822518208451E-3</c:v>
                </c:pt>
                <c:pt idx="156">
                  <c:v>7.8148365679496876E-3</c:v>
                </c:pt>
                <c:pt idx="157">
                  <c:v>7.1219761265764398E-3</c:v>
                </c:pt>
                <c:pt idx="158">
                  <c:v>8.3606909652548522E-3</c:v>
                </c:pt>
                <c:pt idx="159">
                  <c:v>7.7275225142388309E-3</c:v>
                </c:pt>
                <c:pt idx="160">
                  <c:v>7.2178230787952879E-3</c:v>
                </c:pt>
                <c:pt idx="161">
                  <c:v>7.0140916329427035E-3</c:v>
                </c:pt>
                <c:pt idx="162">
                  <c:v>8.9789827339881167E-3</c:v>
                </c:pt>
                <c:pt idx="163">
                  <c:v>6.2600244281466643E-3</c:v>
                </c:pt>
                <c:pt idx="164">
                  <c:v>8.1724317879778227E-3</c:v>
                </c:pt>
                <c:pt idx="165">
                  <c:v>6.7234116468255344E-3</c:v>
                </c:pt>
                <c:pt idx="166">
                  <c:v>7.4565423504921128E-3</c:v>
                </c:pt>
                <c:pt idx="167">
                  <c:v>6.7345963005525904E-3</c:v>
                </c:pt>
                <c:pt idx="168">
                  <c:v>7.8612960469052959E-3</c:v>
                </c:pt>
                <c:pt idx="169">
                  <c:v>7.9679553836756629E-3</c:v>
                </c:pt>
                <c:pt idx="170">
                  <c:v>6.757569396663032E-3</c:v>
                </c:pt>
                <c:pt idx="171">
                  <c:v>7.2585068165878395E-3</c:v>
                </c:pt>
                <c:pt idx="172">
                  <c:v>6.7798793033341416E-3</c:v>
                </c:pt>
                <c:pt idx="173">
                  <c:v>7.8494929376429334E-3</c:v>
                </c:pt>
                <c:pt idx="174">
                  <c:v>7.4485109689267723E-3</c:v>
                </c:pt>
                <c:pt idx="175">
                  <c:v>7.3095455668965173E-3</c:v>
                </c:pt>
                <c:pt idx="176">
                  <c:v>6.1053488221140166E-3</c:v>
                </c:pt>
                <c:pt idx="177">
                  <c:v>7.8839742734174538E-3</c:v>
                </c:pt>
                <c:pt idx="178">
                  <c:v>7.1185010113793187E-3</c:v>
                </c:pt>
                <c:pt idx="179">
                  <c:v>9.0600715445921347E-3</c:v>
                </c:pt>
                <c:pt idx="180">
                  <c:v>6.7862371724785771E-3</c:v>
                </c:pt>
                <c:pt idx="181">
                  <c:v>7.1445625268661932E-3</c:v>
                </c:pt>
                <c:pt idx="182">
                  <c:v>7.9992882629029097E-3</c:v>
                </c:pt>
                <c:pt idx="183">
                  <c:v>7.5710658541804409E-3</c:v>
                </c:pt>
                <c:pt idx="184">
                  <c:v>7.2978947829374363E-3</c:v>
                </c:pt>
                <c:pt idx="185">
                  <c:v>6.6092167098231146E-3</c:v>
                </c:pt>
                <c:pt idx="186">
                  <c:v>7.5168177474710116E-3</c:v>
                </c:pt>
                <c:pt idx="187">
                  <c:v>7.0907455560184074E-3</c:v>
                </c:pt>
                <c:pt idx="188">
                  <c:v>7.8585665583788527E-3</c:v>
                </c:pt>
                <c:pt idx="189">
                  <c:v>6.7779732121389389E-3</c:v>
                </c:pt>
                <c:pt idx="190">
                  <c:v>7.7320096762533291E-3</c:v>
                </c:pt>
                <c:pt idx="191">
                  <c:v>6.8846498338502602E-3</c:v>
                </c:pt>
                <c:pt idx="192">
                  <c:v>8.4425177009929547E-3</c:v>
                </c:pt>
                <c:pt idx="193">
                  <c:v>6.1670723085036671E-3</c:v>
                </c:pt>
                <c:pt idx="194">
                  <c:v>7.8257303359964003E-3</c:v>
                </c:pt>
                <c:pt idx="195">
                  <c:v>7.0386127867510615E-3</c:v>
                </c:pt>
                <c:pt idx="196">
                  <c:v>6.8513217649607402E-3</c:v>
                </c:pt>
                <c:pt idx="197">
                  <c:v>7.4281908241158878E-3</c:v>
                </c:pt>
                <c:pt idx="198">
                  <c:v>7.2598688646141078E-3</c:v>
                </c:pt>
                <c:pt idx="199">
                  <c:v>8.1226936348552433E-3</c:v>
                </c:pt>
                <c:pt idx="200">
                  <c:v>6.7399039723835125E-3</c:v>
                </c:pt>
                <c:pt idx="201">
                  <c:v>7.6449352333242742E-3</c:v>
                </c:pt>
                <c:pt idx="202">
                  <c:v>6.5181704757335457E-3</c:v>
                </c:pt>
                <c:pt idx="203">
                  <c:v>7.836839841387935E-3</c:v>
                </c:pt>
                <c:pt idx="204">
                  <c:v>7.1992211457740625E-3</c:v>
                </c:pt>
                <c:pt idx="205">
                  <c:v>7.3844779894627335E-3</c:v>
                </c:pt>
                <c:pt idx="206">
                  <c:v>5.7681753586634353E-3</c:v>
                </c:pt>
                <c:pt idx="207">
                  <c:v>7.6911111273430827E-3</c:v>
                </c:pt>
                <c:pt idx="208">
                  <c:v>6.7694354993912843E-3</c:v>
                </c:pt>
                <c:pt idx="209">
                  <c:v>8.1937326831736882E-3</c:v>
                </c:pt>
                <c:pt idx="210">
                  <c:v>6.6889087643130481E-3</c:v>
                </c:pt>
                <c:pt idx="211">
                  <c:v>6.5173325575059345E-3</c:v>
                </c:pt>
                <c:pt idx="212">
                  <c:v>8.0061774345793965E-3</c:v>
                </c:pt>
                <c:pt idx="213">
                  <c:v>6.9023628686571874E-3</c:v>
                </c:pt>
                <c:pt idx="214">
                  <c:v>8.1162792502256793E-3</c:v>
                </c:pt>
                <c:pt idx="215">
                  <c:v>7.0605958674685191E-3</c:v>
                </c:pt>
                <c:pt idx="216">
                  <c:v>8.0106205800358505E-3</c:v>
                </c:pt>
                <c:pt idx="217">
                  <c:v>6.7744680457286757E-3</c:v>
                </c:pt>
                <c:pt idx="218">
                  <c:v>7.9740449658212819E-3</c:v>
                </c:pt>
                <c:pt idx="219">
                  <c:v>6.7395646734019253E-3</c:v>
                </c:pt>
                <c:pt idx="220">
                  <c:v>8.1301164213247838E-3</c:v>
                </c:pt>
                <c:pt idx="221">
                  <c:v>7.2263129212816269E-3</c:v>
                </c:pt>
                <c:pt idx="222">
                  <c:v>7.673453156285392E-3</c:v>
                </c:pt>
                <c:pt idx="223">
                  <c:v>6.4466719770643281E-3</c:v>
                </c:pt>
                <c:pt idx="224">
                  <c:v>7.7222869692669142E-3</c:v>
                </c:pt>
                <c:pt idx="225">
                  <c:v>7.3716058071376447E-3</c:v>
                </c:pt>
                <c:pt idx="226">
                  <c:v>6.4045897516529149E-3</c:v>
                </c:pt>
                <c:pt idx="227">
                  <c:v>7.723553357640702E-3</c:v>
                </c:pt>
                <c:pt idx="228">
                  <c:v>6.4504181106964974E-3</c:v>
                </c:pt>
                <c:pt idx="229">
                  <c:v>8.5451292260214848E-3</c:v>
                </c:pt>
                <c:pt idx="230">
                  <c:v>7.0042886900704747E-3</c:v>
                </c:pt>
                <c:pt idx="231">
                  <c:v>8.0828604229417969E-3</c:v>
                </c:pt>
                <c:pt idx="232">
                  <c:v>6.0252901095338655E-3</c:v>
                </c:pt>
                <c:pt idx="233">
                  <c:v>8.0410296418133402E-3</c:v>
                </c:pt>
                <c:pt idx="234">
                  <c:v>7.1694984362294604E-3</c:v>
                </c:pt>
                <c:pt idx="235">
                  <c:v>7.4195815117275923E-3</c:v>
                </c:pt>
                <c:pt idx="236">
                  <c:v>6.0838786752989409E-3</c:v>
                </c:pt>
                <c:pt idx="237">
                  <c:v>7.399151905760409E-3</c:v>
                </c:pt>
                <c:pt idx="238">
                  <c:v>7.5191656182781383E-3</c:v>
                </c:pt>
                <c:pt idx="239">
                  <c:v>7.3590902572747176E-3</c:v>
                </c:pt>
                <c:pt idx="240">
                  <c:v>7.2930554401701873E-3</c:v>
                </c:pt>
                <c:pt idx="241">
                  <c:v>6.3947208315737513E-3</c:v>
                </c:pt>
                <c:pt idx="242">
                  <c:v>7.4041837412518177E-3</c:v>
                </c:pt>
                <c:pt idx="243">
                  <c:v>6.9950595234065669E-3</c:v>
                </c:pt>
                <c:pt idx="244">
                  <c:v>8.4744448651443982E-3</c:v>
                </c:pt>
                <c:pt idx="245">
                  <c:v>7.131956263888432E-3</c:v>
                </c:pt>
                <c:pt idx="246">
                  <c:v>7.5175766926753231E-3</c:v>
                </c:pt>
                <c:pt idx="247">
                  <c:v>6.854528939603882E-3</c:v>
                </c:pt>
                <c:pt idx="248">
                  <c:v>8.4298482228307384E-3</c:v>
                </c:pt>
                <c:pt idx="249">
                  <c:v>6.4114242241525019E-3</c:v>
                </c:pt>
                <c:pt idx="250">
                  <c:v>8.0965366551496616E-3</c:v>
                </c:pt>
                <c:pt idx="251">
                  <c:v>7.0639853336731239E-3</c:v>
                </c:pt>
                <c:pt idx="252">
                  <c:v>7.1703488188784815E-3</c:v>
                </c:pt>
                <c:pt idx="253">
                  <c:v>7.0496825154600928E-3</c:v>
                </c:pt>
                <c:pt idx="254">
                  <c:v>7.5265591438705174E-3</c:v>
                </c:pt>
                <c:pt idx="255">
                  <c:v>7.8469840876179888E-3</c:v>
                </c:pt>
                <c:pt idx="256">
                  <c:v>6.4870432646914533E-3</c:v>
                </c:pt>
                <c:pt idx="257">
                  <c:v>7.5432674319306191E-3</c:v>
                </c:pt>
                <c:pt idx="258">
                  <c:v>6.5584085965687162E-3</c:v>
                </c:pt>
                <c:pt idx="259">
                  <c:v>7.5795198887173626E-3</c:v>
                </c:pt>
                <c:pt idx="260">
                  <c:v>7.0130971321942653E-3</c:v>
                </c:pt>
                <c:pt idx="261">
                  <c:v>7.5639885022686032E-3</c:v>
                </c:pt>
                <c:pt idx="262">
                  <c:v>6.4799735892615649E-3</c:v>
                </c:pt>
                <c:pt idx="263">
                  <c:v>7.9151517210498835E-3</c:v>
                </c:pt>
                <c:pt idx="264">
                  <c:v>7.0629116217839081E-3</c:v>
                </c:pt>
                <c:pt idx="265">
                  <c:v>7.4849081999473844E-3</c:v>
                </c:pt>
                <c:pt idx="266">
                  <c:v>6.4753361470860004E-3</c:v>
                </c:pt>
                <c:pt idx="267">
                  <c:v>6.941552385656866E-3</c:v>
                </c:pt>
                <c:pt idx="268">
                  <c:v>7.6422374978251158E-3</c:v>
                </c:pt>
                <c:pt idx="269">
                  <c:v>7.0975048504120213E-3</c:v>
                </c:pt>
                <c:pt idx="270">
                  <c:v>7.9438873870353605E-3</c:v>
                </c:pt>
                <c:pt idx="271">
                  <c:v>6.4725665474697656E-3</c:v>
                </c:pt>
                <c:pt idx="272">
                  <c:v>7.3675352404806082E-3</c:v>
                </c:pt>
                <c:pt idx="273">
                  <c:v>7.1592677058546364E-3</c:v>
                </c:pt>
                <c:pt idx="274">
                  <c:v>7.6887644643860876E-3</c:v>
                </c:pt>
                <c:pt idx="275">
                  <c:v>6.7331154898919382E-3</c:v>
                </c:pt>
                <c:pt idx="276">
                  <c:v>8.0441457562076945E-3</c:v>
                </c:pt>
                <c:pt idx="277">
                  <c:v>6.8614187328405792E-3</c:v>
                </c:pt>
                <c:pt idx="278">
                  <c:v>8.4247786851549648E-3</c:v>
                </c:pt>
                <c:pt idx="279">
                  <c:v>7.6825366611486126E-3</c:v>
                </c:pt>
                <c:pt idx="280">
                  <c:v>7.3122393556348262E-3</c:v>
                </c:pt>
                <c:pt idx="281">
                  <c:v>6.5275775649390431E-3</c:v>
                </c:pt>
                <c:pt idx="282">
                  <c:v>8.0671517683201018E-3</c:v>
                </c:pt>
              </c:numCache>
            </c:numRef>
          </c:val>
          <c:smooth val="0"/>
          <c:extLst>
            <c:ext xmlns:c16="http://schemas.microsoft.com/office/drawing/2014/chart" uri="{C3380CC4-5D6E-409C-BE32-E72D297353CC}">
              <c16:uniqueId val="{0000000D-F608-46F1-8B0A-70775430C96A}"/>
            </c:ext>
          </c:extLst>
        </c:ser>
        <c:ser>
          <c:idx val="12"/>
          <c:order val="10"/>
          <c:tx>
            <c:strRef>
              <c:f>[1]Sheet2!$O$1</c:f>
              <c:strCache>
                <c:ptCount val="1"/>
                <c:pt idx="0">
                  <c:v>LLC-loads:</c:v>
                </c:pt>
              </c:strCache>
            </c:strRef>
          </c:tx>
          <c:spPr>
            <a:ln w="28575" cap="rnd">
              <a:solidFill>
                <a:schemeClr val="accent1">
                  <a:lumMod val="80000"/>
                  <a:lumOff val="20000"/>
                </a:schemeClr>
              </a:solidFill>
              <a:round/>
            </a:ln>
            <a:effectLst/>
          </c:spPr>
          <c:marker>
            <c:symbol val="none"/>
          </c:marker>
          <c:val>
            <c:numRef>
              <c:f>[1]Sheet2!$O$2:$O$284</c:f>
              <c:numCache>
                <c:formatCode>General</c:formatCode>
                <c:ptCount val="283"/>
                <c:pt idx="0">
                  <c:v>0.29333526773557062</c:v>
                </c:pt>
                <c:pt idx="1">
                  <c:v>0.24508791268019695</c:v>
                </c:pt>
                <c:pt idx="2">
                  <c:v>0.16479930566515349</c:v>
                </c:pt>
                <c:pt idx="3">
                  <c:v>0.24203340715334956</c:v>
                </c:pt>
                <c:pt idx="4">
                  <c:v>0.17522076382814467</c:v>
                </c:pt>
                <c:pt idx="5">
                  <c:v>0.19238053500473409</c:v>
                </c:pt>
                <c:pt idx="6">
                  <c:v>0.17442708686697828</c:v>
                </c:pt>
                <c:pt idx="7">
                  <c:v>0.19858937573004692</c:v>
                </c:pt>
                <c:pt idx="8">
                  <c:v>0.21933883922813421</c:v>
                </c:pt>
                <c:pt idx="9">
                  <c:v>0.16667361458179836</c:v>
                </c:pt>
                <c:pt idx="10">
                  <c:v>0.16567505255266818</c:v>
                </c:pt>
                <c:pt idx="11">
                  <c:v>0.14963726395632024</c:v>
                </c:pt>
                <c:pt idx="12">
                  <c:v>0.21787106881812249</c:v>
                </c:pt>
                <c:pt idx="13">
                  <c:v>0.17233453137807692</c:v>
                </c:pt>
                <c:pt idx="14">
                  <c:v>0.18740040882712389</c:v>
                </c:pt>
                <c:pt idx="15">
                  <c:v>0.16230433703202485</c:v>
                </c:pt>
                <c:pt idx="16">
                  <c:v>0.19247802393437075</c:v>
                </c:pt>
                <c:pt idx="17">
                  <c:v>0.18097699982122137</c:v>
                </c:pt>
                <c:pt idx="18">
                  <c:v>0.18859370809266462</c:v>
                </c:pt>
                <c:pt idx="19">
                  <c:v>0.15878282685332634</c:v>
                </c:pt>
                <c:pt idx="20">
                  <c:v>0.22946782954157963</c:v>
                </c:pt>
                <c:pt idx="21">
                  <c:v>0.19715508243209645</c:v>
                </c:pt>
                <c:pt idx="22">
                  <c:v>0.16859222146562497</c:v>
                </c:pt>
                <c:pt idx="23">
                  <c:v>0.19635290997608382</c:v>
                </c:pt>
                <c:pt idx="24">
                  <c:v>0.22558637690565661</c:v>
                </c:pt>
                <c:pt idx="25">
                  <c:v>0.21029189091393374</c:v>
                </c:pt>
                <c:pt idx="26">
                  <c:v>0.16164393082823403</c:v>
                </c:pt>
                <c:pt idx="27">
                  <c:v>0.19772920579493258</c:v>
                </c:pt>
                <c:pt idx="28">
                  <c:v>0.16510315979413115</c:v>
                </c:pt>
                <c:pt idx="29">
                  <c:v>0.23972492914109786</c:v>
                </c:pt>
                <c:pt idx="30">
                  <c:v>0.17351614330558915</c:v>
                </c:pt>
                <c:pt idx="31">
                  <c:v>0.18404016025682524</c:v>
                </c:pt>
                <c:pt idx="32">
                  <c:v>0.17534463565629949</c:v>
                </c:pt>
                <c:pt idx="33">
                  <c:v>0.20326909038327914</c:v>
                </c:pt>
                <c:pt idx="34">
                  <c:v>0.21473162890757336</c:v>
                </c:pt>
                <c:pt idx="35">
                  <c:v>0.19201756964673725</c:v>
                </c:pt>
                <c:pt idx="36">
                  <c:v>0.20606156761286745</c:v>
                </c:pt>
                <c:pt idx="37">
                  <c:v>0.16897621096775217</c:v>
                </c:pt>
                <c:pt idx="38">
                  <c:v>0.24772648906964079</c:v>
                </c:pt>
                <c:pt idx="39">
                  <c:v>0.18430976432377219</c:v>
                </c:pt>
                <c:pt idx="40">
                  <c:v>0.21976508881797033</c:v>
                </c:pt>
                <c:pt idx="41">
                  <c:v>0.14554691231899775</c:v>
                </c:pt>
                <c:pt idx="42">
                  <c:v>0.20365525251797181</c:v>
                </c:pt>
                <c:pt idx="43">
                  <c:v>0.22084893410756448</c:v>
                </c:pt>
                <c:pt idx="44">
                  <c:v>0.22909798678963594</c:v>
                </c:pt>
                <c:pt idx="45">
                  <c:v>0.19367159293519118</c:v>
                </c:pt>
                <c:pt idx="46">
                  <c:v>0.1800359776986207</c:v>
                </c:pt>
                <c:pt idx="47">
                  <c:v>0.20528371290135075</c:v>
                </c:pt>
                <c:pt idx="48">
                  <c:v>0.23119759671392751</c:v>
                </c:pt>
                <c:pt idx="49">
                  <c:v>0.19408819234989114</c:v>
                </c:pt>
                <c:pt idx="50">
                  <c:v>0.17147529025806596</c:v>
                </c:pt>
                <c:pt idx="51">
                  <c:v>0.21738475253009426</c:v>
                </c:pt>
                <c:pt idx="52">
                  <c:v>0.23565012062584678</c:v>
                </c:pt>
                <c:pt idx="53">
                  <c:v>0.19097480502352032</c:v>
                </c:pt>
                <c:pt idx="54">
                  <c:v>0.19127467695946826</c:v>
                </c:pt>
                <c:pt idx="55">
                  <c:v>0.17087027826524989</c:v>
                </c:pt>
                <c:pt idx="56">
                  <c:v>0.26600905248523665</c:v>
                </c:pt>
                <c:pt idx="57">
                  <c:v>0.13671819816511172</c:v>
                </c:pt>
                <c:pt idx="58">
                  <c:v>0.20446227740528508</c:v>
                </c:pt>
                <c:pt idx="59">
                  <c:v>0.18671472392142371</c:v>
                </c:pt>
                <c:pt idx="60">
                  <c:v>0.2160695629805163</c:v>
                </c:pt>
                <c:pt idx="61">
                  <c:v>0.23486632808951002</c:v>
                </c:pt>
                <c:pt idx="62">
                  <c:v>0.18986255483969786</c:v>
                </c:pt>
                <c:pt idx="63">
                  <c:v>0.20981547231756981</c:v>
                </c:pt>
                <c:pt idx="64">
                  <c:v>0.17378361050336696</c:v>
                </c:pt>
                <c:pt idx="65">
                  <c:v>0.25466127958795592</c:v>
                </c:pt>
                <c:pt idx="66">
                  <c:v>0.20500985519896972</c:v>
                </c:pt>
                <c:pt idx="67">
                  <c:v>0.21302723311794863</c:v>
                </c:pt>
                <c:pt idx="68">
                  <c:v>0.21563556127997485</c:v>
                </c:pt>
                <c:pt idx="69">
                  <c:v>0.22810117440721983</c:v>
                </c:pt>
                <c:pt idx="70">
                  <c:v>0.24303831682002811</c:v>
                </c:pt>
                <c:pt idx="71">
                  <c:v>0.22837241497115737</c:v>
                </c:pt>
                <c:pt idx="72">
                  <c:v>0.20331615316524715</c:v>
                </c:pt>
                <c:pt idx="73">
                  <c:v>0.13181353452442091</c:v>
                </c:pt>
                <c:pt idx="74">
                  <c:v>0.22830643104426562</c:v>
                </c:pt>
                <c:pt idx="75">
                  <c:v>0.21388067115444215</c:v>
                </c:pt>
                <c:pt idx="76">
                  <c:v>0.18599398009704249</c:v>
                </c:pt>
                <c:pt idx="77">
                  <c:v>0.17669613805070916</c:v>
                </c:pt>
                <c:pt idx="78">
                  <c:v>0.18053708912597033</c:v>
                </c:pt>
                <c:pt idx="79">
                  <c:v>0.21121086960491994</c:v>
                </c:pt>
                <c:pt idx="80">
                  <c:v>0.19262422181011671</c:v>
                </c:pt>
                <c:pt idx="81">
                  <c:v>0.19671674448457632</c:v>
                </c:pt>
                <c:pt idx="82">
                  <c:v>0.18752166236581008</c:v>
                </c:pt>
                <c:pt idx="83">
                  <c:v>0.23927029584569581</c:v>
                </c:pt>
                <c:pt idx="84">
                  <c:v>0.18146842875519389</c:v>
                </c:pt>
                <c:pt idx="85">
                  <c:v>0.20784777555447942</c:v>
                </c:pt>
                <c:pt idx="86">
                  <c:v>0.17320628784713291</c:v>
                </c:pt>
                <c:pt idx="87">
                  <c:v>0.24163942125265186</c:v>
                </c:pt>
                <c:pt idx="88">
                  <c:v>0.15408072551847871</c:v>
                </c:pt>
                <c:pt idx="89">
                  <c:v>0.19597754641506929</c:v>
                </c:pt>
                <c:pt idx="90">
                  <c:v>0.19409042544881541</c:v>
                </c:pt>
                <c:pt idx="91">
                  <c:v>0.17690633258417987</c:v>
                </c:pt>
                <c:pt idx="92">
                  <c:v>0.23960435233406299</c:v>
                </c:pt>
                <c:pt idx="93">
                  <c:v>0.17563158600371101</c:v>
                </c:pt>
                <c:pt idx="94">
                  <c:v>0.17098655010662961</c:v>
                </c:pt>
                <c:pt idx="95">
                  <c:v>0.16563648740151818</c:v>
                </c:pt>
                <c:pt idx="96">
                  <c:v>0.2274493839793387</c:v>
                </c:pt>
                <c:pt idx="97">
                  <c:v>0.17543535230091961</c:v>
                </c:pt>
                <c:pt idx="98">
                  <c:v>0.18936461830592966</c:v>
                </c:pt>
                <c:pt idx="99">
                  <c:v>0.1779169554978593</c:v>
                </c:pt>
                <c:pt idx="100">
                  <c:v>0.18618569433355281</c:v>
                </c:pt>
                <c:pt idx="101">
                  <c:v>0.20467558214610443</c:v>
                </c:pt>
                <c:pt idx="102">
                  <c:v>0.18354593747656089</c:v>
                </c:pt>
                <c:pt idx="103">
                  <c:v>0.16364519766904756</c:v>
                </c:pt>
                <c:pt idx="104">
                  <c:v>0.13584830433774173</c:v>
                </c:pt>
                <c:pt idx="105">
                  <c:v>0.24408881936511376</c:v>
                </c:pt>
                <c:pt idx="106">
                  <c:v>0.17704230962082718</c:v>
                </c:pt>
                <c:pt idx="107">
                  <c:v>0.18850434426461329</c:v>
                </c:pt>
                <c:pt idx="108">
                  <c:v>0.16689430249971693</c:v>
                </c:pt>
                <c:pt idx="109">
                  <c:v>0.18719015364297489</c:v>
                </c:pt>
                <c:pt idx="110">
                  <c:v>0.2056917652206964</c:v>
                </c:pt>
                <c:pt idx="111">
                  <c:v>0.18813606469953123</c:v>
                </c:pt>
                <c:pt idx="112">
                  <c:v>0.18828480209790283</c:v>
                </c:pt>
                <c:pt idx="113">
                  <c:v>0.24200761986942526</c:v>
                </c:pt>
                <c:pt idx="114">
                  <c:v>0.21507243862347886</c:v>
                </c:pt>
                <c:pt idx="115">
                  <c:v>0.18442111393655666</c:v>
                </c:pt>
                <c:pt idx="116">
                  <c:v>0.19302199057766586</c:v>
                </c:pt>
                <c:pt idx="117">
                  <c:v>0.17486576235521295</c:v>
                </c:pt>
                <c:pt idx="118">
                  <c:v>0.19933506231476045</c:v>
                </c:pt>
                <c:pt idx="119">
                  <c:v>0.14405686421315345</c:v>
                </c:pt>
                <c:pt idx="120">
                  <c:v>0.20396597315076037</c:v>
                </c:pt>
                <c:pt idx="121">
                  <c:v>0.17250373623407311</c:v>
                </c:pt>
                <c:pt idx="122">
                  <c:v>0.2481033177069544</c:v>
                </c:pt>
                <c:pt idx="123">
                  <c:v>0.23307178967267467</c:v>
                </c:pt>
                <c:pt idx="124">
                  <c:v>0.18705097146108871</c:v>
                </c:pt>
                <c:pt idx="125">
                  <c:v>0.1992934287424416</c:v>
                </c:pt>
                <c:pt idx="126">
                  <c:v>0.18844948054853652</c:v>
                </c:pt>
                <c:pt idx="127">
                  <c:v>0.22806280068370349</c:v>
                </c:pt>
                <c:pt idx="128">
                  <c:v>0.18879505032001118</c:v>
                </c:pt>
                <c:pt idx="129">
                  <c:v>0.19104970908493238</c:v>
                </c:pt>
                <c:pt idx="130">
                  <c:v>0.15561406315006138</c:v>
                </c:pt>
                <c:pt idx="131">
                  <c:v>0.22111827624782932</c:v>
                </c:pt>
                <c:pt idx="132">
                  <c:v>0.18109651791770201</c:v>
                </c:pt>
                <c:pt idx="133">
                  <c:v>0.19290971160260176</c:v>
                </c:pt>
                <c:pt idx="134">
                  <c:v>0.15299941124332336</c:v>
                </c:pt>
                <c:pt idx="135">
                  <c:v>0.1717897480888135</c:v>
                </c:pt>
                <c:pt idx="136">
                  <c:v>0.21007395432057385</c:v>
                </c:pt>
                <c:pt idx="137">
                  <c:v>0.18486765885230513</c:v>
                </c:pt>
                <c:pt idx="138">
                  <c:v>0.17706783609194668</c:v>
                </c:pt>
                <c:pt idx="139">
                  <c:v>0.1774585559647246</c:v>
                </c:pt>
                <c:pt idx="140">
                  <c:v>0.22728331304549557</c:v>
                </c:pt>
                <c:pt idx="141">
                  <c:v>0.2328797972241185</c:v>
                </c:pt>
                <c:pt idx="142">
                  <c:v>0.17610212244517007</c:v>
                </c:pt>
                <c:pt idx="143">
                  <c:v>0.17419383644407244</c:v>
                </c:pt>
                <c:pt idx="144">
                  <c:v>0.21562044067251149</c:v>
                </c:pt>
                <c:pt idx="145">
                  <c:v>0.20571762477010694</c:v>
                </c:pt>
                <c:pt idx="146">
                  <c:v>0.18077688601065231</c:v>
                </c:pt>
                <c:pt idx="147">
                  <c:v>0.18666400012963921</c:v>
                </c:pt>
                <c:pt idx="148">
                  <c:v>0.17510369609362425</c:v>
                </c:pt>
                <c:pt idx="149">
                  <c:v>0.19222067911078175</c:v>
                </c:pt>
                <c:pt idx="150">
                  <c:v>0.14570643891727561</c:v>
                </c:pt>
                <c:pt idx="151">
                  <c:v>0.1856925954430021</c:v>
                </c:pt>
                <c:pt idx="152">
                  <c:v>0.17121684148266839</c:v>
                </c:pt>
                <c:pt idx="153">
                  <c:v>0.24053024269248779</c:v>
                </c:pt>
                <c:pt idx="154">
                  <c:v>0.18558828845631334</c:v>
                </c:pt>
                <c:pt idx="155">
                  <c:v>0.15933276814827665</c:v>
                </c:pt>
                <c:pt idx="156">
                  <c:v>0.16825917595074347</c:v>
                </c:pt>
                <c:pt idx="157">
                  <c:v>0.18177577647801649</c:v>
                </c:pt>
                <c:pt idx="158">
                  <c:v>0.19731221580776404</c:v>
                </c:pt>
                <c:pt idx="159">
                  <c:v>0.14816997279622704</c:v>
                </c:pt>
                <c:pt idx="160">
                  <c:v>0.1480422392856208</c:v>
                </c:pt>
                <c:pt idx="161">
                  <c:v>0.15280224691170538</c:v>
                </c:pt>
                <c:pt idx="162">
                  <c:v>0.20535016054595256</c:v>
                </c:pt>
                <c:pt idx="163">
                  <c:v>0.16554859838964367</c:v>
                </c:pt>
                <c:pt idx="164">
                  <c:v>0.16200238801622133</c:v>
                </c:pt>
                <c:pt idx="165">
                  <c:v>0.10784229724883385</c:v>
                </c:pt>
                <c:pt idx="166">
                  <c:v>0.1860932248013091</c:v>
                </c:pt>
                <c:pt idx="167">
                  <c:v>0.17369401041035906</c:v>
                </c:pt>
                <c:pt idx="168">
                  <c:v>0.16326632923476334</c:v>
                </c:pt>
                <c:pt idx="169">
                  <c:v>0.15482386912520527</c:v>
                </c:pt>
                <c:pt idx="170">
                  <c:v>0.1497247357716136</c:v>
                </c:pt>
                <c:pt idx="171">
                  <c:v>0.18166287340719844</c:v>
                </c:pt>
                <c:pt idx="172">
                  <c:v>0.1693826651365837</c:v>
                </c:pt>
                <c:pt idx="173">
                  <c:v>0.14668611263164075</c:v>
                </c:pt>
                <c:pt idx="174">
                  <c:v>0.17980947197494229</c:v>
                </c:pt>
                <c:pt idx="175">
                  <c:v>0.16104790151378323</c:v>
                </c:pt>
                <c:pt idx="176">
                  <c:v>0.16082883038037443</c:v>
                </c:pt>
                <c:pt idx="177">
                  <c:v>0.16173191609110923</c:v>
                </c:pt>
                <c:pt idx="178">
                  <c:v>0.15597905649384258</c:v>
                </c:pt>
                <c:pt idx="179">
                  <c:v>0.19709393766322561</c:v>
                </c:pt>
                <c:pt idx="180">
                  <c:v>0.12119396897455738</c:v>
                </c:pt>
                <c:pt idx="181">
                  <c:v>0.14515372031075205</c:v>
                </c:pt>
                <c:pt idx="182">
                  <c:v>0.15941980659203103</c:v>
                </c:pt>
                <c:pt idx="183">
                  <c:v>0.17940968722997072</c:v>
                </c:pt>
                <c:pt idx="184">
                  <c:v>0.17683409604770145</c:v>
                </c:pt>
                <c:pt idx="185">
                  <c:v>0.13107177927359898</c:v>
                </c:pt>
                <c:pt idx="186">
                  <c:v>0.14937107604931432</c:v>
                </c:pt>
                <c:pt idx="187">
                  <c:v>0.17744086640811935</c:v>
                </c:pt>
                <c:pt idx="188">
                  <c:v>0.19025239555862722</c:v>
                </c:pt>
                <c:pt idx="189">
                  <c:v>0.15702966314039349</c:v>
                </c:pt>
                <c:pt idx="190">
                  <c:v>0.15069217178746191</c:v>
                </c:pt>
                <c:pt idx="191">
                  <c:v>0.14633257989127679</c:v>
                </c:pt>
                <c:pt idx="192">
                  <c:v>0.20483890982865172</c:v>
                </c:pt>
                <c:pt idx="193">
                  <c:v>0.16559173984665759</c:v>
                </c:pt>
                <c:pt idx="194">
                  <c:v>0.15989315624178518</c:v>
                </c:pt>
                <c:pt idx="195">
                  <c:v>0.10762842378032178</c:v>
                </c:pt>
                <c:pt idx="196">
                  <c:v>0.17305148457280758</c:v>
                </c:pt>
                <c:pt idx="197">
                  <c:v>0.19241953341014748</c:v>
                </c:pt>
                <c:pt idx="198">
                  <c:v>0.15366154868000229</c:v>
                </c:pt>
                <c:pt idx="199">
                  <c:v>0.1528250876384645</c:v>
                </c:pt>
                <c:pt idx="200">
                  <c:v>0.14401214084095909</c:v>
                </c:pt>
                <c:pt idx="201">
                  <c:v>0.1867670051241733</c:v>
                </c:pt>
                <c:pt idx="202">
                  <c:v>0.17298949099430269</c:v>
                </c:pt>
                <c:pt idx="203">
                  <c:v>0.14262027531981292</c:v>
                </c:pt>
                <c:pt idx="204">
                  <c:v>0.16217626506930027</c:v>
                </c:pt>
                <c:pt idx="205">
                  <c:v>0.15833908265330712</c:v>
                </c:pt>
                <c:pt idx="206">
                  <c:v>0.15316507564354828</c:v>
                </c:pt>
                <c:pt idx="207">
                  <c:v>0.16128782675618239</c:v>
                </c:pt>
                <c:pt idx="208">
                  <c:v>0.13319221988651483</c:v>
                </c:pt>
                <c:pt idx="209">
                  <c:v>0.20442663661157676</c:v>
                </c:pt>
                <c:pt idx="210">
                  <c:v>0.11880332962992426</c:v>
                </c:pt>
                <c:pt idx="211">
                  <c:v>0.13538985302285941</c:v>
                </c:pt>
                <c:pt idx="212">
                  <c:v>0.14714799706752468</c:v>
                </c:pt>
                <c:pt idx="213">
                  <c:v>0.18499631701089705</c:v>
                </c:pt>
                <c:pt idx="214">
                  <c:v>0.18678364088352462</c:v>
                </c:pt>
                <c:pt idx="215">
                  <c:v>0.12226173292398146</c:v>
                </c:pt>
                <c:pt idx="216">
                  <c:v>0.15878149051761348</c:v>
                </c:pt>
                <c:pt idx="217">
                  <c:v>0.14204421469059936</c:v>
                </c:pt>
                <c:pt idx="218">
                  <c:v>0.17694470100481324</c:v>
                </c:pt>
                <c:pt idx="219">
                  <c:v>0.15187077596991608</c:v>
                </c:pt>
                <c:pt idx="220">
                  <c:v>0.14154532689526447</c:v>
                </c:pt>
                <c:pt idx="221">
                  <c:v>0.14450932927695243</c:v>
                </c:pt>
                <c:pt idx="222">
                  <c:v>0.17957743056898059</c:v>
                </c:pt>
                <c:pt idx="223">
                  <c:v>0.14906358286882423</c:v>
                </c:pt>
                <c:pt idx="224">
                  <c:v>0.15402265139732141</c:v>
                </c:pt>
                <c:pt idx="225">
                  <c:v>0.12338782845320673</c:v>
                </c:pt>
                <c:pt idx="226">
                  <c:v>0.15985378092120636</c:v>
                </c:pt>
                <c:pt idx="227">
                  <c:v>0.19246653393719262</c:v>
                </c:pt>
                <c:pt idx="228">
                  <c:v>0.14631691334616356</c:v>
                </c:pt>
                <c:pt idx="229">
                  <c:v>0.1596666799276843</c:v>
                </c:pt>
                <c:pt idx="230">
                  <c:v>0.14529298164543059</c:v>
                </c:pt>
                <c:pt idx="231">
                  <c:v>0.18679591210167976</c:v>
                </c:pt>
                <c:pt idx="232">
                  <c:v>0.15206928956174484</c:v>
                </c:pt>
                <c:pt idx="233">
                  <c:v>0.15666479779610507</c:v>
                </c:pt>
                <c:pt idx="234">
                  <c:v>0.15935852266082973</c:v>
                </c:pt>
                <c:pt idx="235">
                  <c:v>0.16868282437636173</c:v>
                </c:pt>
                <c:pt idx="236">
                  <c:v>0.15568417714710048</c:v>
                </c:pt>
                <c:pt idx="237">
                  <c:v>0.16142222956333374</c:v>
                </c:pt>
                <c:pt idx="238">
                  <c:v>0.15127090376763697</c:v>
                </c:pt>
                <c:pt idx="239">
                  <c:v>0.18448068586001318</c:v>
                </c:pt>
                <c:pt idx="240">
                  <c:v>0.13016321096079289</c:v>
                </c:pt>
                <c:pt idx="241">
                  <c:v>0.15426570963322886</c:v>
                </c:pt>
                <c:pt idx="242">
                  <c:v>0.14409886176515169</c:v>
                </c:pt>
                <c:pt idx="243">
                  <c:v>0.17967724633771001</c:v>
                </c:pt>
                <c:pt idx="244">
                  <c:v>0.18275809386804828</c:v>
                </c:pt>
                <c:pt idx="245">
                  <c:v>0.12344462254181585</c:v>
                </c:pt>
                <c:pt idx="246">
                  <c:v>0.15275975951932169</c:v>
                </c:pt>
                <c:pt idx="247">
                  <c:v>0.14546345083771939</c:v>
                </c:pt>
                <c:pt idx="248">
                  <c:v>0.19593110945733305</c:v>
                </c:pt>
                <c:pt idx="249">
                  <c:v>0.15330203160765785</c:v>
                </c:pt>
                <c:pt idx="250">
                  <c:v>0.1493292864594381</c:v>
                </c:pt>
                <c:pt idx="251">
                  <c:v>0.14289571716489602</c:v>
                </c:pt>
                <c:pt idx="252">
                  <c:v>0.17364142045528855</c:v>
                </c:pt>
                <c:pt idx="253">
                  <c:v>0.17171522218841648</c:v>
                </c:pt>
                <c:pt idx="254">
                  <c:v>0.16234054902393219</c:v>
                </c:pt>
                <c:pt idx="255">
                  <c:v>0.12349840529390249</c:v>
                </c:pt>
                <c:pt idx="256">
                  <c:v>0.14346792814232348</c:v>
                </c:pt>
                <c:pt idx="257">
                  <c:v>0.1796245527937145</c:v>
                </c:pt>
                <c:pt idx="258">
                  <c:v>0.14661998196170697</c:v>
                </c:pt>
                <c:pt idx="259">
                  <c:v>0.15780803343745642</c:v>
                </c:pt>
                <c:pt idx="260">
                  <c:v>0.13834226520286144</c:v>
                </c:pt>
                <c:pt idx="261">
                  <c:v>0.17554551315616571</c:v>
                </c:pt>
                <c:pt idx="262">
                  <c:v>0.16162551779878223</c:v>
                </c:pt>
                <c:pt idx="263">
                  <c:v>0.16271315695641181</c:v>
                </c:pt>
                <c:pt idx="264">
                  <c:v>0.15338124171555514</c:v>
                </c:pt>
                <c:pt idx="265">
                  <c:v>0.17078652959554017</c:v>
                </c:pt>
                <c:pt idx="266">
                  <c:v>0.16362395312598585</c:v>
                </c:pt>
                <c:pt idx="267">
                  <c:v>0.1463297826278662</c:v>
                </c:pt>
                <c:pt idx="268">
                  <c:v>0.15517864689165459</c:v>
                </c:pt>
                <c:pt idx="269">
                  <c:v>0.17590064001040001</c:v>
                </c:pt>
                <c:pt idx="270">
                  <c:v>0.14777826059476742</c:v>
                </c:pt>
                <c:pt idx="271">
                  <c:v>0.14962571855382048</c:v>
                </c:pt>
                <c:pt idx="272">
                  <c:v>0.14714950056587323</c:v>
                </c:pt>
                <c:pt idx="273">
                  <c:v>0.17859875482250467</c:v>
                </c:pt>
                <c:pt idx="274">
                  <c:v>0.18177324851164342</c:v>
                </c:pt>
                <c:pt idx="275">
                  <c:v>0.1314160858171684</c:v>
                </c:pt>
                <c:pt idx="276">
                  <c:v>0.15819828083075679</c:v>
                </c:pt>
                <c:pt idx="277">
                  <c:v>0.16513171192910991</c:v>
                </c:pt>
                <c:pt idx="278">
                  <c:v>0.18837637044005262</c:v>
                </c:pt>
                <c:pt idx="279">
                  <c:v>0.15857913115304118</c:v>
                </c:pt>
                <c:pt idx="280">
                  <c:v>0.14688423680556315</c:v>
                </c:pt>
                <c:pt idx="281">
                  <c:v>0.14367213465843598</c:v>
                </c:pt>
                <c:pt idx="282">
                  <c:v>0.18938016878086997</c:v>
                </c:pt>
              </c:numCache>
            </c:numRef>
          </c:val>
          <c:smooth val="0"/>
          <c:extLst>
            <c:ext xmlns:c16="http://schemas.microsoft.com/office/drawing/2014/chart" uri="{C3380CC4-5D6E-409C-BE32-E72D297353CC}">
              <c16:uniqueId val="{0000000E-F608-46F1-8B0A-70775430C96A}"/>
            </c:ext>
          </c:extLst>
        </c:ser>
        <c:ser>
          <c:idx val="13"/>
          <c:order val="11"/>
          <c:tx>
            <c:strRef>
              <c:f>[1]Sheet2!$P$1</c:f>
              <c:strCache>
                <c:ptCount val="1"/>
                <c:pt idx="0">
                  <c:v>LLC-load-misses:</c:v>
                </c:pt>
              </c:strCache>
            </c:strRef>
          </c:tx>
          <c:spPr>
            <a:ln w="28575" cap="rnd">
              <a:solidFill>
                <a:schemeClr val="accent2">
                  <a:lumMod val="80000"/>
                  <a:lumOff val="20000"/>
                </a:schemeClr>
              </a:solidFill>
              <a:round/>
            </a:ln>
            <a:effectLst/>
          </c:spPr>
          <c:marker>
            <c:symbol val="none"/>
          </c:marker>
          <c:val>
            <c:numRef>
              <c:f>[1]Sheet2!$P$2:$P$284</c:f>
              <c:numCache>
                <c:formatCode>General</c:formatCode>
                <c:ptCount val="283"/>
                <c:pt idx="0">
                  <c:v>1.1006293189475576E-2</c:v>
                </c:pt>
                <c:pt idx="1">
                  <c:v>2.191799024979672E-2</c:v>
                </c:pt>
                <c:pt idx="2">
                  <c:v>2.8261373964831856E-2</c:v>
                </c:pt>
                <c:pt idx="3">
                  <c:v>4.0043506718667889E-2</c:v>
                </c:pt>
                <c:pt idx="4">
                  <c:v>3.0921889358803953E-2</c:v>
                </c:pt>
                <c:pt idx="5">
                  <c:v>1.9751555521022104E-2</c:v>
                </c:pt>
                <c:pt idx="6">
                  <c:v>1.8300517590135349E-2</c:v>
                </c:pt>
                <c:pt idx="7">
                  <c:v>3.320611843522786E-2</c:v>
                </c:pt>
                <c:pt idx="8">
                  <c:v>4.0564346235202796E-2</c:v>
                </c:pt>
                <c:pt idx="9">
                  <c:v>2.6135815364514287E-2</c:v>
                </c:pt>
                <c:pt idx="10">
                  <c:v>2.6764140739323816E-2</c:v>
                </c:pt>
                <c:pt idx="11">
                  <c:v>2.0852623177363673E-2</c:v>
                </c:pt>
                <c:pt idx="12">
                  <c:v>3.4940572875145945E-2</c:v>
                </c:pt>
                <c:pt idx="13">
                  <c:v>3.1004030437196725E-2</c:v>
                </c:pt>
                <c:pt idx="14">
                  <c:v>2.913366496880453E-2</c:v>
                </c:pt>
                <c:pt idx="15">
                  <c:v>2.3851873228371217E-2</c:v>
                </c:pt>
                <c:pt idx="16">
                  <c:v>2.0765254733451071E-2</c:v>
                </c:pt>
                <c:pt idx="17">
                  <c:v>3.0521083847101456E-2</c:v>
                </c:pt>
                <c:pt idx="18">
                  <c:v>2.8621862072813042E-2</c:v>
                </c:pt>
                <c:pt idx="19">
                  <c:v>3.0497193411677566E-2</c:v>
                </c:pt>
                <c:pt idx="20">
                  <c:v>2.6144379165416582E-2</c:v>
                </c:pt>
                <c:pt idx="21">
                  <c:v>2.519561258043318E-2</c:v>
                </c:pt>
                <c:pt idx="22">
                  <c:v>2.6891089741910405E-2</c:v>
                </c:pt>
                <c:pt idx="23">
                  <c:v>6.1626763010855762E-2</c:v>
                </c:pt>
                <c:pt idx="24">
                  <c:v>5.5291803350300463E-2</c:v>
                </c:pt>
                <c:pt idx="25">
                  <c:v>6.6339456104672442E-2</c:v>
                </c:pt>
                <c:pt idx="26">
                  <c:v>3.3170418739225799E-2</c:v>
                </c:pt>
                <c:pt idx="27">
                  <c:v>5.2615848952130263E-2</c:v>
                </c:pt>
                <c:pt idx="28">
                  <c:v>3.8794255741643441E-2</c:v>
                </c:pt>
                <c:pt idx="29">
                  <c:v>3.8043818837881833E-2</c:v>
                </c:pt>
                <c:pt idx="30">
                  <c:v>4.0454839608391836E-2</c:v>
                </c:pt>
                <c:pt idx="31">
                  <c:v>4.2664571405648097E-2</c:v>
                </c:pt>
                <c:pt idx="32">
                  <c:v>3.7545018632002311E-2</c:v>
                </c:pt>
                <c:pt idx="33">
                  <c:v>5.6005204192696251E-2</c:v>
                </c:pt>
                <c:pt idx="34">
                  <c:v>4.9001744459048618E-2</c:v>
                </c:pt>
                <c:pt idx="35">
                  <c:v>4.0602025519070523E-2</c:v>
                </c:pt>
                <c:pt idx="36">
                  <c:v>3.8762719979166763E-2</c:v>
                </c:pt>
                <c:pt idx="37">
                  <c:v>5.1254728614993535E-2</c:v>
                </c:pt>
                <c:pt idx="38">
                  <c:v>6.2238140039579497E-2</c:v>
                </c:pt>
                <c:pt idx="39">
                  <c:v>4.5550411891380413E-2</c:v>
                </c:pt>
                <c:pt idx="40">
                  <c:v>8.3019849539912663E-2</c:v>
                </c:pt>
                <c:pt idx="41">
                  <c:v>3.5952403884223841E-2</c:v>
                </c:pt>
                <c:pt idx="42">
                  <c:v>6.7300349501755313E-2</c:v>
                </c:pt>
                <c:pt idx="43">
                  <c:v>4.2539298562225568E-2</c:v>
                </c:pt>
                <c:pt idx="44">
                  <c:v>7.9634863678488141E-2</c:v>
                </c:pt>
                <c:pt idx="45">
                  <c:v>4.9085746844942345E-2</c:v>
                </c:pt>
                <c:pt idx="46">
                  <c:v>5.3575346337062756E-2</c:v>
                </c:pt>
                <c:pt idx="47">
                  <c:v>3.895104963668912E-2</c:v>
                </c:pt>
                <c:pt idx="48">
                  <c:v>7.3338778930456025E-2</c:v>
                </c:pt>
                <c:pt idx="49">
                  <c:v>3.7819705126214902E-2</c:v>
                </c:pt>
                <c:pt idx="50">
                  <c:v>5.4941893459790635E-2</c:v>
                </c:pt>
                <c:pt idx="51">
                  <c:v>5.2485785916933272E-2</c:v>
                </c:pt>
                <c:pt idx="52">
                  <c:v>4.5492978396985996E-2</c:v>
                </c:pt>
                <c:pt idx="53">
                  <c:v>6.30803658578067E-2</c:v>
                </c:pt>
                <c:pt idx="54">
                  <c:v>3.502130051856054E-2</c:v>
                </c:pt>
                <c:pt idx="55">
                  <c:v>6.6158479533869705E-2</c:v>
                </c:pt>
                <c:pt idx="56">
                  <c:v>7.40582765353201E-2</c:v>
                </c:pt>
                <c:pt idx="57">
                  <c:v>3.372567217802043E-2</c:v>
                </c:pt>
                <c:pt idx="58">
                  <c:v>5.8711257159133001E-2</c:v>
                </c:pt>
                <c:pt idx="59">
                  <c:v>4.6986153598141629E-2</c:v>
                </c:pt>
                <c:pt idx="60">
                  <c:v>5.5446290650161767E-2</c:v>
                </c:pt>
                <c:pt idx="61">
                  <c:v>7.544207471734804E-2</c:v>
                </c:pt>
                <c:pt idx="62">
                  <c:v>4.6645734854079988E-2</c:v>
                </c:pt>
                <c:pt idx="63">
                  <c:v>6.967210912161606E-2</c:v>
                </c:pt>
                <c:pt idx="64">
                  <c:v>4.8084683001243939E-2</c:v>
                </c:pt>
                <c:pt idx="65">
                  <c:v>7.9078706505561314E-2</c:v>
                </c:pt>
                <c:pt idx="66">
                  <c:v>6.7797429408249468E-2</c:v>
                </c:pt>
                <c:pt idx="67">
                  <c:v>4.1958434260894961E-2</c:v>
                </c:pt>
                <c:pt idx="68">
                  <c:v>5.7342955912526722E-2</c:v>
                </c:pt>
                <c:pt idx="69">
                  <c:v>9.5098263885042764E-2</c:v>
                </c:pt>
                <c:pt idx="70">
                  <c:v>6.9379223070789101E-2</c:v>
                </c:pt>
                <c:pt idx="71">
                  <c:v>9.2639032633189386E-2</c:v>
                </c:pt>
                <c:pt idx="72">
                  <c:v>3.7583801399773513E-2</c:v>
                </c:pt>
                <c:pt idx="73">
                  <c:v>4.22047114341308E-2</c:v>
                </c:pt>
                <c:pt idx="74">
                  <c:v>6.5211248739024258E-2</c:v>
                </c:pt>
                <c:pt idx="75">
                  <c:v>4.5212408660344851E-2</c:v>
                </c:pt>
                <c:pt idx="76">
                  <c:v>4.6759363423646005E-2</c:v>
                </c:pt>
                <c:pt idx="77">
                  <c:v>3.5234939682110125E-2</c:v>
                </c:pt>
                <c:pt idx="78">
                  <c:v>1.7436842521244725E-2</c:v>
                </c:pt>
                <c:pt idx="79">
                  <c:v>3.0748370840310308E-2</c:v>
                </c:pt>
                <c:pt idx="80">
                  <c:v>3.6549561613279012E-2</c:v>
                </c:pt>
                <c:pt idx="81">
                  <c:v>5.1305813593201757E-2</c:v>
                </c:pt>
                <c:pt idx="82">
                  <c:v>3.7184710737799366E-2</c:v>
                </c:pt>
                <c:pt idx="83">
                  <c:v>4.0197722197450533E-2</c:v>
                </c:pt>
                <c:pt idx="84">
                  <c:v>3.7326992177990979E-2</c:v>
                </c:pt>
                <c:pt idx="85">
                  <c:v>5.4695991036698872E-2</c:v>
                </c:pt>
                <c:pt idx="86">
                  <c:v>4.0256230065759041E-2</c:v>
                </c:pt>
                <c:pt idx="87">
                  <c:v>6.1833149894590801E-2</c:v>
                </c:pt>
                <c:pt idx="88">
                  <c:v>2.4387216197119647E-2</c:v>
                </c:pt>
                <c:pt idx="89">
                  <c:v>5.2007911644644196E-2</c:v>
                </c:pt>
                <c:pt idx="90">
                  <c:v>4.8878977983201212E-2</c:v>
                </c:pt>
                <c:pt idx="91">
                  <c:v>4.3390663080031686E-2</c:v>
                </c:pt>
                <c:pt idx="92">
                  <c:v>6.4116224875891498E-2</c:v>
                </c:pt>
                <c:pt idx="93">
                  <c:v>2.2960157904056075E-2</c:v>
                </c:pt>
                <c:pt idx="94">
                  <c:v>1.9556656416576577E-2</c:v>
                </c:pt>
                <c:pt idx="95">
                  <c:v>3.3509207213440931E-2</c:v>
                </c:pt>
                <c:pt idx="96">
                  <c:v>3.594124249442527E-2</c:v>
                </c:pt>
                <c:pt idx="97">
                  <c:v>3.5025390444169857E-2</c:v>
                </c:pt>
                <c:pt idx="98">
                  <c:v>1.9661501925367302E-2</c:v>
                </c:pt>
                <c:pt idx="99">
                  <c:v>2.2774468319571747E-2</c:v>
                </c:pt>
                <c:pt idx="100">
                  <c:v>3.2087323845380433E-2</c:v>
                </c:pt>
                <c:pt idx="101">
                  <c:v>3.733014412446032E-2</c:v>
                </c:pt>
                <c:pt idx="102">
                  <c:v>3.0459860596098867E-2</c:v>
                </c:pt>
                <c:pt idx="103">
                  <c:v>2.4172709357906611E-2</c:v>
                </c:pt>
                <c:pt idx="104">
                  <c:v>1.9695344465164549E-2</c:v>
                </c:pt>
                <c:pt idx="105">
                  <c:v>3.9413550527836662E-2</c:v>
                </c:pt>
                <c:pt idx="106">
                  <c:v>3.3133284651516715E-2</c:v>
                </c:pt>
                <c:pt idx="107">
                  <c:v>2.7073569841067565E-2</c:v>
                </c:pt>
                <c:pt idx="108">
                  <c:v>2.9117677250716987E-2</c:v>
                </c:pt>
                <c:pt idx="109">
                  <c:v>1.6835571950450136E-2</c:v>
                </c:pt>
                <c:pt idx="110">
                  <c:v>3.8604919295392767E-2</c:v>
                </c:pt>
                <c:pt idx="111">
                  <c:v>2.7878148177768011E-2</c:v>
                </c:pt>
                <c:pt idx="112">
                  <c:v>5.686217113854429E-2</c:v>
                </c:pt>
                <c:pt idx="113">
                  <c:v>4.2101025820420898E-2</c:v>
                </c:pt>
                <c:pt idx="114">
                  <c:v>4.4681841137484864E-2</c:v>
                </c:pt>
                <c:pt idx="115">
                  <c:v>4.5433908028268195E-2</c:v>
                </c:pt>
                <c:pt idx="116">
                  <c:v>2.763288715665101E-2</c:v>
                </c:pt>
                <c:pt idx="117">
                  <c:v>3.1824543117877337E-2</c:v>
                </c:pt>
                <c:pt idx="118">
                  <c:v>3.0291530930416914E-2</c:v>
                </c:pt>
                <c:pt idx="119">
                  <c:v>3.0848221397479499E-2</c:v>
                </c:pt>
                <c:pt idx="120">
                  <c:v>5.248617899895193E-2</c:v>
                </c:pt>
                <c:pt idx="121">
                  <c:v>4.7984561151224403E-2</c:v>
                </c:pt>
                <c:pt idx="122">
                  <c:v>5.6191298628568212E-2</c:v>
                </c:pt>
                <c:pt idx="123">
                  <c:v>7.4197842341855877E-2</c:v>
                </c:pt>
                <c:pt idx="124">
                  <c:v>4.0308411528473816E-2</c:v>
                </c:pt>
                <c:pt idx="125">
                  <c:v>5.5208800679217775E-2</c:v>
                </c:pt>
                <c:pt idx="126">
                  <c:v>6.7371125151380051E-2</c:v>
                </c:pt>
                <c:pt idx="127">
                  <c:v>4.50248263974031E-2</c:v>
                </c:pt>
                <c:pt idx="128">
                  <c:v>3.3475032511173529E-2</c:v>
                </c:pt>
                <c:pt idx="129">
                  <c:v>1.9340982655735344E-2</c:v>
                </c:pt>
                <c:pt idx="130">
                  <c:v>2.3088310022938742E-2</c:v>
                </c:pt>
                <c:pt idx="131">
                  <c:v>3.6785716741219505E-2</c:v>
                </c:pt>
                <c:pt idx="132">
                  <c:v>3.4578854381645187E-2</c:v>
                </c:pt>
                <c:pt idx="133">
                  <c:v>4.8007186399868451E-2</c:v>
                </c:pt>
                <c:pt idx="134">
                  <c:v>3.5983272478327791E-2</c:v>
                </c:pt>
                <c:pt idx="135">
                  <c:v>3.454016946839468E-2</c:v>
                </c:pt>
                <c:pt idx="136">
                  <c:v>4.3105630202125302E-2</c:v>
                </c:pt>
                <c:pt idx="137">
                  <c:v>3.5729190244964508E-2</c:v>
                </c:pt>
                <c:pt idx="138">
                  <c:v>2.9509034214207606E-2</c:v>
                </c:pt>
                <c:pt idx="139">
                  <c:v>2.4450668514850896E-2</c:v>
                </c:pt>
                <c:pt idx="140">
                  <c:v>4.6990164932015167E-2</c:v>
                </c:pt>
                <c:pt idx="141">
                  <c:v>7.5220078009925515E-2</c:v>
                </c:pt>
                <c:pt idx="142">
                  <c:v>3.8171947447204167E-2</c:v>
                </c:pt>
                <c:pt idx="143">
                  <c:v>3.2010197977508703E-2</c:v>
                </c:pt>
                <c:pt idx="144">
                  <c:v>2.8301771399603107E-2</c:v>
                </c:pt>
                <c:pt idx="145">
                  <c:v>1.7151594965545254E-2</c:v>
                </c:pt>
                <c:pt idx="146">
                  <c:v>3.3852885642508442E-2</c:v>
                </c:pt>
                <c:pt idx="147">
                  <c:v>2.7886060122357528E-2</c:v>
                </c:pt>
                <c:pt idx="148">
                  <c:v>3.4331299494813665E-2</c:v>
                </c:pt>
                <c:pt idx="149">
                  <c:v>2.8311097325503087E-2</c:v>
                </c:pt>
                <c:pt idx="150">
                  <c:v>1.9848867489397747E-2</c:v>
                </c:pt>
                <c:pt idx="151">
                  <c:v>2.8692519661984769E-2</c:v>
                </c:pt>
                <c:pt idx="152">
                  <c:v>3.2486151044858011E-2</c:v>
                </c:pt>
                <c:pt idx="153">
                  <c:v>3.8101845928294964E-2</c:v>
                </c:pt>
                <c:pt idx="154">
                  <c:v>3.1057081905628552E-2</c:v>
                </c:pt>
                <c:pt idx="155">
                  <c:v>1.8456658267250878E-2</c:v>
                </c:pt>
                <c:pt idx="156">
                  <c:v>2.649931184693222E-2</c:v>
                </c:pt>
                <c:pt idx="157">
                  <c:v>3.8034529286462893E-2</c:v>
                </c:pt>
                <c:pt idx="158">
                  <c:v>3.9729060084653559E-2</c:v>
                </c:pt>
                <c:pt idx="159">
                  <c:v>2.6570153204347226E-2</c:v>
                </c:pt>
                <c:pt idx="160">
                  <c:v>1.4423828709305676E-2</c:v>
                </c:pt>
                <c:pt idx="161">
                  <c:v>3.3755197249101671E-2</c:v>
                </c:pt>
                <c:pt idx="162">
                  <c:v>3.9587804570299902E-2</c:v>
                </c:pt>
                <c:pt idx="163">
                  <c:v>3.5329647834397328E-2</c:v>
                </c:pt>
                <c:pt idx="164">
                  <c:v>2.7792474961383127E-2</c:v>
                </c:pt>
                <c:pt idx="165">
                  <c:v>1.3442548062554389E-2</c:v>
                </c:pt>
                <c:pt idx="166">
                  <c:v>3.9226388993456179E-2</c:v>
                </c:pt>
                <c:pt idx="167">
                  <c:v>3.3966072260358103E-2</c:v>
                </c:pt>
                <c:pt idx="168">
                  <c:v>2.8170351922091341E-2</c:v>
                </c:pt>
                <c:pt idx="169">
                  <c:v>3.0664862888781976E-2</c:v>
                </c:pt>
                <c:pt idx="170">
                  <c:v>1.850466999781562E-2</c:v>
                </c:pt>
                <c:pt idx="171">
                  <c:v>3.4938279033487687E-2</c:v>
                </c:pt>
                <c:pt idx="172">
                  <c:v>3.5179431404287066E-2</c:v>
                </c:pt>
                <c:pt idx="173">
                  <c:v>2.6965029635251735E-2</c:v>
                </c:pt>
                <c:pt idx="174">
                  <c:v>3.4627667930963155E-2</c:v>
                </c:pt>
                <c:pt idx="175">
                  <c:v>1.4962398084743712E-2</c:v>
                </c:pt>
                <c:pt idx="176">
                  <c:v>3.2533631421231793E-2</c:v>
                </c:pt>
                <c:pt idx="177">
                  <c:v>2.5817256039525071E-2</c:v>
                </c:pt>
                <c:pt idx="178">
                  <c:v>3.4773285540432353E-2</c:v>
                </c:pt>
                <c:pt idx="179">
                  <c:v>3.8276691615920296E-2</c:v>
                </c:pt>
                <c:pt idx="180">
                  <c:v>1.5599493480694084E-2</c:v>
                </c:pt>
                <c:pt idx="181">
                  <c:v>2.7453918541645056E-2</c:v>
                </c:pt>
                <c:pt idx="182">
                  <c:v>3.0966427868217048E-2</c:v>
                </c:pt>
                <c:pt idx="183">
                  <c:v>3.7115831338639459E-2</c:v>
                </c:pt>
                <c:pt idx="184">
                  <c:v>3.4615737776065886E-2</c:v>
                </c:pt>
                <c:pt idx="185">
                  <c:v>1.4387700752226533E-2</c:v>
                </c:pt>
                <c:pt idx="186">
                  <c:v>2.5193111014329372E-2</c:v>
                </c:pt>
                <c:pt idx="187">
                  <c:v>4.0086861683338817E-2</c:v>
                </c:pt>
                <c:pt idx="188">
                  <c:v>3.6945646421642463E-2</c:v>
                </c:pt>
                <c:pt idx="189">
                  <c:v>2.7721661094016824E-2</c:v>
                </c:pt>
                <c:pt idx="190">
                  <c:v>1.5527792647651998E-2</c:v>
                </c:pt>
                <c:pt idx="191">
                  <c:v>2.9054328578622595E-2</c:v>
                </c:pt>
                <c:pt idx="192">
                  <c:v>3.687095403747797E-2</c:v>
                </c:pt>
                <c:pt idx="193">
                  <c:v>3.3801501192411321E-2</c:v>
                </c:pt>
                <c:pt idx="194">
                  <c:v>2.88553646411643E-2</c:v>
                </c:pt>
                <c:pt idx="195">
                  <c:v>1.4932099106556842E-2</c:v>
                </c:pt>
                <c:pt idx="196">
                  <c:v>3.24603106113222E-2</c:v>
                </c:pt>
                <c:pt idx="197">
                  <c:v>3.7500040198099348E-2</c:v>
                </c:pt>
                <c:pt idx="198">
                  <c:v>3.0760580753793447E-2</c:v>
                </c:pt>
                <c:pt idx="199">
                  <c:v>2.9460899950087785E-2</c:v>
                </c:pt>
                <c:pt idx="200">
                  <c:v>1.644757579745567E-2</c:v>
                </c:pt>
                <c:pt idx="201">
                  <c:v>3.3876490590114855E-2</c:v>
                </c:pt>
                <c:pt idx="202">
                  <c:v>3.4999568981795681E-2</c:v>
                </c:pt>
                <c:pt idx="203">
                  <c:v>2.7355330127583122E-2</c:v>
                </c:pt>
                <c:pt idx="204">
                  <c:v>3.1571294985163784E-2</c:v>
                </c:pt>
                <c:pt idx="205">
                  <c:v>1.9385567599402326E-2</c:v>
                </c:pt>
                <c:pt idx="206">
                  <c:v>2.9760991132348633E-2</c:v>
                </c:pt>
                <c:pt idx="207">
                  <c:v>2.8964112931688553E-2</c:v>
                </c:pt>
                <c:pt idx="208">
                  <c:v>2.8144237869234499E-2</c:v>
                </c:pt>
                <c:pt idx="209">
                  <c:v>3.7727676679252094E-2</c:v>
                </c:pt>
                <c:pt idx="210">
                  <c:v>1.5398426463842091E-2</c:v>
                </c:pt>
                <c:pt idx="211">
                  <c:v>2.3724639873558242E-2</c:v>
                </c:pt>
                <c:pt idx="212">
                  <c:v>2.686976226264181E-2</c:v>
                </c:pt>
                <c:pt idx="213">
                  <c:v>3.6751943577313186E-2</c:v>
                </c:pt>
                <c:pt idx="214">
                  <c:v>3.7171703820978952E-2</c:v>
                </c:pt>
                <c:pt idx="215">
                  <c:v>1.2515001453232843E-2</c:v>
                </c:pt>
                <c:pt idx="216">
                  <c:v>2.4379938534031354E-2</c:v>
                </c:pt>
                <c:pt idx="217">
                  <c:v>2.9552090864997584E-2</c:v>
                </c:pt>
                <c:pt idx="218">
                  <c:v>3.3316309233114731E-2</c:v>
                </c:pt>
                <c:pt idx="219">
                  <c:v>2.8442457937373627E-2</c:v>
                </c:pt>
                <c:pt idx="220">
                  <c:v>1.5938613451144498E-2</c:v>
                </c:pt>
                <c:pt idx="221">
                  <c:v>2.4372683740387174E-2</c:v>
                </c:pt>
                <c:pt idx="222">
                  <c:v>3.4642365840655678E-2</c:v>
                </c:pt>
                <c:pt idx="223">
                  <c:v>2.9055178680073995E-2</c:v>
                </c:pt>
                <c:pt idx="224">
                  <c:v>2.6958986931934298E-2</c:v>
                </c:pt>
                <c:pt idx="225">
                  <c:v>1.9021895467450398E-2</c:v>
                </c:pt>
                <c:pt idx="226">
                  <c:v>2.6093576250715164E-2</c:v>
                </c:pt>
                <c:pt idx="227">
                  <c:v>3.9083695137812013E-2</c:v>
                </c:pt>
                <c:pt idx="228">
                  <c:v>2.6053041222305562E-2</c:v>
                </c:pt>
                <c:pt idx="229">
                  <c:v>3.21627919838606E-2</c:v>
                </c:pt>
                <c:pt idx="230">
                  <c:v>2.0097613861591916E-2</c:v>
                </c:pt>
                <c:pt idx="231">
                  <c:v>3.0323849191321757E-2</c:v>
                </c:pt>
                <c:pt idx="232">
                  <c:v>3.1878587632864733E-2</c:v>
                </c:pt>
                <c:pt idx="233">
                  <c:v>2.9099207260740428E-2</c:v>
                </c:pt>
                <c:pt idx="234">
                  <c:v>3.3314999174374228E-2</c:v>
                </c:pt>
                <c:pt idx="235">
                  <c:v>1.9814420108811268E-2</c:v>
                </c:pt>
                <c:pt idx="236">
                  <c:v>2.80161602741608E-2</c:v>
                </c:pt>
                <c:pt idx="237">
                  <c:v>2.7745866666941326E-2</c:v>
                </c:pt>
                <c:pt idx="238">
                  <c:v>3.0064008861068848E-2</c:v>
                </c:pt>
                <c:pt idx="239">
                  <c:v>2.9742022506661806E-2</c:v>
                </c:pt>
                <c:pt idx="240">
                  <c:v>2.3128178227132951E-2</c:v>
                </c:pt>
                <c:pt idx="241">
                  <c:v>2.673846105371231E-2</c:v>
                </c:pt>
                <c:pt idx="242">
                  <c:v>2.7146731372595607E-2</c:v>
                </c:pt>
                <c:pt idx="243">
                  <c:v>3.328510838659756E-2</c:v>
                </c:pt>
                <c:pt idx="244">
                  <c:v>3.6916515990077406E-2</c:v>
                </c:pt>
                <c:pt idx="245">
                  <c:v>1.4518157996703741E-2</c:v>
                </c:pt>
                <c:pt idx="246">
                  <c:v>2.3456456786926632E-2</c:v>
                </c:pt>
                <c:pt idx="247">
                  <c:v>3.0136604156718896E-2</c:v>
                </c:pt>
                <c:pt idx="248">
                  <c:v>3.2512037832714238E-2</c:v>
                </c:pt>
                <c:pt idx="249">
                  <c:v>3.0010577198963898E-2</c:v>
                </c:pt>
                <c:pt idx="250">
                  <c:v>1.6428936906063937E-2</c:v>
                </c:pt>
                <c:pt idx="251">
                  <c:v>2.2978189355984432E-2</c:v>
                </c:pt>
                <c:pt idx="252">
                  <c:v>3.0033006677321419E-2</c:v>
                </c:pt>
                <c:pt idx="253">
                  <c:v>3.7329454131058391E-2</c:v>
                </c:pt>
                <c:pt idx="254">
                  <c:v>2.7147306437339414E-2</c:v>
                </c:pt>
                <c:pt idx="255">
                  <c:v>2.2615152316391281E-2</c:v>
                </c:pt>
                <c:pt idx="256">
                  <c:v>2.1579755214123985E-2</c:v>
                </c:pt>
                <c:pt idx="257">
                  <c:v>3.4361906923740436E-2</c:v>
                </c:pt>
                <c:pt idx="258">
                  <c:v>2.7991629861954449E-2</c:v>
                </c:pt>
                <c:pt idx="259">
                  <c:v>3.0128813353980679E-2</c:v>
                </c:pt>
                <c:pt idx="260">
                  <c:v>2.0702129248513182E-2</c:v>
                </c:pt>
                <c:pt idx="261">
                  <c:v>2.8528080320561932E-2</c:v>
                </c:pt>
                <c:pt idx="262">
                  <c:v>3.2873261277916163E-2</c:v>
                </c:pt>
                <c:pt idx="263">
                  <c:v>2.7125206183907527E-2</c:v>
                </c:pt>
                <c:pt idx="264">
                  <c:v>3.2317069400252398E-2</c:v>
                </c:pt>
                <c:pt idx="265">
                  <c:v>1.7413961952849541E-2</c:v>
                </c:pt>
                <c:pt idx="266">
                  <c:v>3.0313153955184823E-2</c:v>
                </c:pt>
                <c:pt idx="267">
                  <c:v>2.5022396550294045E-2</c:v>
                </c:pt>
                <c:pt idx="268">
                  <c:v>3.265223152827687E-2</c:v>
                </c:pt>
                <c:pt idx="269">
                  <c:v>3.0229864249049131E-2</c:v>
                </c:pt>
                <c:pt idx="270">
                  <c:v>2.2384565997205019E-2</c:v>
                </c:pt>
                <c:pt idx="271">
                  <c:v>2.4975431389530473E-2</c:v>
                </c:pt>
                <c:pt idx="272">
                  <c:v>2.6505518739689947E-2</c:v>
                </c:pt>
                <c:pt idx="273">
                  <c:v>3.6456793898487133E-2</c:v>
                </c:pt>
                <c:pt idx="274">
                  <c:v>3.1739327377483847E-2</c:v>
                </c:pt>
                <c:pt idx="275">
                  <c:v>1.5335552621845669E-2</c:v>
                </c:pt>
                <c:pt idx="276">
                  <c:v>2.9852085273977331E-2</c:v>
                </c:pt>
                <c:pt idx="277">
                  <c:v>3.0995834701551928E-2</c:v>
                </c:pt>
                <c:pt idx="278">
                  <c:v>3.62519005299601E-2</c:v>
                </c:pt>
                <c:pt idx="279">
                  <c:v>2.5620753145509802E-2</c:v>
                </c:pt>
                <c:pt idx="280">
                  <c:v>1.6052406868398233E-2</c:v>
                </c:pt>
                <c:pt idx="281">
                  <c:v>3.0636821528553515E-2</c:v>
                </c:pt>
                <c:pt idx="282">
                  <c:v>3.3160048643611106E-2</c:v>
                </c:pt>
              </c:numCache>
            </c:numRef>
          </c:val>
          <c:smooth val="0"/>
          <c:extLst>
            <c:ext xmlns:c16="http://schemas.microsoft.com/office/drawing/2014/chart" uri="{C3380CC4-5D6E-409C-BE32-E72D297353CC}">
              <c16:uniqueId val="{0000000F-F608-46F1-8B0A-70775430C96A}"/>
            </c:ext>
          </c:extLst>
        </c:ser>
        <c:ser>
          <c:idx val="14"/>
          <c:order val="12"/>
          <c:tx>
            <c:strRef>
              <c:f>[1]Sheet2!$Q$1</c:f>
              <c:strCache>
                <c:ptCount val="1"/>
                <c:pt idx="0">
                  <c:v>LLC-stores:</c:v>
                </c:pt>
              </c:strCache>
            </c:strRef>
          </c:tx>
          <c:spPr>
            <a:ln w="28575" cap="rnd">
              <a:solidFill>
                <a:schemeClr val="accent3">
                  <a:lumMod val="80000"/>
                  <a:lumOff val="20000"/>
                </a:schemeClr>
              </a:solidFill>
              <a:round/>
            </a:ln>
            <a:effectLst/>
          </c:spPr>
          <c:marker>
            <c:symbol val="none"/>
          </c:marker>
          <c:val>
            <c:numRef>
              <c:f>[1]Sheet2!$Q$2:$Q$284</c:f>
              <c:numCache>
                <c:formatCode>General</c:formatCode>
                <c:ptCount val="283"/>
                <c:pt idx="0">
                  <c:v>9.58825796367265E-2</c:v>
                </c:pt>
                <c:pt idx="1">
                  <c:v>3.7994791784958008E-2</c:v>
                </c:pt>
                <c:pt idx="2">
                  <c:v>1.2328379443237668E-3</c:v>
                </c:pt>
                <c:pt idx="3">
                  <c:v>5.2456881103739644E-3</c:v>
                </c:pt>
                <c:pt idx="4">
                  <c:v>3.8708924483981844E-3</c:v>
                </c:pt>
                <c:pt idx="5">
                  <c:v>4.2956911629206613E-3</c:v>
                </c:pt>
                <c:pt idx="6">
                  <c:v>3.413510989140616E-3</c:v>
                </c:pt>
                <c:pt idx="7">
                  <c:v>2.0550567149953476E-3</c:v>
                </c:pt>
                <c:pt idx="8">
                  <c:v>2.6373782394446321E-2</c:v>
                </c:pt>
                <c:pt idx="9">
                  <c:v>2.1401991362182795E-3</c:v>
                </c:pt>
                <c:pt idx="10">
                  <c:v>2.865545015548367E-3</c:v>
                </c:pt>
                <c:pt idx="11">
                  <c:v>5.1554146565852721E-2</c:v>
                </c:pt>
                <c:pt idx="12">
                  <c:v>7.4415082209839223E-2</c:v>
                </c:pt>
                <c:pt idx="13">
                  <c:v>1.4887562756327934E-3</c:v>
                </c:pt>
                <c:pt idx="14">
                  <c:v>2.7049754057617462E-2</c:v>
                </c:pt>
                <c:pt idx="15">
                  <c:v>2.8149556063822483E-3</c:v>
                </c:pt>
                <c:pt idx="16">
                  <c:v>3.6848968000689963E-3</c:v>
                </c:pt>
                <c:pt idx="17">
                  <c:v>5.5094222660360764E-2</c:v>
                </c:pt>
                <c:pt idx="18">
                  <c:v>1.9485776745874414E-3</c:v>
                </c:pt>
                <c:pt idx="19">
                  <c:v>7.9610698486334494E-2</c:v>
                </c:pt>
                <c:pt idx="20">
                  <c:v>4.9633885281069445E-3</c:v>
                </c:pt>
                <c:pt idx="21">
                  <c:v>3.5888643997286675E-3</c:v>
                </c:pt>
                <c:pt idx="22">
                  <c:v>1.7491612020849332E-3</c:v>
                </c:pt>
                <c:pt idx="23">
                  <c:v>1.6975060814451517E-3</c:v>
                </c:pt>
                <c:pt idx="24">
                  <c:v>1.8432171459477151E-3</c:v>
                </c:pt>
                <c:pt idx="25">
                  <c:v>2.4862137277366969E-2</c:v>
                </c:pt>
                <c:pt idx="26">
                  <c:v>3.3535657521472136E-3</c:v>
                </c:pt>
                <c:pt idx="27">
                  <c:v>1.860429122339764E-3</c:v>
                </c:pt>
                <c:pt idx="28">
                  <c:v>3.4858888770227102E-2</c:v>
                </c:pt>
                <c:pt idx="29">
                  <c:v>2.132560087106179E-3</c:v>
                </c:pt>
                <c:pt idx="30">
                  <c:v>4.8903853601078096E-3</c:v>
                </c:pt>
                <c:pt idx="31">
                  <c:v>4.9541801465062592E-3</c:v>
                </c:pt>
                <c:pt idx="32">
                  <c:v>1.5310136263999728E-3</c:v>
                </c:pt>
                <c:pt idx="33">
                  <c:v>1.9720518957956775E-3</c:v>
                </c:pt>
                <c:pt idx="34">
                  <c:v>1.9652802931018377E-3</c:v>
                </c:pt>
                <c:pt idx="35">
                  <c:v>2.2585815798591674E-2</c:v>
                </c:pt>
                <c:pt idx="36">
                  <c:v>5.9168520361354967E-3</c:v>
                </c:pt>
                <c:pt idx="37">
                  <c:v>4.2773069474785971E-2</c:v>
                </c:pt>
                <c:pt idx="38">
                  <c:v>2.4994704004135623E-3</c:v>
                </c:pt>
                <c:pt idx="39">
                  <c:v>1.4669631142778395E-3</c:v>
                </c:pt>
                <c:pt idx="40">
                  <c:v>1.8282689625211826E-3</c:v>
                </c:pt>
                <c:pt idx="41">
                  <c:v>3.3227877495130313E-3</c:v>
                </c:pt>
                <c:pt idx="42">
                  <c:v>2.5283358146415195E-2</c:v>
                </c:pt>
                <c:pt idx="43">
                  <c:v>0.130653010123369</c:v>
                </c:pt>
                <c:pt idx="44">
                  <c:v>1.6098336741327279E-2</c:v>
                </c:pt>
                <c:pt idx="45">
                  <c:v>1.8058765039094186E-3</c:v>
                </c:pt>
                <c:pt idx="46">
                  <c:v>3.8178315966674119E-3</c:v>
                </c:pt>
                <c:pt idx="47">
                  <c:v>4.263425667686783E-3</c:v>
                </c:pt>
                <c:pt idx="48">
                  <c:v>1.4536379011148657E-3</c:v>
                </c:pt>
                <c:pt idx="49">
                  <c:v>2.0330610782905794E-3</c:v>
                </c:pt>
                <c:pt idx="50">
                  <c:v>1.1856377735483547E-3</c:v>
                </c:pt>
                <c:pt idx="51">
                  <c:v>3.8883585798857555E-3</c:v>
                </c:pt>
                <c:pt idx="52">
                  <c:v>4.6996939250043522E-3</c:v>
                </c:pt>
                <c:pt idx="53">
                  <c:v>1.5655677189482613E-3</c:v>
                </c:pt>
                <c:pt idx="54">
                  <c:v>2.0140224282733819E-3</c:v>
                </c:pt>
                <c:pt idx="55">
                  <c:v>1.1389133708552038E-3</c:v>
                </c:pt>
                <c:pt idx="56">
                  <c:v>2.4607308561112222E-3</c:v>
                </c:pt>
                <c:pt idx="57">
                  <c:v>3.53644771910201E-3</c:v>
                </c:pt>
                <c:pt idx="58">
                  <c:v>2.3993477214428974E-2</c:v>
                </c:pt>
                <c:pt idx="59">
                  <c:v>1.6173375978896815E-3</c:v>
                </c:pt>
                <c:pt idx="60">
                  <c:v>5.7233498115497543E-2</c:v>
                </c:pt>
                <c:pt idx="61">
                  <c:v>1.3322865825417783E-3</c:v>
                </c:pt>
                <c:pt idx="62">
                  <c:v>1.646037852187418E-2</c:v>
                </c:pt>
                <c:pt idx="63">
                  <c:v>3.8611331582199663E-3</c:v>
                </c:pt>
                <c:pt idx="64">
                  <c:v>1.3353711553720433E-3</c:v>
                </c:pt>
                <c:pt idx="65">
                  <c:v>2.4131071613604097E-3</c:v>
                </c:pt>
                <c:pt idx="66">
                  <c:v>1.3207758041569781E-2</c:v>
                </c:pt>
                <c:pt idx="67">
                  <c:v>6.0837873155082144E-3</c:v>
                </c:pt>
                <c:pt idx="68">
                  <c:v>4.1067773010474554E-2</c:v>
                </c:pt>
                <c:pt idx="69">
                  <c:v>1.9935208534918123E-3</c:v>
                </c:pt>
                <c:pt idx="70">
                  <c:v>2.7082982417518647E-2</c:v>
                </c:pt>
                <c:pt idx="71">
                  <c:v>3.1630673835608032E-2</c:v>
                </c:pt>
                <c:pt idx="72">
                  <c:v>2.1976304385141077E-3</c:v>
                </c:pt>
                <c:pt idx="73">
                  <c:v>4.8066626847542496E-3</c:v>
                </c:pt>
                <c:pt idx="74">
                  <c:v>7.8535870112983186E-2</c:v>
                </c:pt>
                <c:pt idx="75">
                  <c:v>7.9179713848871291E-2</c:v>
                </c:pt>
                <c:pt idx="76">
                  <c:v>2.023248055664801E-3</c:v>
                </c:pt>
                <c:pt idx="77">
                  <c:v>1.1434732652938801E-3</c:v>
                </c:pt>
                <c:pt idx="78">
                  <c:v>4.9619358367214679E-3</c:v>
                </c:pt>
                <c:pt idx="79">
                  <c:v>2.2971059634540659E-3</c:v>
                </c:pt>
                <c:pt idx="80">
                  <c:v>6.1129243717507865E-2</c:v>
                </c:pt>
                <c:pt idx="81">
                  <c:v>1.4269623937942942E-2</c:v>
                </c:pt>
                <c:pt idx="82">
                  <c:v>1.5403093346558925E-3</c:v>
                </c:pt>
                <c:pt idx="83">
                  <c:v>6.5999067427445941E-3</c:v>
                </c:pt>
                <c:pt idx="84">
                  <c:v>6.6366417007554093E-2</c:v>
                </c:pt>
                <c:pt idx="85">
                  <c:v>2.216513064602701E-3</c:v>
                </c:pt>
                <c:pt idx="86">
                  <c:v>1.0874942808978614E-3</c:v>
                </c:pt>
                <c:pt idx="87">
                  <c:v>2.5683297582048594E-3</c:v>
                </c:pt>
                <c:pt idx="88">
                  <c:v>4.7626343801003827E-2</c:v>
                </c:pt>
                <c:pt idx="89">
                  <c:v>4.4570456603233805E-2</c:v>
                </c:pt>
                <c:pt idx="90">
                  <c:v>1.9645263054446304E-3</c:v>
                </c:pt>
                <c:pt idx="91">
                  <c:v>1.4949593804657792E-3</c:v>
                </c:pt>
                <c:pt idx="92">
                  <c:v>2.0694808583995262E-3</c:v>
                </c:pt>
                <c:pt idx="93">
                  <c:v>4.0433108608286614E-3</c:v>
                </c:pt>
                <c:pt idx="94">
                  <c:v>3.1996472038871397E-3</c:v>
                </c:pt>
                <c:pt idx="95">
                  <c:v>7.9320715645004786E-2</c:v>
                </c:pt>
                <c:pt idx="96">
                  <c:v>2.3501762181660233E-3</c:v>
                </c:pt>
                <c:pt idx="97">
                  <c:v>1.3025744003541397E-3</c:v>
                </c:pt>
                <c:pt idx="98">
                  <c:v>3.7699139432870329E-3</c:v>
                </c:pt>
                <c:pt idx="99">
                  <c:v>3.2751162295891504E-3</c:v>
                </c:pt>
                <c:pt idx="100">
                  <c:v>1.7587934306088485E-3</c:v>
                </c:pt>
                <c:pt idx="101">
                  <c:v>1.7041567299537427E-3</c:v>
                </c:pt>
                <c:pt idx="102">
                  <c:v>2.550670567198169E-2</c:v>
                </c:pt>
                <c:pt idx="103">
                  <c:v>2.1844360136806717E-3</c:v>
                </c:pt>
                <c:pt idx="104">
                  <c:v>2.4668254684222807E-3</c:v>
                </c:pt>
                <c:pt idx="105">
                  <c:v>8.3850320579301696E-2</c:v>
                </c:pt>
                <c:pt idx="106">
                  <c:v>1.2982879793002446E-3</c:v>
                </c:pt>
                <c:pt idx="107">
                  <c:v>1.9735117056894152E-3</c:v>
                </c:pt>
                <c:pt idx="108">
                  <c:v>2.5412118445073783E-3</c:v>
                </c:pt>
                <c:pt idx="109">
                  <c:v>3.3904264914209059E-3</c:v>
                </c:pt>
                <c:pt idx="110">
                  <c:v>3.013978981986886E-2</c:v>
                </c:pt>
                <c:pt idx="111">
                  <c:v>2.030232173883061E-3</c:v>
                </c:pt>
                <c:pt idx="112">
                  <c:v>1.1953431660489853E-3</c:v>
                </c:pt>
                <c:pt idx="113">
                  <c:v>3.8004945596431822E-3</c:v>
                </c:pt>
                <c:pt idx="114">
                  <c:v>5.0566670525384147E-2</c:v>
                </c:pt>
                <c:pt idx="115">
                  <c:v>1.5680636866142181E-3</c:v>
                </c:pt>
                <c:pt idx="116">
                  <c:v>2.0785001960786022E-3</c:v>
                </c:pt>
                <c:pt idx="117">
                  <c:v>1.3443731665486389E-3</c:v>
                </c:pt>
                <c:pt idx="118">
                  <c:v>2.5684562615975151E-3</c:v>
                </c:pt>
                <c:pt idx="119">
                  <c:v>3.1788117086800336E-3</c:v>
                </c:pt>
                <c:pt idx="120">
                  <c:v>5.3918988284093833E-2</c:v>
                </c:pt>
                <c:pt idx="121">
                  <c:v>1.0434642889837647E-3</c:v>
                </c:pt>
                <c:pt idx="122">
                  <c:v>2.3703450026036077E-3</c:v>
                </c:pt>
                <c:pt idx="123">
                  <c:v>3.7195227021560705E-3</c:v>
                </c:pt>
                <c:pt idx="124">
                  <c:v>5.3288758587438255E-3</c:v>
                </c:pt>
                <c:pt idx="125">
                  <c:v>2.077423795493109E-3</c:v>
                </c:pt>
                <c:pt idx="126">
                  <c:v>1.383644429596552E-3</c:v>
                </c:pt>
                <c:pt idx="127">
                  <c:v>6.9467689071336353E-2</c:v>
                </c:pt>
                <c:pt idx="128">
                  <c:v>2.6849520424065822E-3</c:v>
                </c:pt>
                <c:pt idx="129">
                  <c:v>4.551777595285007E-3</c:v>
                </c:pt>
                <c:pt idx="130">
                  <c:v>1.8949832309477603E-3</c:v>
                </c:pt>
                <c:pt idx="131">
                  <c:v>1.5164248500812848E-2</c:v>
                </c:pt>
                <c:pt idx="132">
                  <c:v>6.7049738227286118E-2</c:v>
                </c:pt>
                <c:pt idx="133">
                  <c:v>1.949667551487284E-3</c:v>
                </c:pt>
                <c:pt idx="134">
                  <c:v>3.1204494840888011E-3</c:v>
                </c:pt>
                <c:pt idx="135">
                  <c:v>6.3388829492557849E-2</c:v>
                </c:pt>
                <c:pt idx="136">
                  <c:v>6.830661924504218E-2</c:v>
                </c:pt>
                <c:pt idx="137">
                  <c:v>1.7707275718358789E-3</c:v>
                </c:pt>
                <c:pt idx="138">
                  <c:v>1.6737079154918789E-3</c:v>
                </c:pt>
                <c:pt idx="139">
                  <c:v>3.5193772396639156E-3</c:v>
                </c:pt>
                <c:pt idx="140">
                  <c:v>3.5985852077207534E-3</c:v>
                </c:pt>
                <c:pt idx="141">
                  <c:v>1.1755024448227745E-3</c:v>
                </c:pt>
                <c:pt idx="142">
                  <c:v>8.3974659909216556E-2</c:v>
                </c:pt>
                <c:pt idx="143">
                  <c:v>4.2964256872753147E-2</c:v>
                </c:pt>
                <c:pt idx="144">
                  <c:v>3.9679740223240714E-3</c:v>
                </c:pt>
                <c:pt idx="145">
                  <c:v>4.0086523435256928E-3</c:v>
                </c:pt>
                <c:pt idx="146">
                  <c:v>1.6796940761583828E-3</c:v>
                </c:pt>
                <c:pt idx="147">
                  <c:v>1.7740884502329174E-3</c:v>
                </c:pt>
                <c:pt idx="148">
                  <c:v>1.4442051508452599E-3</c:v>
                </c:pt>
                <c:pt idx="149">
                  <c:v>6.432310884149822E-3</c:v>
                </c:pt>
                <c:pt idx="150">
                  <c:v>3.2294075084327001E-3</c:v>
                </c:pt>
                <c:pt idx="151">
                  <c:v>1.8253886462086734E-3</c:v>
                </c:pt>
                <c:pt idx="152">
                  <c:v>1.2398940450753643E-3</c:v>
                </c:pt>
                <c:pt idx="153">
                  <c:v>5.0433638218883248E-2</c:v>
                </c:pt>
                <c:pt idx="154">
                  <c:v>3.4158172526941662E-3</c:v>
                </c:pt>
                <c:pt idx="155">
                  <c:v>3.3201315045611507E-3</c:v>
                </c:pt>
                <c:pt idx="156">
                  <c:v>1.4631280256990344E-3</c:v>
                </c:pt>
                <c:pt idx="157">
                  <c:v>7.116609960115788E-4</c:v>
                </c:pt>
                <c:pt idx="158">
                  <c:v>6.8479361550487217E-4</c:v>
                </c:pt>
                <c:pt idx="159">
                  <c:v>2.3472892672142163E-3</c:v>
                </c:pt>
                <c:pt idx="160">
                  <c:v>3.0276935583497416E-3</c:v>
                </c:pt>
                <c:pt idx="161">
                  <c:v>8.9932099678450715E-4</c:v>
                </c:pt>
                <c:pt idx="162">
                  <c:v>6.8645515902332021E-4</c:v>
                </c:pt>
                <c:pt idx="163">
                  <c:v>2.7644730844657985E-2</c:v>
                </c:pt>
                <c:pt idx="164">
                  <c:v>6.4715472522002743E-2</c:v>
                </c:pt>
                <c:pt idx="165">
                  <c:v>3.0152594177569754E-3</c:v>
                </c:pt>
                <c:pt idx="166">
                  <c:v>2.2500534840678096E-2</c:v>
                </c:pt>
                <c:pt idx="167">
                  <c:v>6.1170593552141537E-4</c:v>
                </c:pt>
                <c:pt idx="168">
                  <c:v>7.0677404693291054E-4</c:v>
                </c:pt>
                <c:pt idx="169">
                  <c:v>2.3644500048873304E-2</c:v>
                </c:pt>
                <c:pt idx="170">
                  <c:v>3.7274198569811072E-3</c:v>
                </c:pt>
                <c:pt idx="171">
                  <c:v>8.183597006845611E-2</c:v>
                </c:pt>
                <c:pt idx="172">
                  <c:v>2.756044067391521E-2</c:v>
                </c:pt>
                <c:pt idx="173">
                  <c:v>5.6174179412572182E-4</c:v>
                </c:pt>
                <c:pt idx="174">
                  <c:v>1.7588538307033901E-3</c:v>
                </c:pt>
                <c:pt idx="175">
                  <c:v>3.5266691326122923E-3</c:v>
                </c:pt>
                <c:pt idx="176">
                  <c:v>2.2222629243106841E-2</c:v>
                </c:pt>
                <c:pt idx="177">
                  <c:v>1.4984291515242644E-2</c:v>
                </c:pt>
                <c:pt idx="178">
                  <c:v>6.3231484366740355E-4</c:v>
                </c:pt>
                <c:pt idx="179">
                  <c:v>6.6202503245563551E-2</c:v>
                </c:pt>
                <c:pt idx="180">
                  <c:v>3.2842932791193073E-3</c:v>
                </c:pt>
                <c:pt idx="181">
                  <c:v>7.0221222306931553E-4</c:v>
                </c:pt>
                <c:pt idx="182">
                  <c:v>5.5878500135311511E-4</c:v>
                </c:pt>
                <c:pt idx="183">
                  <c:v>8.1787990973021887E-4</c:v>
                </c:pt>
                <c:pt idx="184">
                  <c:v>2.9892714840131625E-2</c:v>
                </c:pt>
                <c:pt idx="185">
                  <c:v>3.5084218054973809E-3</c:v>
                </c:pt>
                <c:pt idx="186">
                  <c:v>6.5743260464596427E-4</c:v>
                </c:pt>
                <c:pt idx="187">
                  <c:v>7.7582394704853841E-2</c:v>
                </c:pt>
                <c:pt idx="188">
                  <c:v>7.4804511159706235E-4</c:v>
                </c:pt>
                <c:pt idx="189">
                  <c:v>1.5583441892601045E-3</c:v>
                </c:pt>
                <c:pt idx="190">
                  <c:v>3.2537071727138061E-3</c:v>
                </c:pt>
                <c:pt idx="191">
                  <c:v>1.1925570016954044E-3</c:v>
                </c:pt>
                <c:pt idx="192">
                  <c:v>6.2709613172237944E-2</c:v>
                </c:pt>
                <c:pt idx="193">
                  <c:v>5.7410539151721968E-4</c:v>
                </c:pt>
                <c:pt idx="194">
                  <c:v>2.5743586317452785E-2</c:v>
                </c:pt>
                <c:pt idx="195">
                  <c:v>3.2987336187206922E-3</c:v>
                </c:pt>
                <c:pt idx="196">
                  <c:v>1.287788486008823E-3</c:v>
                </c:pt>
                <c:pt idx="197">
                  <c:v>1.3578401188634331E-3</c:v>
                </c:pt>
                <c:pt idx="198">
                  <c:v>1.9294648382151457E-2</c:v>
                </c:pt>
                <c:pt idx="199">
                  <c:v>5.756368569916103E-4</c:v>
                </c:pt>
                <c:pt idx="200">
                  <c:v>4.0270308077215138E-3</c:v>
                </c:pt>
                <c:pt idx="201">
                  <c:v>9.7739269544961445E-4</c:v>
                </c:pt>
                <c:pt idx="202">
                  <c:v>2.7788108430129556E-2</c:v>
                </c:pt>
                <c:pt idx="203">
                  <c:v>6.4507780438472273E-2</c:v>
                </c:pt>
                <c:pt idx="204">
                  <c:v>9.1632887346637713E-4</c:v>
                </c:pt>
                <c:pt idx="205">
                  <c:v>3.5795995014376255E-3</c:v>
                </c:pt>
                <c:pt idx="206">
                  <c:v>1.6041488140444166E-3</c:v>
                </c:pt>
                <c:pt idx="207">
                  <c:v>5.488174678046848E-4</c:v>
                </c:pt>
                <c:pt idx="208">
                  <c:v>5.0639142764713507E-4</c:v>
                </c:pt>
                <c:pt idx="209">
                  <c:v>7.0346735110637362E-4</c:v>
                </c:pt>
                <c:pt idx="210">
                  <c:v>2.806637312352994E-3</c:v>
                </c:pt>
                <c:pt idx="211">
                  <c:v>2.0105554867504349E-3</c:v>
                </c:pt>
                <c:pt idx="212">
                  <c:v>5.7458663096158602E-4</c:v>
                </c:pt>
                <c:pt idx="213">
                  <c:v>2.3075752468207131E-2</c:v>
                </c:pt>
                <c:pt idx="214">
                  <c:v>9.9509850259883043E-4</c:v>
                </c:pt>
                <c:pt idx="215">
                  <c:v>3.2702115875460902E-3</c:v>
                </c:pt>
                <c:pt idx="216">
                  <c:v>7.4050441864232579E-4</c:v>
                </c:pt>
                <c:pt idx="217">
                  <c:v>5.6333875746332279E-2</c:v>
                </c:pt>
                <c:pt idx="218">
                  <c:v>5.3778586623973355E-2</c:v>
                </c:pt>
                <c:pt idx="219">
                  <c:v>9.3727626678976759E-4</c:v>
                </c:pt>
                <c:pt idx="220">
                  <c:v>3.7137022065657096E-3</c:v>
                </c:pt>
                <c:pt idx="221">
                  <c:v>1.3587757959368442E-3</c:v>
                </c:pt>
                <c:pt idx="222">
                  <c:v>6.5492138464505164E-4</c:v>
                </c:pt>
                <c:pt idx="223">
                  <c:v>6.3521342315082649E-2</c:v>
                </c:pt>
                <c:pt idx="224">
                  <c:v>6.157891197935781E-4</c:v>
                </c:pt>
                <c:pt idx="225">
                  <c:v>2.531327187310009E-3</c:v>
                </c:pt>
                <c:pt idx="226">
                  <c:v>1.2263690994936037E-2</c:v>
                </c:pt>
                <c:pt idx="227">
                  <c:v>6.2275523425933731E-4</c:v>
                </c:pt>
                <c:pt idx="228">
                  <c:v>5.2153446397152628E-4</c:v>
                </c:pt>
                <c:pt idx="229">
                  <c:v>5.7287192389452954E-4</c:v>
                </c:pt>
                <c:pt idx="230">
                  <c:v>2.4157244919337871E-2</c:v>
                </c:pt>
                <c:pt idx="231">
                  <c:v>9.830769299715509E-3</c:v>
                </c:pt>
                <c:pt idx="232">
                  <c:v>6.2613640382824423E-2</c:v>
                </c:pt>
                <c:pt idx="233">
                  <c:v>7.1456097597695917E-2</c:v>
                </c:pt>
                <c:pt idx="234">
                  <c:v>5.5275068732329427E-4</c:v>
                </c:pt>
                <c:pt idx="235">
                  <c:v>7.0141199257060388E-2</c:v>
                </c:pt>
                <c:pt idx="236">
                  <c:v>1.4424743883359153E-3</c:v>
                </c:pt>
                <c:pt idx="237">
                  <c:v>5.5338167468638058E-4</c:v>
                </c:pt>
                <c:pt idx="238">
                  <c:v>6.248191401385756E-2</c:v>
                </c:pt>
                <c:pt idx="239">
                  <c:v>7.8609720323690119E-4</c:v>
                </c:pt>
                <c:pt idx="240">
                  <c:v>7.8513967176100818E-2</c:v>
                </c:pt>
                <c:pt idx="241">
                  <c:v>1.4563631356049461E-3</c:v>
                </c:pt>
                <c:pt idx="242">
                  <c:v>4.4318456694611446E-4</c:v>
                </c:pt>
                <c:pt idx="243">
                  <c:v>6.4007983876034861E-4</c:v>
                </c:pt>
                <c:pt idx="244">
                  <c:v>6.6118419859497986E-4</c:v>
                </c:pt>
                <c:pt idx="245">
                  <c:v>6.2675113678567845E-2</c:v>
                </c:pt>
                <c:pt idx="246">
                  <c:v>1.1894132026806067E-3</c:v>
                </c:pt>
                <c:pt idx="247">
                  <c:v>3.2953015914267288E-3</c:v>
                </c:pt>
                <c:pt idx="248">
                  <c:v>5.4789002731310682E-2</c:v>
                </c:pt>
                <c:pt idx="249">
                  <c:v>5.6074514726225325E-4</c:v>
                </c:pt>
                <c:pt idx="250">
                  <c:v>3.5970256987836878E-3</c:v>
                </c:pt>
                <c:pt idx="251">
                  <c:v>7.4969732738511185E-3</c:v>
                </c:pt>
                <c:pt idx="252">
                  <c:v>7.8821448129752275E-4</c:v>
                </c:pt>
                <c:pt idx="253">
                  <c:v>1.7772955345700725E-2</c:v>
                </c:pt>
                <c:pt idx="254">
                  <c:v>5.5203839883362349E-4</c:v>
                </c:pt>
                <c:pt idx="255">
                  <c:v>7.6863339972859657E-2</c:v>
                </c:pt>
                <c:pt idx="256">
                  <c:v>3.2780514250547739E-2</c:v>
                </c:pt>
                <c:pt idx="257">
                  <c:v>8.2659608652117827E-2</c:v>
                </c:pt>
                <c:pt idx="258">
                  <c:v>5.8180033622302267E-4</c:v>
                </c:pt>
                <c:pt idx="259">
                  <c:v>5.0394316567663156E-4</c:v>
                </c:pt>
                <c:pt idx="260">
                  <c:v>3.9930639007047533E-2</c:v>
                </c:pt>
                <c:pt idx="261">
                  <c:v>6.0941708778119275E-2</c:v>
                </c:pt>
                <c:pt idx="262">
                  <c:v>5.6781448569159017E-4</c:v>
                </c:pt>
                <c:pt idx="263">
                  <c:v>5.862135098381806E-4</c:v>
                </c:pt>
                <c:pt idx="264">
                  <c:v>5.5458789074515715E-4</c:v>
                </c:pt>
                <c:pt idx="265">
                  <c:v>3.2138860908857191E-3</c:v>
                </c:pt>
                <c:pt idx="266">
                  <c:v>6.1987364439461165E-2</c:v>
                </c:pt>
                <c:pt idx="267">
                  <c:v>6.2309612724499792E-4</c:v>
                </c:pt>
                <c:pt idx="268">
                  <c:v>2.4015083731405075E-2</c:v>
                </c:pt>
                <c:pt idx="269">
                  <c:v>6.494271698641406E-4</c:v>
                </c:pt>
                <c:pt idx="270">
                  <c:v>2.3999300356475784E-3</c:v>
                </c:pt>
                <c:pt idx="271">
                  <c:v>5.0158712909441086E-2</c:v>
                </c:pt>
                <c:pt idx="272">
                  <c:v>4.8637214231310899E-4</c:v>
                </c:pt>
                <c:pt idx="273">
                  <c:v>2.3754667082019853E-2</c:v>
                </c:pt>
                <c:pt idx="274">
                  <c:v>6.7876015664013721E-4</c:v>
                </c:pt>
                <c:pt idx="275">
                  <c:v>5.7940076957741877E-3</c:v>
                </c:pt>
                <c:pt idx="276">
                  <c:v>5.0331411470868183E-4</c:v>
                </c:pt>
                <c:pt idx="277">
                  <c:v>6.7035012498913038E-4</c:v>
                </c:pt>
                <c:pt idx="278">
                  <c:v>5.9547434341306361E-2</c:v>
                </c:pt>
                <c:pt idx="279">
                  <c:v>1.3833022559246521E-2</c:v>
                </c:pt>
                <c:pt idx="280">
                  <c:v>2.6873798166655266E-3</c:v>
                </c:pt>
                <c:pt idx="281">
                  <c:v>4.1845481908365068E-2</c:v>
                </c:pt>
                <c:pt idx="282">
                  <c:v>6.3347573537659316E-4</c:v>
                </c:pt>
              </c:numCache>
            </c:numRef>
          </c:val>
          <c:smooth val="0"/>
          <c:extLst>
            <c:ext xmlns:c16="http://schemas.microsoft.com/office/drawing/2014/chart" uri="{C3380CC4-5D6E-409C-BE32-E72D297353CC}">
              <c16:uniqueId val="{00000010-F608-46F1-8B0A-70775430C96A}"/>
            </c:ext>
          </c:extLst>
        </c:ser>
        <c:ser>
          <c:idx val="15"/>
          <c:order val="13"/>
          <c:tx>
            <c:strRef>
              <c:f>[1]Sheet2!$R$1</c:f>
              <c:strCache>
                <c:ptCount val="1"/>
                <c:pt idx="0">
                  <c:v>LLC-store-misses:</c:v>
                </c:pt>
              </c:strCache>
            </c:strRef>
          </c:tx>
          <c:spPr>
            <a:ln w="28575" cap="rnd">
              <a:solidFill>
                <a:schemeClr val="accent4">
                  <a:lumMod val="80000"/>
                  <a:lumOff val="20000"/>
                </a:schemeClr>
              </a:solidFill>
              <a:round/>
            </a:ln>
            <a:effectLst/>
          </c:spPr>
          <c:marker>
            <c:symbol val="none"/>
          </c:marker>
          <c:val>
            <c:numRef>
              <c:f>[1]Sheet2!$R$2:$R$284</c:f>
              <c:numCache>
                <c:formatCode>General</c:formatCode>
                <c:ptCount val="283"/>
                <c:pt idx="0">
                  <c:v>2.4522454707193408E-4</c:v>
                </c:pt>
                <c:pt idx="1">
                  <c:v>1.5295329521860013E-4</c:v>
                </c:pt>
                <c:pt idx="2">
                  <c:v>0</c:v>
                </c:pt>
                <c:pt idx="3">
                  <c:v>2.2316379266459478E-6</c:v>
                </c:pt>
                <c:pt idx="4">
                  <c:v>2.5806129648940884E-2</c:v>
                </c:pt>
                <c:pt idx="5">
                  <c:v>2.583327570203843E-2</c:v>
                </c:pt>
                <c:pt idx="6">
                  <c:v>9.3772703333352535E-4</c:v>
                </c:pt>
                <c:pt idx="7">
                  <c:v>0</c:v>
                </c:pt>
                <c:pt idx="8">
                  <c:v>0</c:v>
                </c:pt>
                <c:pt idx="9">
                  <c:v>0</c:v>
                </c:pt>
                <c:pt idx="10">
                  <c:v>1.2374607458071531E-3</c:v>
                </c:pt>
                <c:pt idx="11">
                  <c:v>9.8612402583750335E-3</c:v>
                </c:pt>
                <c:pt idx="12">
                  <c:v>1.5197556165451017E-2</c:v>
                </c:pt>
                <c:pt idx="13">
                  <c:v>0</c:v>
                </c:pt>
                <c:pt idx="14">
                  <c:v>2.9758353560481337E-3</c:v>
                </c:pt>
                <c:pt idx="15">
                  <c:v>6.8048473873746267E-4</c:v>
                </c:pt>
                <c:pt idx="16">
                  <c:v>9.2247279526484294E-4</c:v>
                </c:pt>
                <c:pt idx="17">
                  <c:v>3.0474412675371033E-2</c:v>
                </c:pt>
                <c:pt idx="18">
                  <c:v>1.0945220887420332E-6</c:v>
                </c:pt>
                <c:pt idx="19">
                  <c:v>9.1627369118891973E-3</c:v>
                </c:pt>
                <c:pt idx="20">
                  <c:v>8.0913066267585139E-4</c:v>
                </c:pt>
                <c:pt idx="21">
                  <c:v>1.0954332373479538E-3</c:v>
                </c:pt>
                <c:pt idx="22">
                  <c:v>2.7297759273363711E-3</c:v>
                </c:pt>
                <c:pt idx="23">
                  <c:v>1.6906308493245652E-5</c:v>
                </c:pt>
                <c:pt idx="24">
                  <c:v>6.573527624635218E-6</c:v>
                </c:pt>
                <c:pt idx="25">
                  <c:v>4.5309524543309179E-2</c:v>
                </c:pt>
                <c:pt idx="26">
                  <c:v>2.2130048415129515E-3</c:v>
                </c:pt>
                <c:pt idx="27">
                  <c:v>5.9070345129776722E-5</c:v>
                </c:pt>
                <c:pt idx="28">
                  <c:v>5.4641289759787409E-3</c:v>
                </c:pt>
                <c:pt idx="29">
                  <c:v>0</c:v>
                </c:pt>
                <c:pt idx="30">
                  <c:v>2.119484681201547E-3</c:v>
                </c:pt>
                <c:pt idx="31">
                  <c:v>1.9038063673075646E-3</c:v>
                </c:pt>
                <c:pt idx="32">
                  <c:v>3.3562593198391808E-6</c:v>
                </c:pt>
                <c:pt idx="33">
                  <c:v>8.9137325082577662E-6</c:v>
                </c:pt>
                <c:pt idx="34">
                  <c:v>3.6342877565219123E-3</c:v>
                </c:pt>
                <c:pt idx="35">
                  <c:v>1.4951127865517619E-2</c:v>
                </c:pt>
                <c:pt idx="36">
                  <c:v>2.4310909462527132E-3</c:v>
                </c:pt>
                <c:pt idx="37">
                  <c:v>3.9449191093275868E-2</c:v>
                </c:pt>
                <c:pt idx="38">
                  <c:v>2.3487951890368483E-5</c:v>
                </c:pt>
                <c:pt idx="39">
                  <c:v>2.5352060117817928E-2</c:v>
                </c:pt>
                <c:pt idx="40">
                  <c:v>1.1657775814092301E-4</c:v>
                </c:pt>
                <c:pt idx="41">
                  <c:v>1.6957660336626055E-3</c:v>
                </c:pt>
                <c:pt idx="42">
                  <c:v>1.666621953759881E-3</c:v>
                </c:pt>
                <c:pt idx="43">
                  <c:v>4.4854173804797726E-2</c:v>
                </c:pt>
                <c:pt idx="44">
                  <c:v>1.3754402811394995E-2</c:v>
                </c:pt>
                <c:pt idx="45">
                  <c:v>3.5918879042966812E-5</c:v>
                </c:pt>
                <c:pt idx="46">
                  <c:v>1.4513797383995063E-2</c:v>
                </c:pt>
                <c:pt idx="47">
                  <c:v>1.3886666964677676E-3</c:v>
                </c:pt>
                <c:pt idx="48">
                  <c:v>2.3527359409482325E-6</c:v>
                </c:pt>
                <c:pt idx="49">
                  <c:v>6.5329726166149728E-6</c:v>
                </c:pt>
                <c:pt idx="50">
                  <c:v>2.2711191907831714E-6</c:v>
                </c:pt>
                <c:pt idx="51">
                  <c:v>5.6527478589482789E-4</c:v>
                </c:pt>
                <c:pt idx="52">
                  <c:v>2.7633146454865715E-2</c:v>
                </c:pt>
                <c:pt idx="53">
                  <c:v>2.2682219570511846E-2</c:v>
                </c:pt>
                <c:pt idx="54">
                  <c:v>1.0099287861856718E-5</c:v>
                </c:pt>
                <c:pt idx="55">
                  <c:v>1.3488906879453657E-5</c:v>
                </c:pt>
                <c:pt idx="56">
                  <c:v>2.4988056134216238E-4</c:v>
                </c:pt>
                <c:pt idx="57">
                  <c:v>2.9432869410390568E-3</c:v>
                </c:pt>
                <c:pt idx="58">
                  <c:v>1.2378087122374282E-4</c:v>
                </c:pt>
                <c:pt idx="59">
                  <c:v>6.7775007594203721E-6</c:v>
                </c:pt>
                <c:pt idx="60">
                  <c:v>1.0403244051762562E-2</c:v>
                </c:pt>
                <c:pt idx="61">
                  <c:v>2.3266034070122964E-5</c:v>
                </c:pt>
                <c:pt idx="62">
                  <c:v>4.0926053428155161E-2</c:v>
                </c:pt>
                <c:pt idx="63">
                  <c:v>1.5547489958077131E-3</c:v>
                </c:pt>
                <c:pt idx="64">
                  <c:v>3.5953905483754003E-2</c:v>
                </c:pt>
                <c:pt idx="65">
                  <c:v>2.7305650256464343E-5</c:v>
                </c:pt>
                <c:pt idx="66">
                  <c:v>2.7548685340130252E-5</c:v>
                </c:pt>
                <c:pt idx="67">
                  <c:v>1.9807027442181754E-3</c:v>
                </c:pt>
                <c:pt idx="68">
                  <c:v>1.1204453660430143E-2</c:v>
                </c:pt>
                <c:pt idx="69">
                  <c:v>4.1625631184795106E-5</c:v>
                </c:pt>
                <c:pt idx="70">
                  <c:v>3.5658024038232894E-5</c:v>
                </c:pt>
                <c:pt idx="71">
                  <c:v>1.135598598140122E-2</c:v>
                </c:pt>
                <c:pt idx="72">
                  <c:v>2.5009867308192866E-4</c:v>
                </c:pt>
                <c:pt idx="73">
                  <c:v>3.6606204374470936E-3</c:v>
                </c:pt>
                <c:pt idx="74">
                  <c:v>2.3291622073303295E-2</c:v>
                </c:pt>
                <c:pt idx="75">
                  <c:v>1.0769871888214336E-2</c:v>
                </c:pt>
                <c:pt idx="76">
                  <c:v>2.0975453187991059E-5</c:v>
                </c:pt>
                <c:pt idx="77">
                  <c:v>0</c:v>
                </c:pt>
                <c:pt idx="78">
                  <c:v>1.7000085865970017E-3</c:v>
                </c:pt>
                <c:pt idx="79">
                  <c:v>1.6191641513266721E-4</c:v>
                </c:pt>
                <c:pt idx="80">
                  <c:v>9.9860312022231369E-3</c:v>
                </c:pt>
                <c:pt idx="81">
                  <c:v>3.8717179575305696E-2</c:v>
                </c:pt>
                <c:pt idx="82">
                  <c:v>2.1566918715428353E-6</c:v>
                </c:pt>
                <c:pt idx="83">
                  <c:v>2.9378794048008526E-3</c:v>
                </c:pt>
                <c:pt idx="84">
                  <c:v>1.4877352619765437E-2</c:v>
                </c:pt>
                <c:pt idx="85">
                  <c:v>3.0780153651325895E-5</c:v>
                </c:pt>
                <c:pt idx="86">
                  <c:v>2.2025200625779469E-6</c:v>
                </c:pt>
                <c:pt idx="87">
                  <c:v>2.8417014363851064E-5</c:v>
                </c:pt>
                <c:pt idx="88">
                  <c:v>3.9182978432727646E-2</c:v>
                </c:pt>
                <c:pt idx="89">
                  <c:v>1.6170597810460152E-2</c:v>
                </c:pt>
                <c:pt idx="90">
                  <c:v>1.8448421696862359E-5</c:v>
                </c:pt>
                <c:pt idx="91">
                  <c:v>1.0932061283113559E-6</c:v>
                </c:pt>
                <c:pt idx="92">
                  <c:v>2.4348197672917275E-5</c:v>
                </c:pt>
                <c:pt idx="93">
                  <c:v>1.1812737721846639E-3</c:v>
                </c:pt>
                <c:pt idx="94">
                  <c:v>5.9379841343333399E-4</c:v>
                </c:pt>
                <c:pt idx="95">
                  <c:v>8.7858443376668295E-3</c:v>
                </c:pt>
                <c:pt idx="96">
                  <c:v>0</c:v>
                </c:pt>
                <c:pt idx="97">
                  <c:v>1.3807486971779651E-2</c:v>
                </c:pt>
                <c:pt idx="98">
                  <c:v>9.2964530389167278E-4</c:v>
                </c:pt>
                <c:pt idx="99">
                  <c:v>7.8154748561583103E-4</c:v>
                </c:pt>
                <c:pt idx="100">
                  <c:v>0</c:v>
                </c:pt>
                <c:pt idx="101">
                  <c:v>0</c:v>
                </c:pt>
                <c:pt idx="102">
                  <c:v>5.2660775702852039E-4</c:v>
                </c:pt>
                <c:pt idx="103">
                  <c:v>6.1234303095957052E-4</c:v>
                </c:pt>
                <c:pt idx="104">
                  <c:v>1.0467785817185667E-3</c:v>
                </c:pt>
                <c:pt idx="105">
                  <c:v>1.0798431694245443E-2</c:v>
                </c:pt>
                <c:pt idx="106">
                  <c:v>0</c:v>
                </c:pt>
                <c:pt idx="107">
                  <c:v>0</c:v>
                </c:pt>
                <c:pt idx="108">
                  <c:v>4.9632880262047787E-4</c:v>
                </c:pt>
                <c:pt idx="109">
                  <c:v>9.1037596069961008E-4</c:v>
                </c:pt>
                <c:pt idx="110">
                  <c:v>2.9393436457286074E-3</c:v>
                </c:pt>
                <c:pt idx="111">
                  <c:v>0</c:v>
                </c:pt>
                <c:pt idx="112">
                  <c:v>1.8310666018940894E-5</c:v>
                </c:pt>
                <c:pt idx="113">
                  <c:v>6.3844784352717736E-4</c:v>
                </c:pt>
                <c:pt idx="114">
                  <c:v>4.2030133346506973E-2</c:v>
                </c:pt>
                <c:pt idx="115">
                  <c:v>4.3530118304232586E-6</c:v>
                </c:pt>
                <c:pt idx="116">
                  <c:v>2.0038720465691832E-2</c:v>
                </c:pt>
                <c:pt idx="117">
                  <c:v>0</c:v>
                </c:pt>
                <c:pt idx="118">
                  <c:v>7.3605215149052743E-4</c:v>
                </c:pt>
                <c:pt idx="119">
                  <c:v>1.5163040385850733E-3</c:v>
                </c:pt>
                <c:pt idx="120">
                  <c:v>9.5087662236730854E-3</c:v>
                </c:pt>
                <c:pt idx="121">
                  <c:v>5.6045992533234762E-6</c:v>
                </c:pt>
                <c:pt idx="122">
                  <c:v>7.883131422569959E-6</c:v>
                </c:pt>
                <c:pt idx="123">
                  <c:v>6.7829327190229707E-3</c:v>
                </c:pt>
                <c:pt idx="124">
                  <c:v>2.5774495388256164E-3</c:v>
                </c:pt>
                <c:pt idx="125">
                  <c:v>2.445123848523444E-5</c:v>
                </c:pt>
                <c:pt idx="126">
                  <c:v>4.3697572883849319E-5</c:v>
                </c:pt>
                <c:pt idx="127">
                  <c:v>1.9278623982716552E-2</c:v>
                </c:pt>
                <c:pt idx="128">
                  <c:v>1.7118667400033295E-2</c:v>
                </c:pt>
                <c:pt idx="129">
                  <c:v>1.1159763602339688E-3</c:v>
                </c:pt>
                <c:pt idx="130">
                  <c:v>4.2493822128108111E-4</c:v>
                </c:pt>
                <c:pt idx="131">
                  <c:v>0</c:v>
                </c:pt>
                <c:pt idx="132">
                  <c:v>7.9138631550793089E-3</c:v>
                </c:pt>
                <c:pt idx="133">
                  <c:v>5.0583980344030015E-5</c:v>
                </c:pt>
                <c:pt idx="134">
                  <c:v>2.1612308344928898E-2</c:v>
                </c:pt>
                <c:pt idx="135">
                  <c:v>3.3600942605940175E-2</c:v>
                </c:pt>
                <c:pt idx="136">
                  <c:v>2.3876393526050962E-2</c:v>
                </c:pt>
                <c:pt idx="137">
                  <c:v>3.2650170347311845E-6</c:v>
                </c:pt>
                <c:pt idx="138">
                  <c:v>0</c:v>
                </c:pt>
                <c:pt idx="139">
                  <c:v>8.8843006634375162E-4</c:v>
                </c:pt>
                <c:pt idx="140">
                  <c:v>8.1442629152405244E-4</c:v>
                </c:pt>
                <c:pt idx="141">
                  <c:v>4.120096478600203E-5</c:v>
                </c:pt>
                <c:pt idx="142">
                  <c:v>3.5540805393590669E-2</c:v>
                </c:pt>
                <c:pt idx="143">
                  <c:v>6.7707120272638291E-3</c:v>
                </c:pt>
                <c:pt idx="144">
                  <c:v>6.3771964190804671E-4</c:v>
                </c:pt>
                <c:pt idx="145">
                  <c:v>1.0424625323426798E-3</c:v>
                </c:pt>
                <c:pt idx="146">
                  <c:v>0</c:v>
                </c:pt>
                <c:pt idx="147">
                  <c:v>6.6139745876708746E-6</c:v>
                </c:pt>
                <c:pt idx="148">
                  <c:v>1.982997769570485E-2</c:v>
                </c:pt>
                <c:pt idx="149">
                  <c:v>2.7718325339987377E-2</c:v>
                </c:pt>
                <c:pt idx="150">
                  <c:v>2.2503829964594818E-3</c:v>
                </c:pt>
                <c:pt idx="151">
                  <c:v>0</c:v>
                </c:pt>
                <c:pt idx="152">
                  <c:v>0</c:v>
                </c:pt>
                <c:pt idx="153">
                  <c:v>1.0041884357081912E-2</c:v>
                </c:pt>
                <c:pt idx="154">
                  <c:v>1.1262994086085319E-3</c:v>
                </c:pt>
                <c:pt idx="155">
                  <c:v>1.1302575334676257E-3</c:v>
                </c:pt>
                <c:pt idx="156">
                  <c:v>0</c:v>
                </c:pt>
                <c:pt idx="157">
                  <c:v>3.2196998763907958E-6</c:v>
                </c:pt>
                <c:pt idx="158">
                  <c:v>0</c:v>
                </c:pt>
                <c:pt idx="159">
                  <c:v>6.4327148202308979E-4</c:v>
                </c:pt>
                <c:pt idx="160">
                  <c:v>1.3596396303500531E-3</c:v>
                </c:pt>
                <c:pt idx="161">
                  <c:v>1.1915660196804466E-4</c:v>
                </c:pt>
                <c:pt idx="162">
                  <c:v>0</c:v>
                </c:pt>
                <c:pt idx="163">
                  <c:v>5.5735774983243086E-3</c:v>
                </c:pt>
                <c:pt idx="164">
                  <c:v>3.1335809543240396E-2</c:v>
                </c:pt>
                <c:pt idx="165">
                  <c:v>2.0963901056209877E-3</c:v>
                </c:pt>
                <c:pt idx="166">
                  <c:v>2.6937853751641944E-2</c:v>
                </c:pt>
                <c:pt idx="167">
                  <c:v>2.5796497449552667E-2</c:v>
                </c:pt>
                <c:pt idx="168">
                  <c:v>0</c:v>
                </c:pt>
                <c:pt idx="169">
                  <c:v>2.7259334180595144E-3</c:v>
                </c:pt>
                <c:pt idx="170">
                  <c:v>2.1814585340601917E-3</c:v>
                </c:pt>
                <c:pt idx="171">
                  <c:v>8.7484338436109709E-3</c:v>
                </c:pt>
                <c:pt idx="172">
                  <c:v>8.0573500613033231E-3</c:v>
                </c:pt>
                <c:pt idx="173">
                  <c:v>2.5870454396639507E-2</c:v>
                </c:pt>
                <c:pt idx="174">
                  <c:v>4.8823301208581653E-4</c:v>
                </c:pt>
                <c:pt idx="175">
                  <c:v>1.6428683847166375E-3</c:v>
                </c:pt>
                <c:pt idx="176">
                  <c:v>2.5638262705937963E-2</c:v>
                </c:pt>
                <c:pt idx="177">
                  <c:v>2.5091389846556997E-2</c:v>
                </c:pt>
                <c:pt idx="178">
                  <c:v>0</c:v>
                </c:pt>
                <c:pt idx="179">
                  <c:v>3.2410695666324825E-2</c:v>
                </c:pt>
                <c:pt idx="180">
                  <c:v>2.0134481007441701E-3</c:v>
                </c:pt>
                <c:pt idx="181">
                  <c:v>2.1405646184097413E-6</c:v>
                </c:pt>
                <c:pt idx="182">
                  <c:v>0</c:v>
                </c:pt>
                <c:pt idx="183">
                  <c:v>2.1833419907373697E-6</c:v>
                </c:pt>
                <c:pt idx="184">
                  <c:v>3.4327216354414873E-3</c:v>
                </c:pt>
                <c:pt idx="185">
                  <c:v>2.1160236805879444E-3</c:v>
                </c:pt>
                <c:pt idx="186">
                  <c:v>0</c:v>
                </c:pt>
                <c:pt idx="187">
                  <c:v>8.7429529198670038E-3</c:v>
                </c:pt>
                <c:pt idx="188">
                  <c:v>2.2426775943548564E-6</c:v>
                </c:pt>
                <c:pt idx="189">
                  <c:v>2.0497437691710692E-2</c:v>
                </c:pt>
                <c:pt idx="190">
                  <c:v>1.5179736404993096E-3</c:v>
                </c:pt>
                <c:pt idx="191">
                  <c:v>3.2863016830736761E-4</c:v>
                </c:pt>
                <c:pt idx="192">
                  <c:v>9.3597281052175737E-3</c:v>
                </c:pt>
                <c:pt idx="193">
                  <c:v>2.5533847007468476E-2</c:v>
                </c:pt>
                <c:pt idx="194">
                  <c:v>2.5755958315047945E-2</c:v>
                </c:pt>
                <c:pt idx="195">
                  <c:v>2.2369447500377149E-3</c:v>
                </c:pt>
                <c:pt idx="196">
                  <c:v>4.3390578945167818E-4</c:v>
                </c:pt>
                <c:pt idx="197">
                  <c:v>6.6429230006121375E-4</c:v>
                </c:pt>
                <c:pt idx="198">
                  <c:v>0</c:v>
                </c:pt>
                <c:pt idx="199">
                  <c:v>0</c:v>
                </c:pt>
                <c:pt idx="200">
                  <c:v>2.5882240657268147E-3</c:v>
                </c:pt>
                <c:pt idx="201">
                  <c:v>1.9147201484858261E-4</c:v>
                </c:pt>
                <c:pt idx="202">
                  <c:v>4.22439463372526E-3</c:v>
                </c:pt>
                <c:pt idx="203">
                  <c:v>1.8177164949190527E-2</c:v>
                </c:pt>
                <c:pt idx="204">
                  <c:v>3.8618402534288896E-5</c:v>
                </c:pt>
                <c:pt idx="205">
                  <c:v>1.4568112581748996E-3</c:v>
                </c:pt>
                <c:pt idx="206">
                  <c:v>7.7435048441840961E-4</c:v>
                </c:pt>
                <c:pt idx="207">
                  <c:v>6.5713526378529405E-6</c:v>
                </c:pt>
                <c:pt idx="208">
                  <c:v>0</c:v>
                </c:pt>
                <c:pt idx="209">
                  <c:v>0</c:v>
                </c:pt>
                <c:pt idx="210">
                  <c:v>1.7484106031913618E-3</c:v>
                </c:pt>
                <c:pt idx="211">
                  <c:v>2.8075097159724116E-2</c:v>
                </c:pt>
                <c:pt idx="212">
                  <c:v>0</c:v>
                </c:pt>
                <c:pt idx="213">
                  <c:v>1.9696198422129063E-3</c:v>
                </c:pt>
                <c:pt idx="214">
                  <c:v>2.6860514458969E-2</c:v>
                </c:pt>
                <c:pt idx="215">
                  <c:v>1.6320405451438385E-3</c:v>
                </c:pt>
                <c:pt idx="216">
                  <c:v>1.3680355767528067E-4</c:v>
                </c:pt>
                <c:pt idx="217">
                  <c:v>3.0049118225263561E-2</c:v>
                </c:pt>
                <c:pt idx="218">
                  <c:v>3.0610877883939777E-2</c:v>
                </c:pt>
                <c:pt idx="219">
                  <c:v>5.5688260823889294E-5</c:v>
                </c:pt>
                <c:pt idx="220">
                  <c:v>1.3088327499543868E-3</c:v>
                </c:pt>
                <c:pt idx="221">
                  <c:v>2.517152794372958E-2</c:v>
                </c:pt>
                <c:pt idx="222">
                  <c:v>0</c:v>
                </c:pt>
                <c:pt idx="223">
                  <c:v>2.9430185631769426E-2</c:v>
                </c:pt>
                <c:pt idx="224">
                  <c:v>0</c:v>
                </c:pt>
                <c:pt idx="225">
                  <c:v>1.6335226933932179E-3</c:v>
                </c:pt>
                <c:pt idx="226">
                  <c:v>6.0794026993583081E-4</c:v>
                </c:pt>
                <c:pt idx="227">
                  <c:v>0</c:v>
                </c:pt>
                <c:pt idx="228">
                  <c:v>0</c:v>
                </c:pt>
                <c:pt idx="229">
                  <c:v>0</c:v>
                </c:pt>
                <c:pt idx="230">
                  <c:v>1.6305781478531088E-3</c:v>
                </c:pt>
                <c:pt idx="231">
                  <c:v>3.9877216581741897E-4</c:v>
                </c:pt>
                <c:pt idx="232">
                  <c:v>2.9164149103429464E-3</c:v>
                </c:pt>
                <c:pt idx="233">
                  <c:v>1.333313420587328E-2</c:v>
                </c:pt>
                <c:pt idx="234">
                  <c:v>0</c:v>
                </c:pt>
                <c:pt idx="235">
                  <c:v>9.9915673304780059E-3</c:v>
                </c:pt>
                <c:pt idx="236">
                  <c:v>4.7797398578891851E-4</c:v>
                </c:pt>
                <c:pt idx="237">
                  <c:v>3.2673588349914226E-6</c:v>
                </c:pt>
                <c:pt idx="238">
                  <c:v>3.1795498850980868E-2</c:v>
                </c:pt>
                <c:pt idx="239">
                  <c:v>0</c:v>
                </c:pt>
                <c:pt idx="240">
                  <c:v>1.1828154411886914E-2</c:v>
                </c:pt>
                <c:pt idx="241">
                  <c:v>8.7341809952988969E-4</c:v>
                </c:pt>
                <c:pt idx="242">
                  <c:v>1.0994407515408444E-6</c:v>
                </c:pt>
                <c:pt idx="243">
                  <c:v>0</c:v>
                </c:pt>
                <c:pt idx="244">
                  <c:v>0</c:v>
                </c:pt>
                <c:pt idx="245">
                  <c:v>1.3373744336124859E-2</c:v>
                </c:pt>
                <c:pt idx="246">
                  <c:v>3.9683537066372167E-4</c:v>
                </c:pt>
                <c:pt idx="247">
                  <c:v>2.3656563031321048E-2</c:v>
                </c:pt>
                <c:pt idx="248">
                  <c:v>3.048440561063084E-2</c:v>
                </c:pt>
                <c:pt idx="249">
                  <c:v>0</c:v>
                </c:pt>
                <c:pt idx="250">
                  <c:v>1.1488293273059209E-3</c:v>
                </c:pt>
                <c:pt idx="251">
                  <c:v>5.9351389755167648E-4</c:v>
                </c:pt>
                <c:pt idx="252">
                  <c:v>0</c:v>
                </c:pt>
                <c:pt idx="253">
                  <c:v>2.2234537675708363E-6</c:v>
                </c:pt>
                <c:pt idx="254">
                  <c:v>0</c:v>
                </c:pt>
                <c:pt idx="255">
                  <c:v>1.1543505138025333E-2</c:v>
                </c:pt>
                <c:pt idx="256">
                  <c:v>2.5999736709070381E-2</c:v>
                </c:pt>
                <c:pt idx="257">
                  <c:v>9.4923453089385754E-3</c:v>
                </c:pt>
                <c:pt idx="258">
                  <c:v>0</c:v>
                </c:pt>
                <c:pt idx="259">
                  <c:v>0</c:v>
                </c:pt>
                <c:pt idx="260">
                  <c:v>2.6332145972631039E-2</c:v>
                </c:pt>
                <c:pt idx="261">
                  <c:v>3.2248227603299054E-2</c:v>
                </c:pt>
                <c:pt idx="262">
                  <c:v>0</c:v>
                </c:pt>
                <c:pt idx="263">
                  <c:v>0</c:v>
                </c:pt>
                <c:pt idx="264">
                  <c:v>0</c:v>
                </c:pt>
                <c:pt idx="265">
                  <c:v>1.2124964937216421E-3</c:v>
                </c:pt>
                <c:pt idx="266">
                  <c:v>4.1634347898982738E-2</c:v>
                </c:pt>
                <c:pt idx="267">
                  <c:v>0</c:v>
                </c:pt>
                <c:pt idx="268">
                  <c:v>0</c:v>
                </c:pt>
                <c:pt idx="269">
                  <c:v>0</c:v>
                </c:pt>
                <c:pt idx="270">
                  <c:v>1.3782022732878366E-3</c:v>
                </c:pt>
                <c:pt idx="271">
                  <c:v>2.5489487424828578E-3</c:v>
                </c:pt>
                <c:pt idx="272">
                  <c:v>1.1018852340577909E-6</c:v>
                </c:pt>
                <c:pt idx="273">
                  <c:v>0</c:v>
                </c:pt>
                <c:pt idx="274">
                  <c:v>0</c:v>
                </c:pt>
                <c:pt idx="275">
                  <c:v>1.648904434238934E-2</c:v>
                </c:pt>
                <c:pt idx="276">
                  <c:v>1.0963060655819685E-6</c:v>
                </c:pt>
                <c:pt idx="277">
                  <c:v>1.115151035296256E-2</c:v>
                </c:pt>
                <c:pt idx="278">
                  <c:v>1.0897305523082939E-2</c:v>
                </c:pt>
                <c:pt idx="279">
                  <c:v>5.7294241968917372E-4</c:v>
                </c:pt>
                <c:pt idx="280">
                  <c:v>1.2274263278115613E-3</c:v>
                </c:pt>
                <c:pt idx="281">
                  <c:v>6.956460669836669E-3</c:v>
                </c:pt>
                <c:pt idx="282">
                  <c:v>2.5288202594808462E-2</c:v>
                </c:pt>
              </c:numCache>
            </c:numRef>
          </c:val>
          <c:smooth val="0"/>
          <c:extLst>
            <c:ext xmlns:c16="http://schemas.microsoft.com/office/drawing/2014/chart" uri="{C3380CC4-5D6E-409C-BE32-E72D297353CC}">
              <c16:uniqueId val="{00000011-F608-46F1-8B0A-70775430C96A}"/>
            </c:ext>
          </c:extLst>
        </c:ser>
        <c:ser>
          <c:idx val="17"/>
          <c:order val="15"/>
          <c:tx>
            <c:strRef>
              <c:f>[1]Sheet2!$T$1</c:f>
              <c:strCache>
                <c:ptCount val="1"/>
                <c:pt idx="0">
                  <c:v>dTLB-load-misses:</c:v>
                </c:pt>
              </c:strCache>
            </c:strRef>
          </c:tx>
          <c:spPr>
            <a:ln w="28575" cap="rnd">
              <a:solidFill>
                <a:schemeClr val="accent6">
                  <a:lumMod val="80000"/>
                  <a:lumOff val="20000"/>
                </a:schemeClr>
              </a:solidFill>
              <a:round/>
            </a:ln>
            <a:effectLst/>
          </c:spPr>
          <c:marker>
            <c:symbol val="none"/>
          </c:marker>
          <c:val>
            <c:numRef>
              <c:f>[1]Sheet2!$T$2:$T$284</c:f>
              <c:numCache>
                <c:formatCode>General</c:formatCode>
                <c:ptCount val="283"/>
                <c:pt idx="0">
                  <c:v>2.6246775064886576E-3</c:v>
                </c:pt>
                <c:pt idx="1">
                  <c:v>1.9986982017040477E-3</c:v>
                </c:pt>
                <c:pt idx="2">
                  <c:v>2.4882632179363136E-3</c:v>
                </c:pt>
                <c:pt idx="3">
                  <c:v>3.438954044961405E-3</c:v>
                </c:pt>
                <c:pt idx="4">
                  <c:v>3.8317979790088996E-3</c:v>
                </c:pt>
                <c:pt idx="5">
                  <c:v>2.2197819719346032E-3</c:v>
                </c:pt>
                <c:pt idx="6">
                  <c:v>1.2335919210456241E-3</c:v>
                </c:pt>
                <c:pt idx="7">
                  <c:v>3.0933899549883351E-3</c:v>
                </c:pt>
                <c:pt idx="8">
                  <c:v>3.1672852225524666E-3</c:v>
                </c:pt>
                <c:pt idx="9">
                  <c:v>1.662066157711208E-3</c:v>
                </c:pt>
                <c:pt idx="10">
                  <c:v>1.7973004352960513E-3</c:v>
                </c:pt>
                <c:pt idx="11">
                  <c:v>1.6215850423308398E-3</c:v>
                </c:pt>
                <c:pt idx="12">
                  <c:v>3.2188350294668176E-3</c:v>
                </c:pt>
                <c:pt idx="13">
                  <c:v>2.6717609202449059E-3</c:v>
                </c:pt>
                <c:pt idx="14">
                  <c:v>2.3098386667026955E-3</c:v>
                </c:pt>
                <c:pt idx="15">
                  <c:v>1.8366085568781189E-3</c:v>
                </c:pt>
                <c:pt idx="16">
                  <c:v>1.8461144882082842E-3</c:v>
                </c:pt>
                <c:pt idx="17">
                  <c:v>4.2811487739671406E-3</c:v>
                </c:pt>
                <c:pt idx="18">
                  <c:v>2.232058895571628E-3</c:v>
                </c:pt>
                <c:pt idx="19">
                  <c:v>2.6312055197263689E-3</c:v>
                </c:pt>
                <c:pt idx="20">
                  <c:v>2.0489345490055377E-3</c:v>
                </c:pt>
                <c:pt idx="21">
                  <c:v>1.7194661544329679E-3</c:v>
                </c:pt>
                <c:pt idx="22">
                  <c:v>3.991148010270988E-3</c:v>
                </c:pt>
                <c:pt idx="23">
                  <c:v>2.3815353230818709E-3</c:v>
                </c:pt>
                <c:pt idx="24">
                  <c:v>2.8735080423155416E-3</c:v>
                </c:pt>
                <c:pt idx="25">
                  <c:v>5.118682254303562E-3</c:v>
                </c:pt>
                <c:pt idx="26">
                  <c:v>1.4984672878835116E-3</c:v>
                </c:pt>
                <c:pt idx="27">
                  <c:v>2.4186725587409742E-3</c:v>
                </c:pt>
                <c:pt idx="28">
                  <c:v>2.46793283275084E-3</c:v>
                </c:pt>
                <c:pt idx="29">
                  <c:v>3.9379988128934165E-3</c:v>
                </c:pt>
                <c:pt idx="30">
                  <c:v>2.4461900846097641E-3</c:v>
                </c:pt>
                <c:pt idx="31">
                  <c:v>8.4921658015186955E-4</c:v>
                </c:pt>
                <c:pt idx="32">
                  <c:v>2.1823516850700965E-3</c:v>
                </c:pt>
                <c:pt idx="33">
                  <c:v>3.1858794201076786E-3</c:v>
                </c:pt>
                <c:pt idx="34">
                  <c:v>5.4683796900536139E-3</c:v>
                </c:pt>
                <c:pt idx="35">
                  <c:v>3.0359227219120049E-3</c:v>
                </c:pt>
                <c:pt idx="36">
                  <c:v>1.0441698644805355E-3</c:v>
                </c:pt>
                <c:pt idx="37">
                  <c:v>3.099462242587417E-3</c:v>
                </c:pt>
                <c:pt idx="38">
                  <c:v>2.9417485345092009E-3</c:v>
                </c:pt>
                <c:pt idx="39">
                  <c:v>4.6314855714799054E-3</c:v>
                </c:pt>
                <c:pt idx="40">
                  <c:v>2.4189296037685258E-3</c:v>
                </c:pt>
                <c:pt idx="41">
                  <c:v>1.529752331346706E-3</c:v>
                </c:pt>
                <c:pt idx="42">
                  <c:v>2.0198473059975506E-3</c:v>
                </c:pt>
                <c:pt idx="43">
                  <c:v>5.0086976276780592E-3</c:v>
                </c:pt>
                <c:pt idx="44">
                  <c:v>2.677262420797371E-3</c:v>
                </c:pt>
                <c:pt idx="45">
                  <c:v>3.4769705903167718E-3</c:v>
                </c:pt>
                <c:pt idx="46">
                  <c:v>3.2894562190020084E-3</c:v>
                </c:pt>
                <c:pt idx="47">
                  <c:v>1.7076027108040121E-3</c:v>
                </c:pt>
                <c:pt idx="48">
                  <c:v>3.7710828029488747E-3</c:v>
                </c:pt>
                <c:pt idx="49">
                  <c:v>1.920367300653971E-3</c:v>
                </c:pt>
                <c:pt idx="50">
                  <c:v>2.7379477404486526E-3</c:v>
                </c:pt>
                <c:pt idx="51">
                  <c:v>2.2653982302895102E-3</c:v>
                </c:pt>
                <c:pt idx="52">
                  <c:v>2.5775724837455299E-3</c:v>
                </c:pt>
                <c:pt idx="53">
                  <c:v>4.0300319534624617E-3</c:v>
                </c:pt>
                <c:pt idx="54">
                  <c:v>2.4119343700305363E-3</c:v>
                </c:pt>
                <c:pt idx="55">
                  <c:v>2.6083049602570224E-3</c:v>
                </c:pt>
                <c:pt idx="56">
                  <c:v>5.1980424964583787E-3</c:v>
                </c:pt>
                <c:pt idx="57">
                  <c:v>1.2370383037802405E-3</c:v>
                </c:pt>
                <c:pt idx="58">
                  <c:v>1.8252338277179518E-3</c:v>
                </c:pt>
                <c:pt idx="59">
                  <c:v>3.7514596286851664E-3</c:v>
                </c:pt>
                <c:pt idx="60">
                  <c:v>2.5959810225863844E-3</c:v>
                </c:pt>
                <c:pt idx="61">
                  <c:v>5.1138742886130276E-3</c:v>
                </c:pt>
                <c:pt idx="62">
                  <c:v>2.44180262707613E-3</c:v>
                </c:pt>
                <c:pt idx="63">
                  <c:v>2.4916373087706012E-3</c:v>
                </c:pt>
                <c:pt idx="64">
                  <c:v>3.540714808109731E-3</c:v>
                </c:pt>
                <c:pt idx="65">
                  <c:v>3.9181233713656205E-3</c:v>
                </c:pt>
                <c:pt idx="66">
                  <c:v>3.3925058134481236E-3</c:v>
                </c:pt>
                <c:pt idx="67">
                  <c:v>1.7177607250502874E-3</c:v>
                </c:pt>
                <c:pt idx="68">
                  <c:v>1.1552266215792103E-3</c:v>
                </c:pt>
                <c:pt idx="69">
                  <c:v>2.8665028408395988E-3</c:v>
                </c:pt>
                <c:pt idx="70">
                  <c:v>3.403201814208947E-3</c:v>
                </c:pt>
                <c:pt idx="71">
                  <c:v>3.2316280050822726E-3</c:v>
                </c:pt>
                <c:pt idx="72">
                  <c:v>2.5791425661573892E-3</c:v>
                </c:pt>
                <c:pt idx="73">
                  <c:v>1.054281140467378E-3</c:v>
                </c:pt>
                <c:pt idx="74">
                  <c:v>3.1299739704474657E-3</c:v>
                </c:pt>
                <c:pt idx="75">
                  <c:v>4.3932519728731596E-3</c:v>
                </c:pt>
                <c:pt idx="76">
                  <c:v>1.9751149104544632E-3</c:v>
                </c:pt>
                <c:pt idx="77">
                  <c:v>2.7983817416393063E-3</c:v>
                </c:pt>
                <c:pt idx="78">
                  <c:v>1.2087723391712448E-3</c:v>
                </c:pt>
                <c:pt idx="79">
                  <c:v>3.1039154977623904E-3</c:v>
                </c:pt>
                <c:pt idx="80">
                  <c:v>2.7920466606057262E-3</c:v>
                </c:pt>
                <c:pt idx="81">
                  <c:v>3.2594973247377424E-3</c:v>
                </c:pt>
                <c:pt idx="82">
                  <c:v>2.6787191390497777E-3</c:v>
                </c:pt>
                <c:pt idx="83">
                  <c:v>1.0931773701033664E-3</c:v>
                </c:pt>
                <c:pt idx="84">
                  <c:v>2.8310183472282789E-3</c:v>
                </c:pt>
                <c:pt idx="85">
                  <c:v>2.179462879652031E-3</c:v>
                </c:pt>
                <c:pt idx="86">
                  <c:v>2.4136316105760436E-3</c:v>
                </c:pt>
                <c:pt idx="87">
                  <c:v>3.173384828039976E-3</c:v>
                </c:pt>
                <c:pt idx="88">
                  <c:v>3.3130402255407278E-3</c:v>
                </c:pt>
                <c:pt idx="89">
                  <c:v>2.1065163309029384E-3</c:v>
                </c:pt>
                <c:pt idx="90">
                  <c:v>2.3255388575251054E-3</c:v>
                </c:pt>
                <c:pt idx="91">
                  <c:v>3.7771364939285655E-3</c:v>
                </c:pt>
                <c:pt idx="92">
                  <c:v>3.9262048466571315E-3</c:v>
                </c:pt>
                <c:pt idx="93">
                  <c:v>1.7592967528372618E-3</c:v>
                </c:pt>
                <c:pt idx="94">
                  <c:v>1.7732945977904106E-3</c:v>
                </c:pt>
                <c:pt idx="95">
                  <c:v>3.0419669831214732E-3</c:v>
                </c:pt>
                <c:pt idx="96">
                  <c:v>2.6684041436704654E-3</c:v>
                </c:pt>
                <c:pt idx="97">
                  <c:v>3.9610514035468896E-3</c:v>
                </c:pt>
                <c:pt idx="98">
                  <c:v>1.6148998666615537E-3</c:v>
                </c:pt>
                <c:pt idx="99">
                  <c:v>9.4993095008507407E-4</c:v>
                </c:pt>
                <c:pt idx="100">
                  <c:v>3.6934554674894322E-3</c:v>
                </c:pt>
                <c:pt idx="101">
                  <c:v>2.9808239070628047E-3</c:v>
                </c:pt>
                <c:pt idx="102">
                  <c:v>2.0559081671590123E-3</c:v>
                </c:pt>
                <c:pt idx="103">
                  <c:v>1.969551909451969E-3</c:v>
                </c:pt>
                <c:pt idx="104">
                  <c:v>1.1617086047793887E-3</c:v>
                </c:pt>
                <c:pt idx="105">
                  <c:v>3.9033956973001356E-3</c:v>
                </c:pt>
                <c:pt idx="106">
                  <c:v>2.5332162680096392E-3</c:v>
                </c:pt>
                <c:pt idx="107">
                  <c:v>2.7390608737785632E-3</c:v>
                </c:pt>
                <c:pt idx="108">
                  <c:v>2.040276742094599E-3</c:v>
                </c:pt>
                <c:pt idx="109">
                  <c:v>1.3630209914385224E-3</c:v>
                </c:pt>
                <c:pt idx="110">
                  <c:v>4.1773710843261598E-3</c:v>
                </c:pt>
                <c:pt idx="111">
                  <c:v>1.9765592459001107E-3</c:v>
                </c:pt>
                <c:pt idx="112">
                  <c:v>2.5333950853830911E-3</c:v>
                </c:pt>
                <c:pt idx="113">
                  <c:v>2.0998293850642254E-3</c:v>
                </c:pt>
                <c:pt idx="114">
                  <c:v>2.646674389425853E-3</c:v>
                </c:pt>
                <c:pt idx="115">
                  <c:v>2.7873423003157731E-3</c:v>
                </c:pt>
                <c:pt idx="116">
                  <c:v>3.0827268520661074E-3</c:v>
                </c:pt>
                <c:pt idx="117">
                  <c:v>2.6844621611197485E-3</c:v>
                </c:pt>
                <c:pt idx="118">
                  <c:v>3.3973348058526686E-3</c:v>
                </c:pt>
                <c:pt idx="119">
                  <c:v>1.1633510213228497E-3</c:v>
                </c:pt>
                <c:pt idx="120">
                  <c:v>2.2547893487233129E-3</c:v>
                </c:pt>
                <c:pt idx="121">
                  <c:v>3.1387997658312793E-3</c:v>
                </c:pt>
                <c:pt idx="122">
                  <c:v>4.5984557911114164E-3</c:v>
                </c:pt>
                <c:pt idx="123">
                  <c:v>3.654388310423765E-3</c:v>
                </c:pt>
                <c:pt idx="124">
                  <c:v>9.6904110568249923E-4</c:v>
                </c:pt>
                <c:pt idx="125">
                  <c:v>3.4045438728964525E-3</c:v>
                </c:pt>
                <c:pt idx="126">
                  <c:v>2.7563084434428036E-3</c:v>
                </c:pt>
                <c:pt idx="127">
                  <c:v>4.2086157700715115E-3</c:v>
                </c:pt>
                <c:pt idx="128">
                  <c:v>3.7264963193099393E-3</c:v>
                </c:pt>
                <c:pt idx="129">
                  <c:v>9.5234126304967167E-4</c:v>
                </c:pt>
                <c:pt idx="130">
                  <c:v>1.7092528855498497E-3</c:v>
                </c:pt>
                <c:pt idx="131">
                  <c:v>3.1038348067191639E-3</c:v>
                </c:pt>
                <c:pt idx="132">
                  <c:v>3.5725139998870553E-3</c:v>
                </c:pt>
                <c:pt idx="133">
                  <c:v>2.8033871833844817E-3</c:v>
                </c:pt>
                <c:pt idx="134">
                  <c:v>3.5788168560844558E-3</c:v>
                </c:pt>
                <c:pt idx="135">
                  <c:v>2.9301910245420545E-3</c:v>
                </c:pt>
                <c:pt idx="136">
                  <c:v>3.1479119759231021E-3</c:v>
                </c:pt>
                <c:pt idx="137">
                  <c:v>3.7976501469969984E-3</c:v>
                </c:pt>
                <c:pt idx="138">
                  <c:v>2.4152016361140174E-3</c:v>
                </c:pt>
                <c:pt idx="139">
                  <c:v>1.7806180321574099E-3</c:v>
                </c:pt>
                <c:pt idx="140">
                  <c:v>2.0146033353230248E-3</c:v>
                </c:pt>
                <c:pt idx="141">
                  <c:v>4.2231659931137198E-3</c:v>
                </c:pt>
                <c:pt idx="142">
                  <c:v>2.9341254799336051E-3</c:v>
                </c:pt>
                <c:pt idx="143">
                  <c:v>2.9746978959143862E-3</c:v>
                </c:pt>
                <c:pt idx="144">
                  <c:v>2.1645532606242822E-3</c:v>
                </c:pt>
                <c:pt idx="145">
                  <c:v>1.2674296891057172E-3</c:v>
                </c:pt>
                <c:pt idx="146">
                  <c:v>2.7645099957649792E-3</c:v>
                </c:pt>
                <c:pt idx="147">
                  <c:v>3.2223284191132497E-3</c:v>
                </c:pt>
                <c:pt idx="148">
                  <c:v>3.2978460459889723E-3</c:v>
                </c:pt>
                <c:pt idx="149">
                  <c:v>2.9176539970772364E-3</c:v>
                </c:pt>
                <c:pt idx="150">
                  <c:v>1.0716502884988988E-3</c:v>
                </c:pt>
                <c:pt idx="151">
                  <c:v>2.6154920501491939E-3</c:v>
                </c:pt>
                <c:pt idx="152">
                  <c:v>2.0258501816293969E-3</c:v>
                </c:pt>
                <c:pt idx="153">
                  <c:v>3.1597784550127443E-3</c:v>
                </c:pt>
                <c:pt idx="154">
                  <c:v>2.3713209356894653E-3</c:v>
                </c:pt>
                <c:pt idx="155">
                  <c:v>1.0213699271553783E-3</c:v>
                </c:pt>
                <c:pt idx="156">
                  <c:v>2.2084765556143566E-3</c:v>
                </c:pt>
                <c:pt idx="157">
                  <c:v>1.1375199663288681E-3</c:v>
                </c:pt>
                <c:pt idx="158">
                  <c:v>2.4751275049948607E-3</c:v>
                </c:pt>
                <c:pt idx="159">
                  <c:v>7.6141473724558118E-4</c:v>
                </c:pt>
                <c:pt idx="160">
                  <c:v>2.6399335365014998E-4</c:v>
                </c:pt>
                <c:pt idx="161">
                  <c:v>9.3457193129055404E-4</c:v>
                </c:pt>
                <c:pt idx="162">
                  <c:v>2.3977875312549048E-3</c:v>
                </c:pt>
                <c:pt idx="163">
                  <c:v>1.1295570182906678E-3</c:v>
                </c:pt>
                <c:pt idx="164">
                  <c:v>7.4559897023714864E-4</c:v>
                </c:pt>
                <c:pt idx="165">
                  <c:v>2.8837451659258358E-4</c:v>
                </c:pt>
                <c:pt idx="166">
                  <c:v>9.6555331273812225E-4</c:v>
                </c:pt>
                <c:pt idx="167">
                  <c:v>9.8852119256473327E-4</c:v>
                </c:pt>
                <c:pt idx="168">
                  <c:v>7.8342925091392569E-4</c:v>
                </c:pt>
                <c:pt idx="169">
                  <c:v>9.8503016333742434E-4</c:v>
                </c:pt>
                <c:pt idx="170">
                  <c:v>4.1423717634833602E-4</c:v>
                </c:pt>
                <c:pt idx="171">
                  <c:v>2.4237221823158453E-3</c:v>
                </c:pt>
                <c:pt idx="172">
                  <c:v>8.66889498215434E-4</c:v>
                </c:pt>
                <c:pt idx="173">
                  <c:v>7.7472187006617592E-4</c:v>
                </c:pt>
                <c:pt idx="174">
                  <c:v>1.0734518440795339E-3</c:v>
                </c:pt>
                <c:pt idx="175">
                  <c:v>2.8935716818846941E-4</c:v>
                </c:pt>
                <c:pt idx="176">
                  <c:v>8.6468087943954326E-4</c:v>
                </c:pt>
                <c:pt idx="177">
                  <c:v>6.4608610599548488E-4</c:v>
                </c:pt>
                <c:pt idx="178">
                  <c:v>8.3226677795914244E-4</c:v>
                </c:pt>
                <c:pt idx="179">
                  <c:v>2.1605020726073532E-3</c:v>
                </c:pt>
                <c:pt idx="180">
                  <c:v>2.4520392771011266E-4</c:v>
                </c:pt>
                <c:pt idx="181">
                  <c:v>5.5890142186678347E-4</c:v>
                </c:pt>
                <c:pt idx="182">
                  <c:v>8.2084114573404505E-4</c:v>
                </c:pt>
                <c:pt idx="183">
                  <c:v>1.0701650767599219E-3</c:v>
                </c:pt>
                <c:pt idx="184">
                  <c:v>1.4340109772815151E-3</c:v>
                </c:pt>
                <c:pt idx="185">
                  <c:v>2.5577400083654314E-4</c:v>
                </c:pt>
                <c:pt idx="186">
                  <c:v>9.851081454718396E-4</c:v>
                </c:pt>
                <c:pt idx="187">
                  <c:v>9.0585250612301238E-4</c:v>
                </c:pt>
                <c:pt idx="188">
                  <c:v>9.1344258418073307E-4</c:v>
                </c:pt>
                <c:pt idx="189">
                  <c:v>8.7077645021353309E-4</c:v>
                </c:pt>
                <c:pt idx="190">
                  <c:v>1.6710083968431055E-4</c:v>
                </c:pt>
                <c:pt idx="191">
                  <c:v>5.5964741533531912E-4</c:v>
                </c:pt>
                <c:pt idx="192">
                  <c:v>1.3345044045200323E-3</c:v>
                </c:pt>
                <c:pt idx="193">
                  <c:v>8.8498077828831981E-4</c:v>
                </c:pt>
                <c:pt idx="194">
                  <c:v>5.6347821190104507E-4</c:v>
                </c:pt>
                <c:pt idx="195">
                  <c:v>3.533477269959501E-4</c:v>
                </c:pt>
                <c:pt idx="196">
                  <c:v>6.0685607858380376E-4</c:v>
                </c:pt>
                <c:pt idx="197">
                  <c:v>7.4065033353194667E-4</c:v>
                </c:pt>
                <c:pt idx="198">
                  <c:v>3.5028219394271979E-4</c:v>
                </c:pt>
                <c:pt idx="199">
                  <c:v>5.24418172504973E-4</c:v>
                </c:pt>
                <c:pt idx="200">
                  <c:v>3.7608413850158471E-4</c:v>
                </c:pt>
                <c:pt idx="201">
                  <c:v>8.1325801451293922E-4</c:v>
                </c:pt>
                <c:pt idx="202">
                  <c:v>6.1394664008504885E-4</c:v>
                </c:pt>
                <c:pt idx="203">
                  <c:v>3.8764280282889673E-4</c:v>
                </c:pt>
                <c:pt idx="204">
                  <c:v>6.5179281610649824E-4</c:v>
                </c:pt>
                <c:pt idx="205">
                  <c:v>2.1820552649482052E-4</c:v>
                </c:pt>
                <c:pt idx="206">
                  <c:v>4.5008722042551731E-4</c:v>
                </c:pt>
                <c:pt idx="207">
                  <c:v>2.4872569734273384E-4</c:v>
                </c:pt>
                <c:pt idx="208">
                  <c:v>4.5586928353195136E-4</c:v>
                </c:pt>
                <c:pt idx="209">
                  <c:v>8.6240264523635736E-4</c:v>
                </c:pt>
                <c:pt idx="210">
                  <c:v>3.3633642396344439E-4</c:v>
                </c:pt>
                <c:pt idx="211">
                  <c:v>3.8851159532792614E-4</c:v>
                </c:pt>
                <c:pt idx="212">
                  <c:v>3.0263900955454769E-4</c:v>
                </c:pt>
                <c:pt idx="213">
                  <c:v>5.6128565446652114E-4</c:v>
                </c:pt>
                <c:pt idx="214">
                  <c:v>8.7975599323673664E-4</c:v>
                </c:pt>
                <c:pt idx="215">
                  <c:v>2.2897407260172428E-4</c:v>
                </c:pt>
                <c:pt idx="216">
                  <c:v>4.4968653313261621E-4</c:v>
                </c:pt>
                <c:pt idx="217">
                  <c:v>3.4381798585307621E-4</c:v>
                </c:pt>
                <c:pt idx="218">
                  <c:v>5.2806457524109799E-4</c:v>
                </c:pt>
                <c:pt idx="219">
                  <c:v>3.3209480156707829E-4</c:v>
                </c:pt>
                <c:pt idx="220">
                  <c:v>1.3075673621845306E-4</c:v>
                </c:pt>
                <c:pt idx="221">
                  <c:v>2.767915809196998E-4</c:v>
                </c:pt>
                <c:pt idx="222">
                  <c:v>6.9805925662808988E-4</c:v>
                </c:pt>
                <c:pt idx="223">
                  <c:v>6.0408752091556817E-4</c:v>
                </c:pt>
                <c:pt idx="224">
                  <c:v>2.043135933846332E-4</c:v>
                </c:pt>
                <c:pt idx="225">
                  <c:v>3.0725833408317354E-4</c:v>
                </c:pt>
                <c:pt idx="226">
                  <c:v>1.9861536858647874E-4</c:v>
                </c:pt>
                <c:pt idx="227">
                  <c:v>1.0446400393396302E-3</c:v>
                </c:pt>
                <c:pt idx="228">
                  <c:v>1.9168595142916002E-4</c:v>
                </c:pt>
                <c:pt idx="229">
                  <c:v>1.2289150637078588E-4</c:v>
                </c:pt>
                <c:pt idx="230">
                  <c:v>2.5631572998193993E-4</c:v>
                </c:pt>
                <c:pt idx="231">
                  <c:v>8.1803109938719074E-4</c:v>
                </c:pt>
                <c:pt idx="232">
                  <c:v>3.294278610781133E-4</c:v>
                </c:pt>
                <c:pt idx="233">
                  <c:v>1.2021215224547334E-4</c:v>
                </c:pt>
                <c:pt idx="234">
                  <c:v>2.3699942948105096E-4</c:v>
                </c:pt>
                <c:pt idx="235">
                  <c:v>2.632547268535534E-4</c:v>
                </c:pt>
                <c:pt idx="236">
                  <c:v>1.4592585341128913E-4</c:v>
                </c:pt>
                <c:pt idx="237">
                  <c:v>1.3505083184631213E-4</c:v>
                </c:pt>
                <c:pt idx="238">
                  <c:v>1.638480533864276E-4</c:v>
                </c:pt>
                <c:pt idx="239">
                  <c:v>1.0778298033412722E-4</c:v>
                </c:pt>
                <c:pt idx="240">
                  <c:v>2.5018385607325554E-4</c:v>
                </c:pt>
                <c:pt idx="241">
                  <c:v>1.3676746921089574E-4</c:v>
                </c:pt>
                <c:pt idx="242">
                  <c:v>6.8715046971302778E-5</c:v>
                </c:pt>
                <c:pt idx="243">
                  <c:v>1.9943361194393189E-4</c:v>
                </c:pt>
                <c:pt idx="244">
                  <c:v>9.8386848481342134E-4</c:v>
                </c:pt>
                <c:pt idx="245">
                  <c:v>2.6537128361249441E-4</c:v>
                </c:pt>
                <c:pt idx="246">
                  <c:v>7.7279617349577967E-4</c:v>
                </c:pt>
                <c:pt idx="247">
                  <c:v>3.3359790823061705E-4</c:v>
                </c:pt>
                <c:pt idx="248">
                  <c:v>1.1447210949947933E-3</c:v>
                </c:pt>
                <c:pt idx="249">
                  <c:v>1.8503204251041087E-4</c:v>
                </c:pt>
                <c:pt idx="250">
                  <c:v>1.3603443472061448E-4</c:v>
                </c:pt>
                <c:pt idx="251">
                  <c:v>8.1685894264349015E-5</c:v>
                </c:pt>
                <c:pt idx="252">
                  <c:v>5.180437390126262E-4</c:v>
                </c:pt>
                <c:pt idx="253">
                  <c:v>8.0244446471631472E-4</c:v>
                </c:pt>
                <c:pt idx="254">
                  <c:v>1.2367129067980805E-4</c:v>
                </c:pt>
                <c:pt idx="255">
                  <c:v>2.0099813334401116E-4</c:v>
                </c:pt>
                <c:pt idx="256">
                  <c:v>1.4544940055362003E-4</c:v>
                </c:pt>
                <c:pt idx="257">
                  <c:v>6.6671905310065264E-4</c:v>
                </c:pt>
                <c:pt idx="258">
                  <c:v>1.4248824965285917E-4</c:v>
                </c:pt>
                <c:pt idx="259">
                  <c:v>7.2836819207772234E-5</c:v>
                </c:pt>
                <c:pt idx="260">
                  <c:v>1.7734459341711565E-4</c:v>
                </c:pt>
                <c:pt idx="261">
                  <c:v>6.2911592342968544E-4</c:v>
                </c:pt>
                <c:pt idx="262">
                  <c:v>2.7467972096947672E-4</c:v>
                </c:pt>
                <c:pt idx="263">
                  <c:v>9.2164993544507781E-5</c:v>
                </c:pt>
                <c:pt idx="264">
                  <c:v>1.3835541912109156E-4</c:v>
                </c:pt>
                <c:pt idx="265">
                  <c:v>1.7387105562104382E-4</c:v>
                </c:pt>
                <c:pt idx="266">
                  <c:v>1.67151113861549E-4</c:v>
                </c:pt>
                <c:pt idx="267">
                  <c:v>1.4724247333805187E-4</c:v>
                </c:pt>
                <c:pt idx="268">
                  <c:v>8.5909645226227841E-5</c:v>
                </c:pt>
                <c:pt idx="269">
                  <c:v>4.6855481732892832E-4</c:v>
                </c:pt>
                <c:pt idx="270">
                  <c:v>7.8908920865636484E-4</c:v>
                </c:pt>
                <c:pt idx="271">
                  <c:v>1.4879463327516703E-4</c:v>
                </c:pt>
                <c:pt idx="272">
                  <c:v>4.5177294596369432E-5</c:v>
                </c:pt>
                <c:pt idx="273">
                  <c:v>2.1255296763229793E-4</c:v>
                </c:pt>
                <c:pt idx="274">
                  <c:v>7.7409163931431381E-4</c:v>
                </c:pt>
                <c:pt idx="275">
                  <c:v>2.2248139980795095E-4</c:v>
                </c:pt>
                <c:pt idx="276">
                  <c:v>8.7156332213766496E-5</c:v>
                </c:pt>
                <c:pt idx="277">
                  <c:v>1.2413891203502415E-4</c:v>
                </c:pt>
                <c:pt idx="278">
                  <c:v>1.3141111572436909E-3</c:v>
                </c:pt>
                <c:pt idx="279">
                  <c:v>2.2020076485944212E-4</c:v>
                </c:pt>
                <c:pt idx="280">
                  <c:v>7.3985914877128473E-5</c:v>
                </c:pt>
                <c:pt idx="281">
                  <c:v>1.0851769501853054E-4</c:v>
                </c:pt>
                <c:pt idx="282">
                  <c:v>4.4921442469508989E-4</c:v>
                </c:pt>
              </c:numCache>
            </c:numRef>
          </c:val>
          <c:smooth val="0"/>
          <c:extLst>
            <c:ext xmlns:c16="http://schemas.microsoft.com/office/drawing/2014/chart" uri="{C3380CC4-5D6E-409C-BE32-E72D297353CC}">
              <c16:uniqueId val="{00000012-F608-46F1-8B0A-70775430C96A}"/>
            </c:ext>
          </c:extLst>
        </c:ser>
        <c:ser>
          <c:idx val="19"/>
          <c:order val="17"/>
          <c:tx>
            <c:strRef>
              <c:f>[1]Sheet2!$V$1</c:f>
              <c:strCache>
                <c:ptCount val="1"/>
                <c:pt idx="0">
                  <c:v>dTLB-store-misses:</c:v>
                </c:pt>
              </c:strCache>
            </c:strRef>
          </c:tx>
          <c:spPr>
            <a:ln w="28575" cap="rnd">
              <a:solidFill>
                <a:schemeClr val="accent2">
                  <a:lumMod val="80000"/>
                </a:schemeClr>
              </a:solidFill>
              <a:round/>
            </a:ln>
            <a:effectLst/>
          </c:spPr>
          <c:marker>
            <c:symbol val="none"/>
          </c:marker>
          <c:val>
            <c:numRef>
              <c:f>[1]Sheet2!$V$2:$V$284</c:f>
              <c:numCache>
                <c:formatCode>General</c:formatCode>
                <c:ptCount val="283"/>
                <c:pt idx="0">
                  <c:v>2.3780669550785779E-2</c:v>
                </c:pt>
                <c:pt idx="1">
                  <c:v>5.1115689531884088E-3</c:v>
                </c:pt>
                <c:pt idx="2">
                  <c:v>5.5650877019116816E-4</c:v>
                </c:pt>
                <c:pt idx="3">
                  <c:v>1.1013133167997752E-4</c:v>
                </c:pt>
                <c:pt idx="4">
                  <c:v>8.4398695656702309E-4</c:v>
                </c:pt>
                <c:pt idx="5">
                  <c:v>1.1763841184086548E-3</c:v>
                </c:pt>
                <c:pt idx="6">
                  <c:v>4.8003317655380211E-4</c:v>
                </c:pt>
                <c:pt idx="7">
                  <c:v>1.181404787517139E-3</c:v>
                </c:pt>
                <c:pt idx="8">
                  <c:v>1.01458837348588E-4</c:v>
                </c:pt>
                <c:pt idx="9">
                  <c:v>2.6828042484428713E-5</c:v>
                </c:pt>
                <c:pt idx="10">
                  <c:v>2.9434536077354922E-4</c:v>
                </c:pt>
                <c:pt idx="11">
                  <c:v>1.0086960289316512E-3</c:v>
                </c:pt>
                <c:pt idx="12">
                  <c:v>1.4554241084447715E-3</c:v>
                </c:pt>
                <c:pt idx="13">
                  <c:v>2.177045987274579E-5</c:v>
                </c:pt>
                <c:pt idx="14">
                  <c:v>6.4044074625444565E-4</c:v>
                </c:pt>
                <c:pt idx="15">
                  <c:v>1.0592401823228666E-3</c:v>
                </c:pt>
                <c:pt idx="16">
                  <c:v>6.0931448082578144E-4</c:v>
                </c:pt>
                <c:pt idx="17">
                  <c:v>1.3020818685825285E-3</c:v>
                </c:pt>
                <c:pt idx="18">
                  <c:v>3.5024706839745062E-5</c:v>
                </c:pt>
                <c:pt idx="19">
                  <c:v>1.0542468177917302E-3</c:v>
                </c:pt>
                <c:pt idx="20">
                  <c:v>4.4629515921991219E-4</c:v>
                </c:pt>
                <c:pt idx="21">
                  <c:v>5.823371050727561E-4</c:v>
                </c:pt>
                <c:pt idx="22">
                  <c:v>1.6426448610402462E-3</c:v>
                </c:pt>
                <c:pt idx="23">
                  <c:v>4.9253712076988998E-5</c:v>
                </c:pt>
                <c:pt idx="24">
                  <c:v>3.3196314504407853E-5</c:v>
                </c:pt>
                <c:pt idx="25">
                  <c:v>1.672089513136531E-3</c:v>
                </c:pt>
                <c:pt idx="26">
                  <c:v>1.2145225610396889E-3</c:v>
                </c:pt>
                <c:pt idx="27">
                  <c:v>3.2781174054544057E-4</c:v>
                </c:pt>
                <c:pt idx="28">
                  <c:v>3.9446689052208061E-4</c:v>
                </c:pt>
                <c:pt idx="29">
                  <c:v>1.1898403919476535E-4</c:v>
                </c:pt>
                <c:pt idx="30">
                  <c:v>2.157718522509496E-4</c:v>
                </c:pt>
                <c:pt idx="31">
                  <c:v>6.2209925382524618E-4</c:v>
                </c:pt>
                <c:pt idx="32">
                  <c:v>3.434572037302095E-5</c:v>
                </c:pt>
                <c:pt idx="33">
                  <c:v>1.9596840919404697E-3</c:v>
                </c:pt>
                <c:pt idx="34">
                  <c:v>1.402466034452177E-3</c:v>
                </c:pt>
                <c:pt idx="35">
                  <c:v>1.5300928659373015E-3</c:v>
                </c:pt>
                <c:pt idx="36">
                  <c:v>5.5806220448419868E-4</c:v>
                </c:pt>
                <c:pt idx="37">
                  <c:v>1.4079242019148441E-3</c:v>
                </c:pt>
                <c:pt idx="38">
                  <c:v>6.4122108660705961E-4</c:v>
                </c:pt>
                <c:pt idx="39">
                  <c:v>2.0955977191771512E-3</c:v>
                </c:pt>
                <c:pt idx="40">
                  <c:v>3.6033125243558023E-5</c:v>
                </c:pt>
                <c:pt idx="41">
                  <c:v>3.5814805957156217E-4</c:v>
                </c:pt>
                <c:pt idx="42">
                  <c:v>3.9567925103973643E-4</c:v>
                </c:pt>
                <c:pt idx="43">
                  <c:v>1.7079436403026585E-3</c:v>
                </c:pt>
                <c:pt idx="44">
                  <c:v>6.2686339174010972E-4</c:v>
                </c:pt>
                <c:pt idx="45">
                  <c:v>1.2796822501481425E-3</c:v>
                </c:pt>
                <c:pt idx="46">
                  <c:v>1.5134054551688187E-3</c:v>
                </c:pt>
                <c:pt idx="47">
                  <c:v>6.1012903863848374E-4</c:v>
                </c:pt>
                <c:pt idx="48">
                  <c:v>6.3523870405602284E-5</c:v>
                </c:pt>
                <c:pt idx="49">
                  <c:v>2.5369710327854808E-5</c:v>
                </c:pt>
                <c:pt idx="50">
                  <c:v>2.9183881601563756E-5</c:v>
                </c:pt>
                <c:pt idx="51">
                  <c:v>1.9808868764684197E-4</c:v>
                </c:pt>
                <c:pt idx="52">
                  <c:v>2.0243147998112048E-3</c:v>
                </c:pt>
                <c:pt idx="53">
                  <c:v>9.3444929373544521E-4</c:v>
                </c:pt>
                <c:pt idx="54">
                  <c:v>3.9611651280393572E-5</c:v>
                </c:pt>
                <c:pt idx="55">
                  <c:v>5.4618832106054433E-4</c:v>
                </c:pt>
                <c:pt idx="56">
                  <c:v>1.4471999736189345E-3</c:v>
                </c:pt>
                <c:pt idx="57">
                  <c:v>7.1528842199167762E-4</c:v>
                </c:pt>
                <c:pt idx="58">
                  <c:v>6.5656701902512088E-5</c:v>
                </c:pt>
                <c:pt idx="59">
                  <c:v>1.2985691455049434E-3</c:v>
                </c:pt>
                <c:pt idx="60">
                  <c:v>6.0324914010743491E-4</c:v>
                </c:pt>
                <c:pt idx="61">
                  <c:v>8.5716967626768822E-5</c:v>
                </c:pt>
                <c:pt idx="62">
                  <c:v>1.4276139020283742E-3</c:v>
                </c:pt>
                <c:pt idx="63">
                  <c:v>1.2646708176725552E-3</c:v>
                </c:pt>
                <c:pt idx="64">
                  <c:v>1.2396941596168522E-3</c:v>
                </c:pt>
                <c:pt idx="65">
                  <c:v>1.0684819665573003E-4</c:v>
                </c:pt>
                <c:pt idx="66">
                  <c:v>5.9137844530146274E-4</c:v>
                </c:pt>
                <c:pt idx="67">
                  <c:v>2.5587489151960462E-4</c:v>
                </c:pt>
                <c:pt idx="68">
                  <c:v>8.3219432175901361E-4</c:v>
                </c:pt>
                <c:pt idx="69">
                  <c:v>2.000342831935987E-5</c:v>
                </c:pt>
                <c:pt idx="70">
                  <c:v>1.3672475017059765E-3</c:v>
                </c:pt>
                <c:pt idx="71">
                  <c:v>6.1680110854261407E-4</c:v>
                </c:pt>
                <c:pt idx="72">
                  <c:v>6.5874204070686564E-5</c:v>
                </c:pt>
                <c:pt idx="73">
                  <c:v>5.6654386905312306E-4</c:v>
                </c:pt>
                <c:pt idx="74">
                  <c:v>9.1249321763931901E-4</c:v>
                </c:pt>
                <c:pt idx="75">
                  <c:v>1.2915851928106731E-3</c:v>
                </c:pt>
                <c:pt idx="76">
                  <c:v>2.9476031585229543E-5</c:v>
                </c:pt>
                <c:pt idx="77">
                  <c:v>6.0466329767487168E-5</c:v>
                </c:pt>
                <c:pt idx="78">
                  <c:v>6.1982035047644408E-4</c:v>
                </c:pt>
                <c:pt idx="79">
                  <c:v>1.4703341313896589E-3</c:v>
                </c:pt>
                <c:pt idx="80">
                  <c:v>1.1932147683571908E-3</c:v>
                </c:pt>
                <c:pt idx="81">
                  <c:v>1.4217287535275183E-3</c:v>
                </c:pt>
                <c:pt idx="82">
                  <c:v>2.2968768431931192E-5</c:v>
                </c:pt>
                <c:pt idx="83">
                  <c:v>5.7480007294959665E-4</c:v>
                </c:pt>
                <c:pt idx="84">
                  <c:v>7.5814488101339829E-4</c:v>
                </c:pt>
                <c:pt idx="85">
                  <c:v>3.1578157634878785E-5</c:v>
                </c:pt>
                <c:pt idx="86">
                  <c:v>2.3456838666455134E-5</c:v>
                </c:pt>
                <c:pt idx="87">
                  <c:v>8.7979076470482892E-5</c:v>
                </c:pt>
                <c:pt idx="88">
                  <c:v>1.7301252281316027E-3</c:v>
                </c:pt>
                <c:pt idx="89">
                  <c:v>1.5056841456967196E-3</c:v>
                </c:pt>
                <c:pt idx="90">
                  <c:v>5.4192238734533179E-5</c:v>
                </c:pt>
                <c:pt idx="91">
                  <c:v>1.2224230926777581E-3</c:v>
                </c:pt>
                <c:pt idx="92">
                  <c:v>1.3530641278235457E-4</c:v>
                </c:pt>
                <c:pt idx="93">
                  <c:v>3.6036713950839453E-4</c:v>
                </c:pt>
                <c:pt idx="94">
                  <c:v>1.1999609654339391E-3</c:v>
                </c:pt>
                <c:pt idx="95">
                  <c:v>5.9060140512619285E-4</c:v>
                </c:pt>
                <c:pt idx="96">
                  <c:v>1.3474022319120952E-4</c:v>
                </c:pt>
                <c:pt idx="97">
                  <c:v>8.807967988860594E-4</c:v>
                </c:pt>
                <c:pt idx="98">
                  <c:v>1.0990112891145043E-3</c:v>
                </c:pt>
                <c:pt idx="99">
                  <c:v>4.4951338359871639E-4</c:v>
                </c:pt>
                <c:pt idx="100">
                  <c:v>1.1973667259721555E-3</c:v>
                </c:pt>
                <c:pt idx="101">
                  <c:v>8.119798904218555E-4</c:v>
                </c:pt>
                <c:pt idx="102">
                  <c:v>6.4998990167668916E-4</c:v>
                </c:pt>
                <c:pt idx="103">
                  <c:v>7.5209436480045983E-4</c:v>
                </c:pt>
                <c:pt idx="104">
                  <c:v>4.9775887863686991E-4</c:v>
                </c:pt>
                <c:pt idx="105">
                  <c:v>7.2150182895591871E-4</c:v>
                </c:pt>
                <c:pt idx="106">
                  <c:v>2.6302258110823528E-4</c:v>
                </c:pt>
                <c:pt idx="107">
                  <c:v>4.6414051068480487E-4</c:v>
                </c:pt>
                <c:pt idx="108">
                  <c:v>1.3511114799873208E-3</c:v>
                </c:pt>
                <c:pt idx="109">
                  <c:v>5.9276674399218708E-4</c:v>
                </c:pt>
                <c:pt idx="110">
                  <c:v>1.3702669266253502E-3</c:v>
                </c:pt>
                <c:pt idx="111">
                  <c:v>2.8231960119031616E-5</c:v>
                </c:pt>
                <c:pt idx="112">
                  <c:v>4.0855673554761873E-5</c:v>
                </c:pt>
                <c:pt idx="113">
                  <c:v>2.2101770685550385E-4</c:v>
                </c:pt>
                <c:pt idx="114">
                  <c:v>1.9447945063370516E-3</c:v>
                </c:pt>
                <c:pt idx="115">
                  <c:v>2.6444546869821294E-5</c:v>
                </c:pt>
                <c:pt idx="116">
                  <c:v>1.2480075180415521E-3</c:v>
                </c:pt>
                <c:pt idx="117">
                  <c:v>2.9239473746636266E-5</c:v>
                </c:pt>
                <c:pt idx="118">
                  <c:v>7.5784134069036783E-4</c:v>
                </c:pt>
                <c:pt idx="119">
                  <c:v>6.3737973271049751E-4</c:v>
                </c:pt>
                <c:pt idx="120">
                  <c:v>5.9619723357397247E-4</c:v>
                </c:pt>
                <c:pt idx="121">
                  <c:v>1.2589050842815191E-3</c:v>
                </c:pt>
                <c:pt idx="122">
                  <c:v>1.3683989987949654E-3</c:v>
                </c:pt>
                <c:pt idx="123">
                  <c:v>7.970821188240893E-4</c:v>
                </c:pt>
                <c:pt idx="124">
                  <c:v>6.311839358026281E-4</c:v>
                </c:pt>
                <c:pt idx="125">
                  <c:v>1.3352704902317551E-3</c:v>
                </c:pt>
                <c:pt idx="126">
                  <c:v>3.3613517602961019E-5</c:v>
                </c:pt>
                <c:pt idx="127">
                  <c:v>9.0695852194077903E-4</c:v>
                </c:pt>
                <c:pt idx="128">
                  <c:v>1.5806273653884979E-3</c:v>
                </c:pt>
                <c:pt idx="129">
                  <c:v>4.5447049584715398E-4</c:v>
                </c:pt>
                <c:pt idx="130">
                  <c:v>6.3276407328667389E-4</c:v>
                </c:pt>
                <c:pt idx="131">
                  <c:v>1.1937402236147785E-4</c:v>
                </c:pt>
                <c:pt idx="132">
                  <c:v>1.1012501811309354E-3</c:v>
                </c:pt>
                <c:pt idx="133">
                  <c:v>1.6255851865104191E-4</c:v>
                </c:pt>
                <c:pt idx="134">
                  <c:v>1.7659716940313817E-3</c:v>
                </c:pt>
                <c:pt idx="135">
                  <c:v>1.5558952852411784E-3</c:v>
                </c:pt>
                <c:pt idx="136">
                  <c:v>9.4504707722621595E-4</c:v>
                </c:pt>
                <c:pt idx="137">
                  <c:v>7.6869384387687851E-4</c:v>
                </c:pt>
                <c:pt idx="138">
                  <c:v>5.3315293527321918E-4</c:v>
                </c:pt>
                <c:pt idx="139">
                  <c:v>3.1806443568903906E-4</c:v>
                </c:pt>
                <c:pt idx="140">
                  <c:v>5.5538951039700666E-4</c:v>
                </c:pt>
                <c:pt idx="141">
                  <c:v>1.2991053391807805E-4</c:v>
                </c:pt>
                <c:pt idx="142">
                  <c:v>8.2411491959069334E-4</c:v>
                </c:pt>
                <c:pt idx="143">
                  <c:v>8.2230181491757927E-4</c:v>
                </c:pt>
                <c:pt idx="144">
                  <c:v>8.0040540258227895E-4</c:v>
                </c:pt>
                <c:pt idx="145">
                  <c:v>6.7898787179819259E-4</c:v>
                </c:pt>
                <c:pt idx="146">
                  <c:v>7.080237660012003E-4</c:v>
                </c:pt>
                <c:pt idx="147">
                  <c:v>1.9180526304245535E-4</c:v>
                </c:pt>
                <c:pt idx="148">
                  <c:v>1.0677211204856432E-3</c:v>
                </c:pt>
                <c:pt idx="149">
                  <c:v>1.2982196376996975E-3</c:v>
                </c:pt>
                <c:pt idx="150">
                  <c:v>1.1071723254273648E-3</c:v>
                </c:pt>
                <c:pt idx="151">
                  <c:v>8.0423586915243496E-4</c:v>
                </c:pt>
                <c:pt idx="152">
                  <c:v>3.0388291715070873E-4</c:v>
                </c:pt>
                <c:pt idx="153">
                  <c:v>5.3086866014988526E-4</c:v>
                </c:pt>
                <c:pt idx="154">
                  <c:v>8.1986072203470812E-4</c:v>
                </c:pt>
                <c:pt idx="155">
                  <c:v>1.2745701863632239E-3</c:v>
                </c:pt>
                <c:pt idx="156">
                  <c:v>8.2378899607549942E-5</c:v>
                </c:pt>
                <c:pt idx="157">
                  <c:v>5.3929972929545825E-4</c:v>
                </c:pt>
                <c:pt idx="158">
                  <c:v>6.8911479740277755E-5</c:v>
                </c:pt>
                <c:pt idx="159">
                  <c:v>5.9654397031625677E-5</c:v>
                </c:pt>
                <c:pt idx="160">
                  <c:v>5.4581839265876325E-4</c:v>
                </c:pt>
                <c:pt idx="161">
                  <c:v>5.6158749253495629E-4</c:v>
                </c:pt>
                <c:pt idx="162">
                  <c:v>6.4654103101554022E-4</c:v>
                </c:pt>
                <c:pt idx="163">
                  <c:v>2.8828849129263663E-6</c:v>
                </c:pt>
                <c:pt idx="164">
                  <c:v>4.0444133150769338E-4</c:v>
                </c:pt>
                <c:pt idx="165">
                  <c:v>5.2605700732455765E-4</c:v>
                </c:pt>
                <c:pt idx="166">
                  <c:v>5.8323321314888597E-4</c:v>
                </c:pt>
                <c:pt idx="167">
                  <c:v>5.7297922881214592E-4</c:v>
                </c:pt>
                <c:pt idx="168">
                  <c:v>7.6219663049304797E-7</c:v>
                </c:pt>
                <c:pt idx="169">
                  <c:v>5.4031008302232438E-4</c:v>
                </c:pt>
                <c:pt idx="170">
                  <c:v>6.2498046744593647E-4</c:v>
                </c:pt>
                <c:pt idx="171">
                  <c:v>2.6809499779429686E-4</c:v>
                </c:pt>
                <c:pt idx="172">
                  <c:v>6.0898079120384193E-6</c:v>
                </c:pt>
                <c:pt idx="173">
                  <c:v>5.1969328555958596E-4</c:v>
                </c:pt>
                <c:pt idx="174">
                  <c:v>3.2719391990907158E-5</c:v>
                </c:pt>
                <c:pt idx="175">
                  <c:v>5.8813929842575828E-4</c:v>
                </c:pt>
                <c:pt idx="176">
                  <c:v>5.4587846811047017E-4</c:v>
                </c:pt>
                <c:pt idx="177">
                  <c:v>2.8685471714798684E-4</c:v>
                </c:pt>
                <c:pt idx="178">
                  <c:v>0</c:v>
                </c:pt>
                <c:pt idx="179">
                  <c:v>5.1367869428752986E-4</c:v>
                </c:pt>
                <c:pt idx="180">
                  <c:v>4.8886569235286612E-4</c:v>
                </c:pt>
                <c:pt idx="181">
                  <c:v>2.4616493111712024E-6</c:v>
                </c:pt>
                <c:pt idx="182">
                  <c:v>7.608432230056032E-7</c:v>
                </c:pt>
                <c:pt idx="183">
                  <c:v>6.5805927600824329E-4</c:v>
                </c:pt>
                <c:pt idx="184">
                  <c:v>8.7360936188983778E-4</c:v>
                </c:pt>
                <c:pt idx="185">
                  <c:v>7.8539972873999911E-4</c:v>
                </c:pt>
                <c:pt idx="186">
                  <c:v>1.3475122541485352E-4</c:v>
                </c:pt>
                <c:pt idx="187">
                  <c:v>7.1672316851962476E-6</c:v>
                </c:pt>
                <c:pt idx="188">
                  <c:v>0</c:v>
                </c:pt>
                <c:pt idx="189">
                  <c:v>8.0785196296693628E-4</c:v>
                </c:pt>
                <c:pt idx="190">
                  <c:v>2.8385990741309461E-4</c:v>
                </c:pt>
                <c:pt idx="191">
                  <c:v>1.263719970112011E-4</c:v>
                </c:pt>
                <c:pt idx="192">
                  <c:v>3.7004890492068991E-4</c:v>
                </c:pt>
                <c:pt idx="193">
                  <c:v>5.5597009971041411E-4</c:v>
                </c:pt>
                <c:pt idx="194">
                  <c:v>2.7991644559052109E-4</c:v>
                </c:pt>
                <c:pt idx="195">
                  <c:v>2.4860646528834503E-4</c:v>
                </c:pt>
                <c:pt idx="196">
                  <c:v>1.7453311667146783E-4</c:v>
                </c:pt>
                <c:pt idx="197">
                  <c:v>1.276399080206039E-5</c:v>
                </c:pt>
                <c:pt idx="198">
                  <c:v>2.1417437721963915E-6</c:v>
                </c:pt>
                <c:pt idx="199">
                  <c:v>5.1349734425622294E-4</c:v>
                </c:pt>
                <c:pt idx="200">
                  <c:v>3.5990519423163012E-4</c:v>
                </c:pt>
                <c:pt idx="201">
                  <c:v>6.61740564612529E-4</c:v>
                </c:pt>
                <c:pt idx="202">
                  <c:v>2.1444171850682812E-6</c:v>
                </c:pt>
                <c:pt idx="203">
                  <c:v>1.4348602189106997E-4</c:v>
                </c:pt>
                <c:pt idx="204">
                  <c:v>5.1963206076693165E-4</c:v>
                </c:pt>
                <c:pt idx="205">
                  <c:v>1.9827122987004813E-4</c:v>
                </c:pt>
                <c:pt idx="206">
                  <c:v>1.2518417360330664E-4</c:v>
                </c:pt>
                <c:pt idx="207">
                  <c:v>3.2856763189264702E-6</c:v>
                </c:pt>
                <c:pt idx="208">
                  <c:v>5.2585574843256363E-4</c:v>
                </c:pt>
                <c:pt idx="209">
                  <c:v>2.8327011380625941E-4</c:v>
                </c:pt>
                <c:pt idx="210">
                  <c:v>1.8692264597352238E-4</c:v>
                </c:pt>
                <c:pt idx="211">
                  <c:v>8.2916525631202432E-4</c:v>
                </c:pt>
                <c:pt idx="212">
                  <c:v>2.9595267142241168E-6</c:v>
                </c:pt>
                <c:pt idx="213">
                  <c:v>3.9467064263134328E-6</c:v>
                </c:pt>
                <c:pt idx="214">
                  <c:v>5.6911377775711554E-4</c:v>
                </c:pt>
                <c:pt idx="215">
                  <c:v>1.5367113127755168E-4</c:v>
                </c:pt>
                <c:pt idx="216">
                  <c:v>2.2660847376211816E-4</c:v>
                </c:pt>
                <c:pt idx="217">
                  <c:v>5.1083957848627648E-4</c:v>
                </c:pt>
                <c:pt idx="218">
                  <c:v>5.9913289115940587E-4</c:v>
                </c:pt>
                <c:pt idx="219">
                  <c:v>1.6063921391506527E-5</c:v>
                </c:pt>
                <c:pt idx="220">
                  <c:v>4.8822878120277231E-5</c:v>
                </c:pt>
                <c:pt idx="221">
                  <c:v>5.7358071871777233E-4</c:v>
                </c:pt>
                <c:pt idx="222">
                  <c:v>1.9212944521676314E-4</c:v>
                </c:pt>
                <c:pt idx="223">
                  <c:v>4.5078892892443161E-4</c:v>
                </c:pt>
                <c:pt idx="224">
                  <c:v>1.8623759182513482E-6</c:v>
                </c:pt>
                <c:pt idx="225">
                  <c:v>6.7138177018511753E-5</c:v>
                </c:pt>
                <c:pt idx="226">
                  <c:v>5.5852101287021875E-4</c:v>
                </c:pt>
                <c:pt idx="227">
                  <c:v>3.8740109967448541E-4</c:v>
                </c:pt>
                <c:pt idx="228">
                  <c:v>4.9668431846769054E-4</c:v>
                </c:pt>
                <c:pt idx="229">
                  <c:v>2.5236648629714959E-6</c:v>
                </c:pt>
                <c:pt idx="230">
                  <c:v>8.3046296514148525E-5</c:v>
                </c:pt>
                <c:pt idx="231">
                  <c:v>3.8437605874819806E-4</c:v>
                </c:pt>
                <c:pt idx="232">
                  <c:v>2.6730595673329543E-5</c:v>
                </c:pt>
                <c:pt idx="233">
                  <c:v>8.0880065566078833E-6</c:v>
                </c:pt>
                <c:pt idx="234">
                  <c:v>3.188333132032076E-7</c:v>
                </c:pt>
                <c:pt idx="235">
                  <c:v>5.895362368463126E-5</c:v>
                </c:pt>
                <c:pt idx="236">
                  <c:v>2.779540064976936E-5</c:v>
                </c:pt>
                <c:pt idx="237">
                  <c:v>1.4158554951629498E-6</c:v>
                </c:pt>
                <c:pt idx="238">
                  <c:v>5.0549557856644401E-4</c:v>
                </c:pt>
                <c:pt idx="239">
                  <c:v>7.7382652547578527E-7</c:v>
                </c:pt>
                <c:pt idx="240">
                  <c:v>5.3724360452833789E-5</c:v>
                </c:pt>
                <c:pt idx="241">
                  <c:v>3.1561723664052868E-5</c:v>
                </c:pt>
                <c:pt idx="242">
                  <c:v>5.3509781377492906E-4</c:v>
                </c:pt>
                <c:pt idx="243">
                  <c:v>7.4415526844750704E-7</c:v>
                </c:pt>
                <c:pt idx="244">
                  <c:v>0</c:v>
                </c:pt>
                <c:pt idx="245">
                  <c:v>8.0044055654855651E-5</c:v>
                </c:pt>
                <c:pt idx="246">
                  <c:v>7.0274068668899206E-5</c:v>
                </c:pt>
                <c:pt idx="247">
                  <c:v>1.773666051401243E-5</c:v>
                </c:pt>
                <c:pt idx="248">
                  <c:v>5.693996692174658E-5</c:v>
                </c:pt>
                <c:pt idx="249">
                  <c:v>0</c:v>
                </c:pt>
                <c:pt idx="250">
                  <c:v>2.6465843330858849E-5</c:v>
                </c:pt>
                <c:pt idx="251">
                  <c:v>3.0250131166281504E-5</c:v>
                </c:pt>
                <c:pt idx="252">
                  <c:v>2.4570816706198526E-5</c:v>
                </c:pt>
                <c:pt idx="253">
                  <c:v>5.5586344189270908E-6</c:v>
                </c:pt>
                <c:pt idx="254">
                  <c:v>7.5606902599009271E-7</c:v>
                </c:pt>
                <c:pt idx="255">
                  <c:v>2.7563035163208279E-5</c:v>
                </c:pt>
                <c:pt idx="256">
                  <c:v>4.6942875124525741E-5</c:v>
                </c:pt>
                <c:pt idx="257">
                  <c:v>2.8160814843666674E-4</c:v>
                </c:pt>
                <c:pt idx="258">
                  <c:v>3.949112537195347E-6</c:v>
                </c:pt>
                <c:pt idx="259">
                  <c:v>2.5191681831259566E-6</c:v>
                </c:pt>
                <c:pt idx="260">
                  <c:v>6.5337481785253133E-5</c:v>
                </c:pt>
                <c:pt idx="261">
                  <c:v>3.6186238652262262E-4</c:v>
                </c:pt>
                <c:pt idx="262">
                  <c:v>7.1888833222480243E-5</c:v>
                </c:pt>
                <c:pt idx="263">
                  <c:v>7.7264066444497535E-6</c:v>
                </c:pt>
                <c:pt idx="264">
                  <c:v>1.0601947825371004E-6</c:v>
                </c:pt>
                <c:pt idx="265">
                  <c:v>3.4988206269588511E-5</c:v>
                </c:pt>
                <c:pt idx="266">
                  <c:v>3.3430222772309799E-5</c:v>
                </c:pt>
                <c:pt idx="267">
                  <c:v>3.1893676535318096E-7</c:v>
                </c:pt>
                <c:pt idx="268">
                  <c:v>1.0943903850474883E-6</c:v>
                </c:pt>
                <c:pt idx="269">
                  <c:v>2.4940432304016086E-5</c:v>
                </c:pt>
                <c:pt idx="270">
                  <c:v>2.811995535233756E-5</c:v>
                </c:pt>
                <c:pt idx="271">
                  <c:v>3.6042767806060943E-5</c:v>
                </c:pt>
                <c:pt idx="272">
                  <c:v>2.9750901319560359E-6</c:v>
                </c:pt>
                <c:pt idx="273">
                  <c:v>3.2107699038111475E-7</c:v>
                </c:pt>
                <c:pt idx="274">
                  <c:v>3.4095024391705503E-4</c:v>
                </c:pt>
                <c:pt idx="275">
                  <c:v>4.0686485108076948E-5</c:v>
                </c:pt>
                <c:pt idx="276">
                  <c:v>1.4251978852565591E-6</c:v>
                </c:pt>
                <c:pt idx="277">
                  <c:v>4.5819512596618358E-6</c:v>
                </c:pt>
                <c:pt idx="278">
                  <c:v>5.9017311911162704E-5</c:v>
                </c:pt>
                <c:pt idx="279">
                  <c:v>1.2612931638726995E-5</c:v>
                </c:pt>
                <c:pt idx="280">
                  <c:v>5.8448872752931489E-5</c:v>
                </c:pt>
                <c:pt idx="281">
                  <c:v>4.5524496446798175E-6</c:v>
                </c:pt>
                <c:pt idx="282">
                  <c:v>3.3369892411494256E-4</c:v>
                </c:pt>
              </c:numCache>
            </c:numRef>
          </c:val>
          <c:smooth val="0"/>
          <c:extLst>
            <c:ext xmlns:c16="http://schemas.microsoft.com/office/drawing/2014/chart" uri="{C3380CC4-5D6E-409C-BE32-E72D297353CC}">
              <c16:uniqueId val="{00000013-F608-46F1-8B0A-70775430C96A}"/>
            </c:ext>
          </c:extLst>
        </c:ser>
        <c:ser>
          <c:idx val="20"/>
          <c:order val="18"/>
          <c:tx>
            <c:strRef>
              <c:f>[1]Sheet2!$W$1</c:f>
              <c:strCache>
                <c:ptCount val="1"/>
                <c:pt idx="0">
                  <c:v> iTLB-loads:</c:v>
                </c:pt>
              </c:strCache>
            </c:strRef>
          </c:tx>
          <c:spPr>
            <a:ln w="28575" cap="rnd">
              <a:solidFill>
                <a:schemeClr val="accent3">
                  <a:lumMod val="80000"/>
                </a:schemeClr>
              </a:solidFill>
              <a:round/>
            </a:ln>
            <a:effectLst/>
          </c:spPr>
          <c:marker>
            <c:symbol val="none"/>
          </c:marker>
          <c:val>
            <c:numRef>
              <c:f>[1]Sheet2!$W$2:$W$284</c:f>
              <c:numCache>
                <c:formatCode>General</c:formatCode>
                <c:ptCount val="283"/>
                <c:pt idx="0">
                  <c:v>6.5480519912398942E-6</c:v>
                </c:pt>
                <c:pt idx="1">
                  <c:v>0</c:v>
                </c:pt>
                <c:pt idx="2">
                  <c:v>1.4735543393156174E-5</c:v>
                </c:pt>
                <c:pt idx="3">
                  <c:v>2.387852581511164E-5</c:v>
                </c:pt>
                <c:pt idx="4">
                  <c:v>1.8791264292087273E-5</c:v>
                </c:pt>
                <c:pt idx="5">
                  <c:v>8.8586356222027145E-6</c:v>
                </c:pt>
                <c:pt idx="6">
                  <c:v>3.2512625023307552E-6</c:v>
                </c:pt>
                <c:pt idx="7">
                  <c:v>3.7141118252363465E-4</c:v>
                </c:pt>
                <c:pt idx="8">
                  <c:v>3.4470726165998189E-5</c:v>
                </c:pt>
                <c:pt idx="9">
                  <c:v>1.0603969361434274E-5</c:v>
                </c:pt>
                <c:pt idx="10">
                  <c:v>9.8331232857536632E-6</c:v>
                </c:pt>
                <c:pt idx="11">
                  <c:v>4.7612015638225568E-5</c:v>
                </c:pt>
                <c:pt idx="12">
                  <c:v>1.5478427484624569E-5</c:v>
                </c:pt>
                <c:pt idx="13">
                  <c:v>3.2494824342078692E-5</c:v>
                </c:pt>
                <c:pt idx="14">
                  <c:v>0</c:v>
                </c:pt>
                <c:pt idx="15">
                  <c:v>3.1981005998105296E-5</c:v>
                </c:pt>
                <c:pt idx="16">
                  <c:v>3.9742521072347793E-5</c:v>
                </c:pt>
                <c:pt idx="17">
                  <c:v>2.9470763369684489E-5</c:v>
                </c:pt>
                <c:pt idx="18">
                  <c:v>1.2805908438281788E-5</c:v>
                </c:pt>
                <c:pt idx="19">
                  <c:v>1.5709332047110898E-5</c:v>
                </c:pt>
                <c:pt idx="20">
                  <c:v>2.3218904231771985E-5</c:v>
                </c:pt>
                <c:pt idx="21">
                  <c:v>1.512283337232162E-5</c:v>
                </c:pt>
                <c:pt idx="22">
                  <c:v>1.5966735227020466E-5</c:v>
                </c:pt>
                <c:pt idx="23">
                  <c:v>3.4939704219374347E-6</c:v>
                </c:pt>
                <c:pt idx="24">
                  <c:v>4.5138223022495159E-5</c:v>
                </c:pt>
                <c:pt idx="25">
                  <c:v>1.2374499498120646E-5</c:v>
                </c:pt>
                <c:pt idx="26">
                  <c:v>3.6130691290007377E-6</c:v>
                </c:pt>
                <c:pt idx="27">
                  <c:v>9.1759759424895877E-6</c:v>
                </c:pt>
                <c:pt idx="28">
                  <c:v>1.6332465168312088E-5</c:v>
                </c:pt>
                <c:pt idx="29">
                  <c:v>2.3616015376738801E-5</c:v>
                </c:pt>
                <c:pt idx="30">
                  <c:v>1.4296131967320237E-5</c:v>
                </c:pt>
                <c:pt idx="31">
                  <c:v>6.5232357968393513E-7</c:v>
                </c:pt>
                <c:pt idx="32">
                  <c:v>2.5731321452100388E-6</c:v>
                </c:pt>
                <c:pt idx="33">
                  <c:v>3.6880568252916509E-5</c:v>
                </c:pt>
                <c:pt idx="34">
                  <c:v>2.9731400713866989E-5</c:v>
                </c:pt>
                <c:pt idx="35">
                  <c:v>1.8061254052875778E-5</c:v>
                </c:pt>
                <c:pt idx="36">
                  <c:v>6.6317552523374775E-7</c:v>
                </c:pt>
                <c:pt idx="37">
                  <c:v>1.6833997504880941E-5</c:v>
                </c:pt>
                <c:pt idx="38">
                  <c:v>3.1591295292545613E-5</c:v>
                </c:pt>
                <c:pt idx="39">
                  <c:v>3.3421363240557293E-5</c:v>
                </c:pt>
                <c:pt idx="40">
                  <c:v>6.7120527414470827E-6</c:v>
                </c:pt>
                <c:pt idx="41">
                  <c:v>2.251403731209698E-5</c:v>
                </c:pt>
                <c:pt idx="42">
                  <c:v>4.769099392988093E-5</c:v>
                </c:pt>
                <c:pt idx="43">
                  <c:v>6.5040611636325184E-6</c:v>
                </c:pt>
                <c:pt idx="44">
                  <c:v>1.7609807064570759E-5</c:v>
                </c:pt>
                <c:pt idx="45">
                  <c:v>4.2733071530217758E-6</c:v>
                </c:pt>
                <c:pt idx="46">
                  <c:v>2.7322162981864092E-5</c:v>
                </c:pt>
                <c:pt idx="47">
                  <c:v>4.7574893066126885E-5</c:v>
                </c:pt>
                <c:pt idx="48">
                  <c:v>3.5291039114223489E-5</c:v>
                </c:pt>
                <c:pt idx="49">
                  <c:v>9.3639274171481283E-6</c:v>
                </c:pt>
                <c:pt idx="50">
                  <c:v>1.0674260196680907E-5</c:v>
                </c:pt>
                <c:pt idx="51">
                  <c:v>3.185733485249712E-5</c:v>
                </c:pt>
                <c:pt idx="52">
                  <c:v>0</c:v>
                </c:pt>
                <c:pt idx="53">
                  <c:v>3.1363438066729468E-5</c:v>
                </c:pt>
                <c:pt idx="54">
                  <c:v>4.1519294543188727E-6</c:v>
                </c:pt>
                <c:pt idx="55">
                  <c:v>2.7652259102879999E-5</c:v>
                </c:pt>
                <c:pt idx="56">
                  <c:v>1.4367832947321268E-5</c:v>
                </c:pt>
                <c:pt idx="57">
                  <c:v>9.6501211181608413E-7</c:v>
                </c:pt>
                <c:pt idx="58">
                  <c:v>5.7337188305275971E-6</c:v>
                </c:pt>
                <c:pt idx="59">
                  <c:v>1.197358467497599E-5</c:v>
                </c:pt>
                <c:pt idx="60">
                  <c:v>3.7085443179805491E-5</c:v>
                </c:pt>
                <c:pt idx="61">
                  <c:v>8.4492439517814982E-6</c:v>
                </c:pt>
                <c:pt idx="62">
                  <c:v>2.4963977607125833E-6</c:v>
                </c:pt>
                <c:pt idx="63">
                  <c:v>3.6186814978631358E-6</c:v>
                </c:pt>
                <c:pt idx="64">
                  <c:v>1.742608855401968E-5</c:v>
                </c:pt>
                <c:pt idx="65">
                  <c:v>3.015493550061714E-5</c:v>
                </c:pt>
                <c:pt idx="66">
                  <c:v>1.8710148793505131E-5</c:v>
                </c:pt>
                <c:pt idx="67">
                  <c:v>6.0575379842431609E-6</c:v>
                </c:pt>
                <c:pt idx="68">
                  <c:v>0</c:v>
                </c:pt>
                <c:pt idx="69">
                  <c:v>4.000685663871974E-5</c:v>
                </c:pt>
                <c:pt idx="70">
                  <c:v>1.4976370096057814E-5</c:v>
                </c:pt>
                <c:pt idx="71">
                  <c:v>3.1899491079780343E-5</c:v>
                </c:pt>
                <c:pt idx="72">
                  <c:v>3.3495358002044021E-7</c:v>
                </c:pt>
                <c:pt idx="73">
                  <c:v>4.4477148256457066E-5</c:v>
                </c:pt>
                <c:pt idx="74">
                  <c:v>3.6894465847773859E-5</c:v>
                </c:pt>
                <c:pt idx="75">
                  <c:v>1.6238498555646761E-5</c:v>
                </c:pt>
                <c:pt idx="76">
                  <c:v>5.409458980060852E-6</c:v>
                </c:pt>
                <c:pt idx="77">
                  <c:v>1.1983327172102002E-5</c:v>
                </c:pt>
                <c:pt idx="78">
                  <c:v>4.9982214937826709E-5</c:v>
                </c:pt>
                <c:pt idx="79">
                  <c:v>1.0092050532241587E-5</c:v>
                </c:pt>
                <c:pt idx="80">
                  <c:v>1.8323788809846909E-5</c:v>
                </c:pt>
                <c:pt idx="81">
                  <c:v>5.6486425786790236E-6</c:v>
                </c:pt>
                <c:pt idx="82">
                  <c:v>3.8820453687771031E-5</c:v>
                </c:pt>
                <c:pt idx="83">
                  <c:v>2.8934756818372727E-6</c:v>
                </c:pt>
                <c:pt idx="84">
                  <c:v>2.7703754823392774E-5</c:v>
                </c:pt>
                <c:pt idx="85">
                  <c:v>8.4360421118448749E-6</c:v>
                </c:pt>
                <c:pt idx="86">
                  <c:v>1.9161924544428139E-5</c:v>
                </c:pt>
                <c:pt idx="87">
                  <c:v>3.3191072776978042E-5</c:v>
                </c:pt>
                <c:pt idx="88">
                  <c:v>6.1562605657969511E-6</c:v>
                </c:pt>
                <c:pt idx="89">
                  <c:v>8.9546054501835655E-6</c:v>
                </c:pt>
                <c:pt idx="90">
                  <c:v>1.0377237204485077E-6</c:v>
                </c:pt>
                <c:pt idx="91">
                  <c:v>3.5638519782950202E-5</c:v>
                </c:pt>
                <c:pt idx="92">
                  <c:v>6.9566279065477921E-6</c:v>
                </c:pt>
                <c:pt idx="93">
                  <c:v>2.6494479208144995E-5</c:v>
                </c:pt>
                <c:pt idx="94">
                  <c:v>3.1976220432597412E-7</c:v>
                </c:pt>
                <c:pt idx="95">
                  <c:v>1.9425499402393938E-5</c:v>
                </c:pt>
                <c:pt idx="96">
                  <c:v>2.913894257631035E-5</c:v>
                </c:pt>
                <c:pt idx="97">
                  <c:v>2.644373676915865E-5</c:v>
                </c:pt>
                <c:pt idx="98">
                  <c:v>7.5771801832520692E-6</c:v>
                </c:pt>
                <c:pt idx="99">
                  <c:v>6.3104358951621397E-7</c:v>
                </c:pt>
                <c:pt idx="100">
                  <c:v>4.0155591419797898E-5</c:v>
                </c:pt>
                <c:pt idx="101">
                  <c:v>2.1727116709242701E-5</c:v>
                </c:pt>
                <c:pt idx="102">
                  <c:v>1.606095158782197E-5</c:v>
                </c:pt>
                <c:pt idx="103">
                  <c:v>4.0523505894301756E-6</c:v>
                </c:pt>
                <c:pt idx="104">
                  <c:v>4.5666885269300079E-5</c:v>
                </c:pt>
                <c:pt idx="105">
                  <c:v>3.5515522128092858E-5</c:v>
                </c:pt>
                <c:pt idx="106">
                  <c:v>2.097791436369326E-5</c:v>
                </c:pt>
                <c:pt idx="107">
                  <c:v>3.214730071616752E-6</c:v>
                </c:pt>
                <c:pt idx="108">
                  <c:v>2.2089301276718167E-5</c:v>
                </c:pt>
                <c:pt idx="109">
                  <c:v>4.7433794782775263E-5</c:v>
                </c:pt>
                <c:pt idx="110">
                  <c:v>2.8948508026528151E-5</c:v>
                </c:pt>
                <c:pt idx="111">
                  <c:v>8.9097060451696736E-6</c:v>
                </c:pt>
                <c:pt idx="112">
                  <c:v>1.6365157754428424E-5</c:v>
                </c:pt>
                <c:pt idx="113">
                  <c:v>2.793612240273748E-5</c:v>
                </c:pt>
                <c:pt idx="114">
                  <c:v>0</c:v>
                </c:pt>
                <c:pt idx="115">
                  <c:v>1.8064999096256524E-5</c:v>
                </c:pt>
                <c:pt idx="116">
                  <c:v>6.6395150809091266E-7</c:v>
                </c:pt>
                <c:pt idx="117">
                  <c:v>3.6094148910682867E-5</c:v>
                </c:pt>
                <c:pt idx="118">
                  <c:v>1.556370657131458E-6</c:v>
                </c:pt>
                <c:pt idx="119">
                  <c:v>0</c:v>
                </c:pt>
                <c:pt idx="120">
                  <c:v>9.3419615606267146E-6</c:v>
                </c:pt>
                <c:pt idx="121">
                  <c:v>1.4011498133308689E-5</c:v>
                </c:pt>
                <c:pt idx="122">
                  <c:v>3.3447000464332545E-5</c:v>
                </c:pt>
                <c:pt idx="123">
                  <c:v>3.3148752935191227E-5</c:v>
                </c:pt>
                <c:pt idx="124">
                  <c:v>3.1883344122038801E-7</c:v>
                </c:pt>
                <c:pt idx="125">
                  <c:v>3.9587719452284324E-6</c:v>
                </c:pt>
                <c:pt idx="126">
                  <c:v>3.7423049597963259E-5</c:v>
                </c:pt>
                <c:pt idx="127">
                  <c:v>1.0371101469792773E-5</c:v>
                </c:pt>
                <c:pt idx="128">
                  <c:v>2.059981878764488E-5</c:v>
                </c:pt>
                <c:pt idx="129">
                  <c:v>0</c:v>
                </c:pt>
                <c:pt idx="130">
                  <c:v>1.8039326650716578E-5</c:v>
                </c:pt>
                <c:pt idx="131">
                  <c:v>3.0863089807214954E-5</c:v>
                </c:pt>
                <c:pt idx="132">
                  <c:v>2.7756989078004144E-5</c:v>
                </c:pt>
                <c:pt idx="133">
                  <c:v>1.1496359169097729E-5</c:v>
                </c:pt>
                <c:pt idx="134">
                  <c:v>2.1396359520490137E-5</c:v>
                </c:pt>
                <c:pt idx="135">
                  <c:v>5.0693866181215191E-5</c:v>
                </c:pt>
                <c:pt idx="136">
                  <c:v>7.5338938394649417E-6</c:v>
                </c:pt>
                <c:pt idx="137">
                  <c:v>2.8623316004476716E-5</c:v>
                </c:pt>
                <c:pt idx="138">
                  <c:v>1.2190152334245295E-6</c:v>
                </c:pt>
                <c:pt idx="139">
                  <c:v>3.7892152988224867E-5</c:v>
                </c:pt>
                <c:pt idx="140">
                  <c:v>4.3382651368603775E-5</c:v>
                </c:pt>
                <c:pt idx="141">
                  <c:v>3.9322093427682719E-5</c:v>
                </c:pt>
                <c:pt idx="142">
                  <c:v>1.4837693027265094E-5</c:v>
                </c:pt>
                <c:pt idx="143">
                  <c:v>9.4177594996553244E-6</c:v>
                </c:pt>
                <c:pt idx="144">
                  <c:v>3.2345003598617033E-5</c:v>
                </c:pt>
                <c:pt idx="145">
                  <c:v>0</c:v>
                </c:pt>
                <c:pt idx="146">
                  <c:v>4.8367588772268637E-5</c:v>
                </c:pt>
                <c:pt idx="147">
                  <c:v>1.8739594665067475E-6</c:v>
                </c:pt>
                <c:pt idx="148">
                  <c:v>3.8514990318119384E-5</c:v>
                </c:pt>
                <c:pt idx="149">
                  <c:v>3.2288481555138273E-6</c:v>
                </c:pt>
                <c:pt idx="150">
                  <c:v>6.1957041154301333E-7</c:v>
                </c:pt>
                <c:pt idx="151">
                  <c:v>5.5872536884313011E-6</c:v>
                </c:pt>
                <c:pt idx="152">
                  <c:v>2.0589442063066819E-5</c:v>
                </c:pt>
                <c:pt idx="153">
                  <c:v>2.5210404957737774E-5</c:v>
                </c:pt>
                <c:pt idx="154">
                  <c:v>2.2495850191053434E-5</c:v>
                </c:pt>
                <c:pt idx="155">
                  <c:v>1.4629812748286575E-6</c:v>
                </c:pt>
                <c:pt idx="156">
                  <c:v>2.5162213691549122E-6</c:v>
                </c:pt>
                <c:pt idx="157">
                  <c:v>3.981695513803284E-5</c:v>
                </c:pt>
                <c:pt idx="158">
                  <c:v>3.2181433608083503E-5</c:v>
                </c:pt>
                <c:pt idx="159">
                  <c:v>8.7945203439163982E-6</c:v>
                </c:pt>
                <c:pt idx="160">
                  <c:v>2.7433362089943643E-6</c:v>
                </c:pt>
                <c:pt idx="161">
                  <c:v>2.6490971739574145E-5</c:v>
                </c:pt>
                <c:pt idx="162">
                  <c:v>2.6458657092975941E-5</c:v>
                </c:pt>
                <c:pt idx="163">
                  <c:v>4.2709406117427651E-5</c:v>
                </c:pt>
                <c:pt idx="164">
                  <c:v>3.3132823444103776E-7</c:v>
                </c:pt>
                <c:pt idx="165">
                  <c:v>3.1148112275796184E-5</c:v>
                </c:pt>
                <c:pt idx="166">
                  <c:v>3.5869601180282664E-5</c:v>
                </c:pt>
                <c:pt idx="167">
                  <c:v>3.1135392041827441E-5</c:v>
                </c:pt>
                <c:pt idx="168">
                  <c:v>9.3641300317717309E-6</c:v>
                </c:pt>
                <c:pt idx="169">
                  <c:v>1.4780846919740104E-5</c:v>
                </c:pt>
                <c:pt idx="170">
                  <c:v>5.830155969802806E-5</c:v>
                </c:pt>
                <c:pt idx="171">
                  <c:v>1.635681975677699E-5</c:v>
                </c:pt>
                <c:pt idx="172">
                  <c:v>1.4957422941848748E-5</c:v>
                </c:pt>
                <c:pt idx="173">
                  <c:v>4.7085569488120939E-6</c:v>
                </c:pt>
                <c:pt idx="174">
                  <c:v>3.8048283194637959E-5</c:v>
                </c:pt>
                <c:pt idx="175">
                  <c:v>3.2499869133860288E-7</c:v>
                </c:pt>
                <c:pt idx="176">
                  <c:v>2.5598052431909506E-5</c:v>
                </c:pt>
                <c:pt idx="177">
                  <c:v>4.4199494167640495E-6</c:v>
                </c:pt>
                <c:pt idx="178">
                  <c:v>2.7579577143688128E-5</c:v>
                </c:pt>
                <c:pt idx="179">
                  <c:v>3.0628586612083736E-5</c:v>
                </c:pt>
                <c:pt idx="180">
                  <c:v>5.0377326867067171E-6</c:v>
                </c:pt>
                <c:pt idx="181">
                  <c:v>1.2843387710458447E-5</c:v>
                </c:pt>
                <c:pt idx="182">
                  <c:v>1.4021253681103257E-5</c:v>
                </c:pt>
                <c:pt idx="183">
                  <c:v>3.176762596522873E-5</c:v>
                </c:pt>
                <c:pt idx="184">
                  <c:v>1.9837225323599192E-5</c:v>
                </c:pt>
                <c:pt idx="185">
                  <c:v>3.0990387823490688E-7</c:v>
                </c:pt>
                <c:pt idx="186">
                  <c:v>1.2050922598076331E-6</c:v>
                </c:pt>
                <c:pt idx="187">
                  <c:v>4.5784703899462596E-5</c:v>
                </c:pt>
                <c:pt idx="188">
                  <c:v>2.1753972665242105E-5</c:v>
                </c:pt>
                <c:pt idx="189">
                  <c:v>1.3804861997977851E-5</c:v>
                </c:pt>
                <c:pt idx="190">
                  <c:v>0</c:v>
                </c:pt>
                <c:pt idx="191">
                  <c:v>1.4694418257116406E-5</c:v>
                </c:pt>
                <c:pt idx="192">
                  <c:v>4.2611007072419089E-5</c:v>
                </c:pt>
                <c:pt idx="193">
                  <c:v>2.6076188810969046E-5</c:v>
                </c:pt>
                <c:pt idx="194">
                  <c:v>2.2092852848502061E-6</c:v>
                </c:pt>
                <c:pt idx="195">
                  <c:v>2.9882065840110863E-5</c:v>
                </c:pt>
                <c:pt idx="196">
                  <c:v>4.0414863171204465E-5</c:v>
                </c:pt>
                <c:pt idx="197">
                  <c:v>4.7441381742171364E-5</c:v>
                </c:pt>
                <c:pt idx="198">
                  <c:v>1.1029980426811416E-5</c:v>
                </c:pt>
                <c:pt idx="199">
                  <c:v>1.3432618745962447E-5</c:v>
                </c:pt>
                <c:pt idx="200">
                  <c:v>5.2301744369538562E-5</c:v>
                </c:pt>
                <c:pt idx="201">
                  <c:v>1.6490942319328792E-5</c:v>
                </c:pt>
                <c:pt idx="202">
                  <c:v>2.5089681065298884E-5</c:v>
                </c:pt>
                <c:pt idx="203">
                  <c:v>3.293481757254858E-7</c:v>
                </c:pt>
                <c:pt idx="204">
                  <c:v>4.3231156170328961E-5</c:v>
                </c:pt>
                <c:pt idx="205">
                  <c:v>0</c:v>
                </c:pt>
                <c:pt idx="206">
                  <c:v>1.6421092619173101E-5</c:v>
                </c:pt>
                <c:pt idx="207">
                  <c:v>7.2284879016382355E-6</c:v>
                </c:pt>
                <c:pt idx="208">
                  <c:v>1.5847998890868121E-5</c:v>
                </c:pt>
                <c:pt idx="209">
                  <c:v>2.8247600455650221E-5</c:v>
                </c:pt>
                <c:pt idx="210">
                  <c:v>3.1084697223978225E-7</c:v>
                </c:pt>
                <c:pt idx="211">
                  <c:v>6.7039798700792515E-6</c:v>
                </c:pt>
                <c:pt idx="212">
                  <c:v>7.2343986347700644E-6</c:v>
                </c:pt>
                <c:pt idx="213">
                  <c:v>3.5627025578072615E-5</c:v>
                </c:pt>
                <c:pt idx="214">
                  <c:v>2.3930451794888674E-5</c:v>
                </c:pt>
                <c:pt idx="215">
                  <c:v>6.1304972584129669E-7</c:v>
                </c:pt>
                <c:pt idx="216">
                  <c:v>3.3097634921438876E-7</c:v>
                </c:pt>
                <c:pt idx="217">
                  <c:v>3.4318049885829299E-5</c:v>
                </c:pt>
                <c:pt idx="218">
                  <c:v>1.5742981374308711E-5</c:v>
                </c:pt>
                <c:pt idx="219">
                  <c:v>1.9276705669807832E-5</c:v>
                </c:pt>
                <c:pt idx="220">
                  <c:v>0</c:v>
                </c:pt>
                <c:pt idx="221">
                  <c:v>1.4495583557339018E-5</c:v>
                </c:pt>
                <c:pt idx="222">
                  <c:v>3.3182978448491047E-5</c:v>
                </c:pt>
                <c:pt idx="223">
                  <c:v>2.0165161322737921E-5</c:v>
                </c:pt>
                <c:pt idx="224">
                  <c:v>6.2444369023721678E-6</c:v>
                </c:pt>
                <c:pt idx="225">
                  <c:v>2.3762971464048206E-5</c:v>
                </c:pt>
                <c:pt idx="226">
                  <c:v>4.1391234293350167E-5</c:v>
                </c:pt>
                <c:pt idx="227">
                  <c:v>2.3102944545805093E-5</c:v>
                </c:pt>
                <c:pt idx="228">
                  <c:v>1.1575495127855093E-5</c:v>
                </c:pt>
                <c:pt idx="229">
                  <c:v>1.0314108570405243E-5</c:v>
                </c:pt>
                <c:pt idx="230">
                  <c:v>4.7162094316676946E-5</c:v>
                </c:pt>
                <c:pt idx="231">
                  <c:v>2.757408200181542E-5</c:v>
                </c:pt>
                <c:pt idx="232">
                  <c:v>3.4856696758021721E-5</c:v>
                </c:pt>
                <c:pt idx="233">
                  <c:v>1.2187407140094073E-6</c:v>
                </c:pt>
                <c:pt idx="234">
                  <c:v>3.6134442163030192E-5</c:v>
                </c:pt>
                <c:pt idx="235">
                  <c:v>5.2522319282671483E-6</c:v>
                </c:pt>
                <c:pt idx="236">
                  <c:v>2.2877752842502475E-5</c:v>
                </c:pt>
                <c:pt idx="237">
                  <c:v>1.0891196116638076E-5</c:v>
                </c:pt>
                <c:pt idx="238">
                  <c:v>1.5789977422058371E-5</c:v>
                </c:pt>
                <c:pt idx="239">
                  <c:v>2.7194475038149022E-5</c:v>
                </c:pt>
                <c:pt idx="240">
                  <c:v>6.3579124796252994E-7</c:v>
                </c:pt>
                <c:pt idx="241">
                  <c:v>8.4164596437474312E-6</c:v>
                </c:pt>
                <c:pt idx="242">
                  <c:v>2.8585459540061955E-6</c:v>
                </c:pt>
                <c:pt idx="243">
                  <c:v>4.0078076600672879E-5</c:v>
                </c:pt>
                <c:pt idx="244">
                  <c:v>1.490537429288287E-5</c:v>
                </c:pt>
                <c:pt idx="245">
                  <c:v>1.5864587607268689E-5</c:v>
                </c:pt>
                <c:pt idx="246">
                  <c:v>3.278727931674924E-7</c:v>
                </c:pt>
                <c:pt idx="247">
                  <c:v>2.3684283201345942E-5</c:v>
                </c:pt>
                <c:pt idx="248">
                  <c:v>3.1886381476178086E-5</c:v>
                </c:pt>
                <c:pt idx="249">
                  <c:v>3.8050944225931265E-5</c:v>
                </c:pt>
                <c:pt idx="250">
                  <c:v>1.1644971065577893E-6</c:v>
                </c:pt>
                <c:pt idx="251">
                  <c:v>1.1488725773953603E-5</c:v>
                </c:pt>
                <c:pt idx="252">
                  <c:v>3.5286723551633133E-5</c:v>
                </c:pt>
                <c:pt idx="253">
                  <c:v>3.3018288448426916E-5</c:v>
                </c:pt>
                <c:pt idx="254">
                  <c:v>5.5085029036421042E-6</c:v>
                </c:pt>
                <c:pt idx="255">
                  <c:v>1.7279902813857498E-5</c:v>
                </c:pt>
                <c:pt idx="256">
                  <c:v>5.1878703157753283E-5</c:v>
                </c:pt>
                <c:pt idx="257">
                  <c:v>1.4674092062531164E-5</c:v>
                </c:pt>
                <c:pt idx="258">
                  <c:v>6.1264610712165668E-5</c:v>
                </c:pt>
                <c:pt idx="259">
                  <c:v>2.8477553374467338E-6</c:v>
                </c:pt>
                <c:pt idx="260">
                  <c:v>4.3869452055812816E-5</c:v>
                </c:pt>
                <c:pt idx="261">
                  <c:v>3.7975245901373199E-5</c:v>
                </c:pt>
                <c:pt idx="262">
                  <c:v>3.3369294227151274E-5</c:v>
                </c:pt>
                <c:pt idx="263">
                  <c:v>3.752826084447023E-6</c:v>
                </c:pt>
                <c:pt idx="264">
                  <c:v>2.5126616346129275E-5</c:v>
                </c:pt>
                <c:pt idx="265">
                  <c:v>1.7440604348449322E-5</c:v>
                </c:pt>
                <c:pt idx="266">
                  <c:v>1.5245052730043558E-5</c:v>
                </c:pt>
                <c:pt idx="267">
                  <c:v>6.0597985417104384E-6</c:v>
                </c:pt>
                <c:pt idx="268">
                  <c:v>1.1272220965989131E-5</c:v>
                </c:pt>
                <c:pt idx="269">
                  <c:v>3.8386578415746501E-5</c:v>
                </c:pt>
                <c:pt idx="270">
                  <c:v>4.6506080005789049E-6</c:v>
                </c:pt>
                <c:pt idx="271">
                  <c:v>6.6201002092764993E-6</c:v>
                </c:pt>
                <c:pt idx="272">
                  <c:v>0</c:v>
                </c:pt>
                <c:pt idx="273">
                  <c:v>4.6235086614880524E-5</c:v>
                </c:pt>
                <c:pt idx="274">
                  <c:v>1.9178451220334346E-5</c:v>
                </c:pt>
                <c:pt idx="275">
                  <c:v>6.2390368681227294E-6</c:v>
                </c:pt>
                <c:pt idx="276">
                  <c:v>3.1792875901877091E-6</c:v>
                </c:pt>
                <c:pt idx="277">
                  <c:v>4.113100433091787E-5</c:v>
                </c:pt>
                <c:pt idx="278">
                  <c:v>3.0542033012391594E-5</c:v>
                </c:pt>
                <c:pt idx="279">
                  <c:v>9.0392676744210121E-6</c:v>
                </c:pt>
                <c:pt idx="280">
                  <c:v>0</c:v>
                </c:pt>
                <c:pt idx="281">
                  <c:v>3.1761276590789426E-5</c:v>
                </c:pt>
                <c:pt idx="282">
                  <c:v>1.3861860069617676E-5</c:v>
                </c:pt>
              </c:numCache>
            </c:numRef>
          </c:val>
          <c:smooth val="0"/>
          <c:extLst>
            <c:ext xmlns:c16="http://schemas.microsoft.com/office/drawing/2014/chart" uri="{C3380CC4-5D6E-409C-BE32-E72D297353CC}">
              <c16:uniqueId val="{00000014-F608-46F1-8B0A-70775430C96A}"/>
            </c:ext>
          </c:extLst>
        </c:ser>
        <c:ser>
          <c:idx val="21"/>
          <c:order val="19"/>
          <c:tx>
            <c:strRef>
              <c:f>[1]Sheet2!$X$1</c:f>
              <c:strCache>
                <c:ptCount val="1"/>
                <c:pt idx="0">
                  <c:v>iTLB-load-misses:</c:v>
                </c:pt>
              </c:strCache>
            </c:strRef>
          </c:tx>
          <c:spPr>
            <a:ln w="28575" cap="rnd">
              <a:solidFill>
                <a:schemeClr val="accent4">
                  <a:lumMod val="80000"/>
                </a:schemeClr>
              </a:solidFill>
              <a:round/>
            </a:ln>
            <a:effectLst/>
          </c:spPr>
          <c:marker>
            <c:symbol val="none"/>
          </c:marker>
          <c:val>
            <c:numRef>
              <c:f>[1]Sheet2!$X$2:$X$284</c:f>
              <c:numCache>
                <c:formatCode>General</c:formatCode>
                <c:ptCount val="283"/>
                <c:pt idx="0">
                  <c:v>9.4641178113387273E-4</c:v>
                </c:pt>
                <c:pt idx="1">
                  <c:v>4.7957909089463204E-4</c:v>
                </c:pt>
                <c:pt idx="2">
                  <c:v>7.0709096544969844E-4</c:v>
                </c:pt>
                <c:pt idx="3">
                  <c:v>7.1557470117902301E-4</c:v>
                </c:pt>
                <c:pt idx="4">
                  <c:v>3.5055427524204188E-4</c:v>
                </c:pt>
                <c:pt idx="5">
                  <c:v>1.0915333314249057E-3</c:v>
                </c:pt>
                <c:pt idx="6">
                  <c:v>5.3341680925336201E-4</c:v>
                </c:pt>
                <c:pt idx="7">
                  <c:v>7.0535124545761062E-4</c:v>
                </c:pt>
                <c:pt idx="8">
                  <c:v>6.7057052634921812E-4</c:v>
                </c:pt>
                <c:pt idx="9">
                  <c:v>4.9234229745139337E-4</c:v>
                </c:pt>
                <c:pt idx="10">
                  <c:v>6.6108844244220776E-4</c:v>
                </c:pt>
                <c:pt idx="11">
                  <c:v>1.4756639836037511E-4</c:v>
                </c:pt>
                <c:pt idx="12">
                  <c:v>4.8672310659680766E-4</c:v>
                </c:pt>
                <c:pt idx="13">
                  <c:v>4.6500844339027463E-4</c:v>
                </c:pt>
                <c:pt idx="14">
                  <c:v>3.3652330234044232E-4</c:v>
                </c:pt>
                <c:pt idx="15">
                  <c:v>6.1359636017933395E-4</c:v>
                </c:pt>
                <c:pt idx="16">
                  <c:v>2.9307452705223323E-4</c:v>
                </c:pt>
                <c:pt idx="17">
                  <c:v>3.2078213809084088E-4</c:v>
                </c:pt>
                <c:pt idx="18">
                  <c:v>4.7042559374132586E-4</c:v>
                </c:pt>
                <c:pt idx="19">
                  <c:v>4.6869760546037716E-4</c:v>
                </c:pt>
                <c:pt idx="20">
                  <c:v>1.2711547570205123E-4</c:v>
                </c:pt>
                <c:pt idx="21">
                  <c:v>1.8795521477028298E-4</c:v>
                </c:pt>
                <c:pt idx="22">
                  <c:v>5.1340019109164458E-4</c:v>
                </c:pt>
                <c:pt idx="23">
                  <c:v>5.5035669581679015E-4</c:v>
                </c:pt>
                <c:pt idx="24">
                  <c:v>1.0508879495916834E-3</c:v>
                </c:pt>
                <c:pt idx="25">
                  <c:v>4.4182855827099341E-4</c:v>
                </c:pt>
                <c:pt idx="26">
                  <c:v>4.9105860132683549E-4</c:v>
                </c:pt>
                <c:pt idx="27">
                  <c:v>6.6204666425062381E-4</c:v>
                </c:pt>
                <c:pt idx="28">
                  <c:v>9.5334005293710403E-4</c:v>
                </c:pt>
                <c:pt idx="29">
                  <c:v>3.9333660060491751E-4</c:v>
                </c:pt>
                <c:pt idx="30">
                  <c:v>6.3922549757754361E-4</c:v>
                </c:pt>
                <c:pt idx="31">
                  <c:v>3.6584480760607364E-4</c:v>
                </c:pt>
                <c:pt idx="32">
                  <c:v>3.9301796635316807E-4</c:v>
                </c:pt>
                <c:pt idx="33">
                  <c:v>3.7415392203411969E-4</c:v>
                </c:pt>
                <c:pt idx="34">
                  <c:v>6.7306338269758033E-4</c:v>
                </c:pt>
                <c:pt idx="35">
                  <c:v>8.5845358118789069E-4</c:v>
                </c:pt>
                <c:pt idx="36">
                  <c:v>8.371485713534008E-4</c:v>
                </c:pt>
                <c:pt idx="37">
                  <c:v>8.9242483461305928E-4</c:v>
                </c:pt>
                <c:pt idx="38">
                  <c:v>6.1937729134901691E-4</c:v>
                </c:pt>
                <c:pt idx="39">
                  <c:v>4.3358350505057441E-4</c:v>
                </c:pt>
                <c:pt idx="40">
                  <c:v>6.2363212839831135E-4</c:v>
                </c:pt>
                <c:pt idx="41">
                  <c:v>9.1575300309738156E-4</c:v>
                </c:pt>
                <c:pt idx="42">
                  <c:v>3.9657067148702392E-4</c:v>
                </c:pt>
                <c:pt idx="43">
                  <c:v>5.5067717852088651E-4</c:v>
                </c:pt>
                <c:pt idx="44">
                  <c:v>4.9341764599755082E-4</c:v>
                </c:pt>
                <c:pt idx="45">
                  <c:v>4.4534790221762073E-4</c:v>
                </c:pt>
                <c:pt idx="46">
                  <c:v>5.9932486540863173E-4</c:v>
                </c:pt>
                <c:pt idx="47">
                  <c:v>3.1275886421148569E-4</c:v>
                </c:pt>
                <c:pt idx="48">
                  <c:v>4.9830947229283576E-4</c:v>
                </c:pt>
                <c:pt idx="49">
                  <c:v>7.0621433985607854E-4</c:v>
                </c:pt>
                <c:pt idx="50">
                  <c:v>7.6127915275051917E-4</c:v>
                </c:pt>
                <c:pt idx="51">
                  <c:v>4.6826975243393693E-4</c:v>
                </c:pt>
                <c:pt idx="52">
                  <c:v>4.1723295600197427E-4</c:v>
                </c:pt>
                <c:pt idx="53">
                  <c:v>3.0808633566632091E-4</c:v>
                </c:pt>
                <c:pt idx="54">
                  <c:v>3.6626750645667026E-4</c:v>
                </c:pt>
                <c:pt idx="55">
                  <c:v>8.7093375418339114E-4</c:v>
                </c:pt>
                <c:pt idx="56">
                  <c:v>7.9454116198686604E-4</c:v>
                </c:pt>
                <c:pt idx="57">
                  <c:v>5.2518103596390893E-4</c:v>
                </c:pt>
                <c:pt idx="58">
                  <c:v>5.758452519600461E-4</c:v>
                </c:pt>
                <c:pt idx="59">
                  <c:v>5.6264552137788115E-4</c:v>
                </c:pt>
                <c:pt idx="60">
                  <c:v>6.0624706515490423E-4</c:v>
                </c:pt>
                <c:pt idx="61">
                  <c:v>7.0692007729905202E-4</c:v>
                </c:pt>
                <c:pt idx="62">
                  <c:v>7.2178456994515991E-4</c:v>
                </c:pt>
                <c:pt idx="63">
                  <c:v>5.2961154696145316E-4</c:v>
                </c:pt>
                <c:pt idx="64">
                  <c:v>9.3945486319250049E-4</c:v>
                </c:pt>
                <c:pt idx="65">
                  <c:v>6.6780122909831279E-4</c:v>
                </c:pt>
                <c:pt idx="66">
                  <c:v>4.3917195879724313E-4</c:v>
                </c:pt>
                <c:pt idx="67">
                  <c:v>1.4456202222766965E-3</c:v>
                </c:pt>
                <c:pt idx="68">
                  <c:v>7.0551498849619134E-4</c:v>
                </c:pt>
                <c:pt idx="69">
                  <c:v>6.6277254986457093E-4</c:v>
                </c:pt>
                <c:pt idx="70">
                  <c:v>4.2563794693637326E-4</c:v>
                </c:pt>
                <c:pt idx="71">
                  <c:v>5.0480362526250937E-4</c:v>
                </c:pt>
                <c:pt idx="72">
                  <c:v>4.5776989269460158E-4</c:v>
                </c:pt>
                <c:pt idx="73">
                  <c:v>9.2570763664834787E-4</c:v>
                </c:pt>
                <c:pt idx="74">
                  <c:v>4.5731195053866813E-4</c:v>
                </c:pt>
                <c:pt idx="75">
                  <c:v>4.6376243427455506E-4</c:v>
                </c:pt>
                <c:pt idx="76">
                  <c:v>4.8387058591034109E-4</c:v>
                </c:pt>
                <c:pt idx="77">
                  <c:v>7.1361263003774406E-4</c:v>
                </c:pt>
                <c:pt idx="78">
                  <c:v>3.9740460465903933E-4</c:v>
                </c:pt>
                <c:pt idx="79">
                  <c:v>4.5037161770805585E-4</c:v>
                </c:pt>
                <c:pt idx="80">
                  <c:v>4.5679362281588772E-4</c:v>
                </c:pt>
                <c:pt idx="81">
                  <c:v>4.8117212496747428E-4</c:v>
                </c:pt>
                <c:pt idx="82">
                  <c:v>5.9427644520362822E-4</c:v>
                </c:pt>
                <c:pt idx="83">
                  <c:v>3.1984035036924311E-4</c:v>
                </c:pt>
                <c:pt idx="84">
                  <c:v>2.5827752528265386E-4</c:v>
                </c:pt>
                <c:pt idx="85">
                  <c:v>5.8619092620413975E-4</c:v>
                </c:pt>
                <c:pt idx="86">
                  <c:v>6.8597487348990161E-4</c:v>
                </c:pt>
                <c:pt idx="87">
                  <c:v>4.4091839486951311E-4</c:v>
                </c:pt>
                <c:pt idx="88">
                  <c:v>4.2586202475328731E-4</c:v>
                </c:pt>
                <c:pt idx="89">
                  <c:v>4.9698060248518788E-4</c:v>
                </c:pt>
                <c:pt idx="90">
                  <c:v>4.601728187011105E-4</c:v>
                </c:pt>
                <c:pt idx="91">
                  <c:v>8.4767203189262542E-4</c:v>
                </c:pt>
                <c:pt idx="92">
                  <c:v>6.6180720150958001E-4</c:v>
                </c:pt>
                <c:pt idx="93">
                  <c:v>5.4815071923464923E-4</c:v>
                </c:pt>
                <c:pt idx="94">
                  <c:v>4.9040863403460228E-4</c:v>
                </c:pt>
                <c:pt idx="95">
                  <c:v>6.8607331980273132E-4</c:v>
                </c:pt>
                <c:pt idx="96">
                  <c:v>5.1749009297176734E-4</c:v>
                </c:pt>
                <c:pt idx="97">
                  <c:v>3.6734757661822893E-4</c:v>
                </c:pt>
                <c:pt idx="98">
                  <c:v>1.1707276987362703E-3</c:v>
                </c:pt>
                <c:pt idx="99">
                  <c:v>5.6909614381203894E-4</c:v>
                </c:pt>
                <c:pt idx="100">
                  <c:v>4.6103772608719831E-4</c:v>
                </c:pt>
                <c:pt idx="101">
                  <c:v>4.662798502156326E-4</c:v>
                </c:pt>
                <c:pt idx="102">
                  <c:v>4.7480852905984949E-4</c:v>
                </c:pt>
                <c:pt idx="103">
                  <c:v>7.6731806025804889E-4</c:v>
                </c:pt>
                <c:pt idx="104">
                  <c:v>1.5764737676484436E-4</c:v>
                </c:pt>
                <c:pt idx="105">
                  <c:v>5.2656614962262442E-4</c:v>
                </c:pt>
                <c:pt idx="106">
                  <c:v>2.0892724863739174E-4</c:v>
                </c:pt>
                <c:pt idx="107">
                  <c:v>2.6183422169512993E-4</c:v>
                </c:pt>
                <c:pt idx="108">
                  <c:v>5.7536871951110449E-4</c:v>
                </c:pt>
                <c:pt idx="109">
                  <c:v>2.4599145215574913E-4</c:v>
                </c:pt>
                <c:pt idx="110">
                  <c:v>4.83901908490136E-4</c:v>
                </c:pt>
                <c:pt idx="111">
                  <c:v>3.7495907488888758E-4</c:v>
                </c:pt>
                <c:pt idx="112">
                  <c:v>5.4119462252232183E-4</c:v>
                </c:pt>
                <c:pt idx="113">
                  <c:v>2.9526332447201001E-4</c:v>
                </c:pt>
                <c:pt idx="114">
                  <c:v>3.7068206096514569E-4</c:v>
                </c:pt>
                <c:pt idx="115">
                  <c:v>3.4171142868822584E-4</c:v>
                </c:pt>
                <c:pt idx="116">
                  <c:v>3.4448017411450182E-4</c:v>
                </c:pt>
                <c:pt idx="117">
                  <c:v>3.7197323194896616E-4</c:v>
                </c:pt>
                <c:pt idx="118">
                  <c:v>3.1572090473238148E-4</c:v>
                </c:pt>
                <c:pt idx="119">
                  <c:v>4.2626764761907396E-4</c:v>
                </c:pt>
                <c:pt idx="120">
                  <c:v>4.45825418574005E-4</c:v>
                </c:pt>
                <c:pt idx="121">
                  <c:v>7.1111155326168262E-4</c:v>
                </c:pt>
                <c:pt idx="122">
                  <c:v>6.9844544403969847E-4</c:v>
                </c:pt>
                <c:pt idx="123">
                  <c:v>6.9682168012186185E-4</c:v>
                </c:pt>
                <c:pt idx="124">
                  <c:v>6.1981220973243429E-4</c:v>
                </c:pt>
                <c:pt idx="125">
                  <c:v>4.8879190076673413E-4</c:v>
                </c:pt>
                <c:pt idx="126">
                  <c:v>1.1030836026705039E-3</c:v>
                </c:pt>
                <c:pt idx="127">
                  <c:v>7.1070537105085427E-4</c:v>
                </c:pt>
                <c:pt idx="128">
                  <c:v>5.8137266356242227E-4</c:v>
                </c:pt>
                <c:pt idx="129">
                  <c:v>1.0981876070364617E-3</c:v>
                </c:pt>
                <c:pt idx="130">
                  <c:v>6.3596632062112065E-4</c:v>
                </c:pt>
                <c:pt idx="131">
                  <c:v>7.7995436955661786E-4</c:v>
                </c:pt>
                <c:pt idx="132">
                  <c:v>4.5481331501307995E-4</c:v>
                </c:pt>
                <c:pt idx="133">
                  <c:v>7.148436131344969E-4</c:v>
                </c:pt>
                <c:pt idx="134">
                  <c:v>9.9272490744294691E-4</c:v>
                </c:pt>
                <c:pt idx="135">
                  <c:v>4.4276921094985413E-4</c:v>
                </c:pt>
                <c:pt idx="136">
                  <c:v>5.2029527454971526E-4</c:v>
                </c:pt>
                <c:pt idx="137">
                  <c:v>5.087984879122762E-4</c:v>
                </c:pt>
                <c:pt idx="138">
                  <c:v>5.0611296100452961E-4</c:v>
                </c:pt>
                <c:pt idx="139">
                  <c:v>7.8153870364418624E-4</c:v>
                </c:pt>
                <c:pt idx="140">
                  <c:v>4.4126681009490121E-4</c:v>
                </c:pt>
                <c:pt idx="141">
                  <c:v>8.1126981150287389E-4</c:v>
                </c:pt>
                <c:pt idx="142">
                  <c:v>6.5183910970924134E-4</c:v>
                </c:pt>
                <c:pt idx="143">
                  <c:v>6.1554914125072765E-4</c:v>
                </c:pt>
                <c:pt idx="144">
                  <c:v>4.7311239587152044E-4</c:v>
                </c:pt>
                <c:pt idx="145">
                  <c:v>1.8550112113586986E-4</c:v>
                </c:pt>
                <c:pt idx="146">
                  <c:v>8.0054837220172299E-4</c:v>
                </c:pt>
                <c:pt idx="147">
                  <c:v>3.8327982735552717E-4</c:v>
                </c:pt>
                <c:pt idx="148">
                  <c:v>6.9262790922084696E-4</c:v>
                </c:pt>
                <c:pt idx="149">
                  <c:v>4.6862834091578276E-4</c:v>
                </c:pt>
                <c:pt idx="150">
                  <c:v>5.2808051410516165E-4</c:v>
                </c:pt>
                <c:pt idx="151">
                  <c:v>3.5298296831618928E-4</c:v>
                </c:pt>
                <c:pt idx="152">
                  <c:v>6.0162134112029281E-4</c:v>
                </c:pt>
                <c:pt idx="153">
                  <c:v>5.7459644220047472E-4</c:v>
                </c:pt>
                <c:pt idx="154">
                  <c:v>6.3461977381077056E-4</c:v>
                </c:pt>
                <c:pt idx="155">
                  <c:v>6.2667847893910418E-4</c:v>
                </c:pt>
                <c:pt idx="156">
                  <c:v>4.4766860185138695E-4</c:v>
                </c:pt>
                <c:pt idx="157">
                  <c:v>7.7036685709110434E-4</c:v>
                </c:pt>
                <c:pt idx="158">
                  <c:v>5.4230832818710328E-4</c:v>
                </c:pt>
                <c:pt idx="159">
                  <c:v>9.033985596654362E-4</c:v>
                </c:pt>
                <c:pt idx="160">
                  <c:v>3.6718500028078415E-4</c:v>
                </c:pt>
                <c:pt idx="161">
                  <c:v>8.312465873342071E-4</c:v>
                </c:pt>
                <c:pt idx="162">
                  <c:v>5.5789322263565509E-4</c:v>
                </c:pt>
                <c:pt idx="163">
                  <c:v>3.6666025151811638E-4</c:v>
                </c:pt>
                <c:pt idx="164">
                  <c:v>3.7572621785613678E-4</c:v>
                </c:pt>
                <c:pt idx="165">
                  <c:v>5.1323131403452403E-4</c:v>
                </c:pt>
                <c:pt idx="166">
                  <c:v>4.385627673009182E-4</c:v>
                </c:pt>
                <c:pt idx="167">
                  <c:v>4.0641038234102668E-4</c:v>
                </c:pt>
                <c:pt idx="168">
                  <c:v>4.3053221099564453E-4</c:v>
                </c:pt>
                <c:pt idx="169">
                  <c:v>6.7689805528795184E-4</c:v>
                </c:pt>
                <c:pt idx="170">
                  <c:v>2.3708620248480064E-4</c:v>
                </c:pt>
                <c:pt idx="171">
                  <c:v>3.9906158886054554E-4</c:v>
                </c:pt>
                <c:pt idx="172">
                  <c:v>5.9883111135044457E-4</c:v>
                </c:pt>
                <c:pt idx="173">
                  <c:v>4.6855616706899879E-4</c:v>
                </c:pt>
                <c:pt idx="174">
                  <c:v>4.8396989912283185E-4</c:v>
                </c:pt>
                <c:pt idx="175">
                  <c:v>2.25874090480329E-4</c:v>
                </c:pt>
                <c:pt idx="176">
                  <c:v>4.0871557049615518E-4</c:v>
                </c:pt>
                <c:pt idx="177">
                  <c:v>3.7558520168952516E-4</c:v>
                </c:pt>
                <c:pt idx="178">
                  <c:v>5.7662531289649484E-4</c:v>
                </c:pt>
                <c:pt idx="179">
                  <c:v>4.0653515145263914E-4</c:v>
                </c:pt>
                <c:pt idx="180">
                  <c:v>4.0240174970959371E-4</c:v>
                </c:pt>
                <c:pt idx="181">
                  <c:v>3.9375686155647188E-4</c:v>
                </c:pt>
                <c:pt idx="182">
                  <c:v>4.6052753369639146E-4</c:v>
                </c:pt>
                <c:pt idx="183">
                  <c:v>3.4103801895317719E-4</c:v>
                </c:pt>
                <c:pt idx="184">
                  <c:v>6.1484377822422173E-4</c:v>
                </c:pt>
                <c:pt idx="185">
                  <c:v>5.575170769445975E-4</c:v>
                </c:pt>
                <c:pt idx="186">
                  <c:v>3.8803970765805787E-4</c:v>
                </c:pt>
                <c:pt idx="187">
                  <c:v>9.64474042891483E-4</c:v>
                </c:pt>
                <c:pt idx="188">
                  <c:v>4.3272464183076952E-4</c:v>
                </c:pt>
                <c:pt idx="189">
                  <c:v>7.815264121800949E-4</c:v>
                </c:pt>
                <c:pt idx="190">
                  <c:v>5.9109278037696941E-4</c:v>
                </c:pt>
                <c:pt idx="191">
                  <c:v>5.8683208911098446E-4</c:v>
                </c:pt>
                <c:pt idx="192">
                  <c:v>4.7120766176370077E-4</c:v>
                </c:pt>
                <c:pt idx="193">
                  <c:v>3.7579758525108477E-4</c:v>
                </c:pt>
                <c:pt idx="194">
                  <c:v>4.1578749060880877E-4</c:v>
                </c:pt>
                <c:pt idx="195">
                  <c:v>5.4496262341398056E-4</c:v>
                </c:pt>
                <c:pt idx="196">
                  <c:v>2.3288669195521735E-4</c:v>
                </c:pt>
                <c:pt idx="197">
                  <c:v>6.9377373014384877E-4</c:v>
                </c:pt>
                <c:pt idx="198">
                  <c:v>4.3166845728618262E-4</c:v>
                </c:pt>
                <c:pt idx="199">
                  <c:v>5.7017644286723522E-4</c:v>
                </c:pt>
                <c:pt idx="200">
                  <c:v>3.2113678060362592E-4</c:v>
                </c:pt>
                <c:pt idx="201">
                  <c:v>3.3568475204378672E-4</c:v>
                </c:pt>
                <c:pt idx="202">
                  <c:v>4.4775430824225699E-4</c:v>
                </c:pt>
                <c:pt idx="203">
                  <c:v>4.2156566492862176E-4</c:v>
                </c:pt>
                <c:pt idx="204">
                  <c:v>5.9386521230506476E-4</c:v>
                </c:pt>
                <c:pt idx="205">
                  <c:v>1.9966448716102683E-4</c:v>
                </c:pt>
                <c:pt idx="206">
                  <c:v>2.7937183546904886E-4</c:v>
                </c:pt>
                <c:pt idx="207">
                  <c:v>5.039132247793563E-4</c:v>
                </c:pt>
                <c:pt idx="208">
                  <c:v>5.608489808828698E-4</c:v>
                </c:pt>
                <c:pt idx="209">
                  <c:v>5.3749851790711148E-4</c:v>
                </c:pt>
                <c:pt idx="210">
                  <c:v>3.919780319943654E-4</c:v>
                </c:pt>
                <c:pt idx="211">
                  <c:v>5.8856686764140219E-4</c:v>
                </c:pt>
                <c:pt idx="212">
                  <c:v>4.0238602103395308E-4</c:v>
                </c:pt>
                <c:pt idx="213">
                  <c:v>2.8064282723326057E-4</c:v>
                </c:pt>
                <c:pt idx="214">
                  <c:v>5.6775280419532083E-4</c:v>
                </c:pt>
                <c:pt idx="215">
                  <c:v>5.986430572840261E-4</c:v>
                </c:pt>
                <c:pt idx="216">
                  <c:v>3.886765594274305E-4</c:v>
                </c:pt>
                <c:pt idx="217">
                  <c:v>6.726550273287471E-4</c:v>
                </c:pt>
                <c:pt idx="218">
                  <c:v>6.1240197546060893E-4</c:v>
                </c:pt>
                <c:pt idx="219">
                  <c:v>6.2531491336671079E-4</c:v>
                </c:pt>
                <c:pt idx="220">
                  <c:v>9.7034152151790731E-4</c:v>
                </c:pt>
                <c:pt idx="221">
                  <c:v>6.836201851384481E-4</c:v>
                </c:pt>
                <c:pt idx="222">
                  <c:v>2.232108350301831E-4</c:v>
                </c:pt>
                <c:pt idx="223">
                  <c:v>3.3782065957877074E-4</c:v>
                </c:pt>
                <c:pt idx="224">
                  <c:v>4.5222869356126858E-4</c:v>
                </c:pt>
                <c:pt idx="225">
                  <c:v>5.5734026084455432E-4</c:v>
                </c:pt>
                <c:pt idx="226">
                  <c:v>2.2780817866743103E-4</c:v>
                </c:pt>
                <c:pt idx="227">
                  <c:v>3.8023122033268382E-4</c:v>
                </c:pt>
                <c:pt idx="228">
                  <c:v>4.7289614499393325E-4</c:v>
                </c:pt>
                <c:pt idx="229">
                  <c:v>4.2112285843846095E-4</c:v>
                </c:pt>
                <c:pt idx="230">
                  <c:v>3.7401591318964673E-4</c:v>
                </c:pt>
                <c:pt idx="231">
                  <c:v>3.5724493388697404E-4</c:v>
                </c:pt>
                <c:pt idx="232">
                  <c:v>3.5797613725722921E-4</c:v>
                </c:pt>
                <c:pt idx="233">
                  <c:v>4.8672072333121139E-4</c:v>
                </c:pt>
                <c:pt idx="234">
                  <c:v>5.3595879949459196E-4</c:v>
                </c:pt>
                <c:pt idx="235">
                  <c:v>1.9293913205879323E-4</c:v>
                </c:pt>
                <c:pt idx="236">
                  <c:v>2.4139236410453542E-4</c:v>
                </c:pt>
                <c:pt idx="237">
                  <c:v>5.0654953138483687E-4</c:v>
                </c:pt>
                <c:pt idx="238">
                  <c:v>6.495520849101545E-4</c:v>
                </c:pt>
                <c:pt idx="239">
                  <c:v>3.1129935653425878E-4</c:v>
                </c:pt>
                <c:pt idx="240">
                  <c:v>4.0298568600025028E-4</c:v>
                </c:pt>
                <c:pt idx="241">
                  <c:v>4.3008108779549371E-4</c:v>
                </c:pt>
                <c:pt idx="242">
                  <c:v>4.6264466824838735E-4</c:v>
                </c:pt>
                <c:pt idx="243">
                  <c:v>4.5584825587184429E-4</c:v>
                </c:pt>
                <c:pt idx="244">
                  <c:v>4.4215484352780787E-4</c:v>
                </c:pt>
                <c:pt idx="245">
                  <c:v>4.3710029362104566E-4</c:v>
                </c:pt>
                <c:pt idx="246">
                  <c:v>5.132302122381815E-4</c:v>
                </c:pt>
                <c:pt idx="247">
                  <c:v>4.8759885281335976E-4</c:v>
                </c:pt>
                <c:pt idx="248">
                  <c:v>3.8981101354627711E-4</c:v>
                </c:pt>
                <c:pt idx="249">
                  <c:v>3.2039534549901792E-4</c:v>
                </c:pt>
                <c:pt idx="250">
                  <c:v>1.0424366371158684E-3</c:v>
                </c:pt>
                <c:pt idx="251">
                  <c:v>5.3902150099081403E-4</c:v>
                </c:pt>
                <c:pt idx="252">
                  <c:v>2.5923835247288753E-4</c:v>
                </c:pt>
                <c:pt idx="253">
                  <c:v>3.8221170264542674E-4</c:v>
                </c:pt>
                <c:pt idx="254">
                  <c:v>4.7556741734776836E-4</c:v>
                </c:pt>
                <c:pt idx="255">
                  <c:v>6.0755290200133324E-4</c:v>
                </c:pt>
                <c:pt idx="256">
                  <c:v>2.7252071800479706E-4</c:v>
                </c:pt>
                <c:pt idx="257">
                  <c:v>4.2521262190357482E-4</c:v>
                </c:pt>
                <c:pt idx="258">
                  <c:v>4.6300676179333563E-4</c:v>
                </c:pt>
                <c:pt idx="259">
                  <c:v>4.8039441961697591E-4</c:v>
                </c:pt>
                <c:pt idx="260">
                  <c:v>4.8100831828572064E-4</c:v>
                </c:pt>
                <c:pt idx="261">
                  <c:v>3.5758193973027129E-4</c:v>
                </c:pt>
                <c:pt idx="262">
                  <c:v>3.5096772159810873E-4</c:v>
                </c:pt>
                <c:pt idx="263">
                  <c:v>4.1369388719139535E-4</c:v>
                </c:pt>
                <c:pt idx="264">
                  <c:v>5.4716652726739747E-4</c:v>
                </c:pt>
                <c:pt idx="265">
                  <c:v>1.6584623766930333E-4</c:v>
                </c:pt>
                <c:pt idx="266">
                  <c:v>3.0174315082107643E-4</c:v>
                </c:pt>
                <c:pt idx="267">
                  <c:v>4.5693007249599058E-4</c:v>
                </c:pt>
                <c:pt idx="268">
                  <c:v>5.664564633005801E-4</c:v>
                </c:pt>
                <c:pt idx="269">
                  <c:v>2.4235593999772154E-4</c:v>
                </c:pt>
                <c:pt idx="270">
                  <c:v>3.597191211610566E-4</c:v>
                </c:pt>
                <c:pt idx="271">
                  <c:v>4.6193588126951571E-4</c:v>
                </c:pt>
                <c:pt idx="272">
                  <c:v>4.5926576555528734E-4</c:v>
                </c:pt>
                <c:pt idx="273">
                  <c:v>5.8232663488788172E-4</c:v>
                </c:pt>
                <c:pt idx="274">
                  <c:v>3.7773698076073726E-4</c:v>
                </c:pt>
                <c:pt idx="275">
                  <c:v>5.26800378960533E-4</c:v>
                </c:pt>
                <c:pt idx="276">
                  <c:v>4.1418443157686773E-4</c:v>
                </c:pt>
                <c:pt idx="277">
                  <c:v>3.1359726877173912E-4</c:v>
                </c:pt>
                <c:pt idx="278">
                  <c:v>4.8752433146847639E-4</c:v>
                </c:pt>
                <c:pt idx="279">
                  <c:v>9.7350810698241196E-4</c:v>
                </c:pt>
                <c:pt idx="280">
                  <c:v>4.1812611321988605E-4</c:v>
                </c:pt>
                <c:pt idx="281">
                  <c:v>5.6524485239408252E-4</c:v>
                </c:pt>
                <c:pt idx="282">
                  <c:v>3.3505130070710044E-4</c:v>
                </c:pt>
              </c:numCache>
            </c:numRef>
          </c:val>
          <c:smooth val="0"/>
          <c:extLst>
            <c:ext xmlns:c16="http://schemas.microsoft.com/office/drawing/2014/chart" uri="{C3380CC4-5D6E-409C-BE32-E72D297353CC}">
              <c16:uniqueId val="{00000015-F608-46F1-8B0A-70775430C96A}"/>
            </c:ext>
          </c:extLst>
        </c:ser>
        <c:dLbls>
          <c:showLegendKey val="0"/>
          <c:showVal val="0"/>
          <c:showCatName val="0"/>
          <c:showSerName val="0"/>
          <c:showPercent val="0"/>
          <c:showBubbleSize val="0"/>
        </c:dLbls>
        <c:marker val="1"/>
        <c:smooth val="0"/>
        <c:axId val="1431936703"/>
        <c:axId val="1421932031"/>
      </c:lineChart>
      <c:catAx>
        <c:axId val="1431898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Total</a:t>
                </a:r>
                <a:r>
                  <a:rPr lang="en-US" b="1" baseline="0"/>
                  <a:t> Time of Execution (sec)</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136687"/>
        <c:crosses val="autoZero"/>
        <c:auto val="1"/>
        <c:lblAlgn val="ctr"/>
        <c:lblOffset val="100"/>
        <c:tickLblSkip val="10"/>
        <c:noMultiLvlLbl val="0"/>
      </c:catAx>
      <c:valAx>
        <c:axId val="1463136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u="none" strike="noStrike" baseline="0">
                    <a:effectLst/>
                  </a:rPr>
                  <a:t>Statistic * 1000) / Instructions</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898303"/>
        <c:crosses val="autoZero"/>
        <c:crossBetween val="between"/>
      </c:valAx>
      <c:valAx>
        <c:axId val="1421932031"/>
        <c:scaling>
          <c:orientation val="minMax"/>
          <c:max val="3.5"/>
        </c:scaling>
        <c:delete val="0"/>
        <c:axPos val="r"/>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936703"/>
        <c:crosses val="max"/>
        <c:crossBetween val="between"/>
      </c:valAx>
      <c:catAx>
        <c:axId val="1431936703"/>
        <c:scaling>
          <c:orientation val="minMax"/>
        </c:scaling>
        <c:delete val="1"/>
        <c:axPos val="b"/>
        <c:majorTickMark val="out"/>
        <c:minorTickMark val="none"/>
        <c:tickLblPos val="nextTo"/>
        <c:crossAx val="1421932031"/>
        <c:crosses val="autoZero"/>
        <c:auto val="1"/>
        <c:lblAlgn val="ctr"/>
        <c:lblOffset val="100"/>
        <c:noMultiLvlLbl val="0"/>
      </c:catAx>
      <c:spPr>
        <a:noFill/>
        <a:ln>
          <a:noFill/>
        </a:ln>
        <a:effectLst/>
      </c:spPr>
    </c:plotArea>
    <c:legend>
      <c:legendPos val="b"/>
      <c:layout>
        <c:manualLayout>
          <c:xMode val="edge"/>
          <c:yMode val="edge"/>
          <c:x val="0"/>
          <c:y val="0.80597834713671135"/>
          <c:w val="0.99677129113075924"/>
          <c:h val="0.177965198268095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a:t>inTERVAL ((x*1000)/instructions) [0 - 450]</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4042318812092019E-2"/>
          <c:y val="0.10759656023955066"/>
          <c:w val="0.91368733173507244"/>
          <c:h val="0.63980576824811553"/>
        </c:manualLayout>
      </c:layout>
      <c:lineChart>
        <c:grouping val="standard"/>
        <c:varyColors val="0"/>
        <c:ser>
          <c:idx val="0"/>
          <c:order val="0"/>
          <c:tx>
            <c:strRef>
              <c:f>[1]Sheet1!$AK$1</c:f>
              <c:strCache>
                <c:ptCount val="1"/>
                <c:pt idx="0">
                  <c:v>Cycles:</c:v>
                </c:pt>
              </c:strCache>
            </c:strRef>
          </c:tx>
          <c:spPr>
            <a:ln w="12700" cap="rnd">
              <a:solidFill>
                <a:schemeClr val="accent1"/>
              </a:solidFill>
              <a:round/>
            </a:ln>
            <a:effectLst/>
          </c:spPr>
          <c:marker>
            <c:symbol val="diamond"/>
            <c:size val="6"/>
            <c:spPr>
              <a:solidFill>
                <a:schemeClr val="accent1"/>
              </a:solidFill>
              <a:ln w="12700">
                <a:solidFill>
                  <a:schemeClr val="accent1"/>
                </a:solidFill>
                <a:round/>
              </a:ln>
              <a:effectLst/>
            </c:spPr>
          </c:marker>
          <c:val>
            <c:numRef>
              <c:f>[1]Sheet1!$AK$2:$AK$75</c:f>
              <c:numCache>
                <c:formatCode>General</c:formatCode>
                <c:ptCount val="74"/>
                <c:pt idx="0">
                  <c:v>377.87156295330635</c:v>
                </c:pt>
                <c:pt idx="1">
                  <c:v>390.71413704135824</c:v>
                </c:pt>
                <c:pt idx="2">
                  <c:v>392.60742111292234</c:v>
                </c:pt>
                <c:pt idx="3">
                  <c:v>405.19373524469597</c:v>
                </c:pt>
                <c:pt idx="4">
                  <c:v>394.17686673213785</c:v>
                </c:pt>
                <c:pt idx="5">
                  <c:v>387.15381833615396</c:v>
                </c:pt>
                <c:pt idx="6">
                  <c:v>382.6800522731063</c:v>
                </c:pt>
                <c:pt idx="7">
                  <c:v>387.77252555526792</c:v>
                </c:pt>
                <c:pt idx="8">
                  <c:v>417.53467432865909</c:v>
                </c:pt>
                <c:pt idx="9">
                  <c:v>387.00384613359705</c:v>
                </c:pt>
                <c:pt idx="10">
                  <c:v>392.17211075178153</c:v>
                </c:pt>
                <c:pt idx="11">
                  <c:v>375.23090587152706</c:v>
                </c:pt>
                <c:pt idx="12">
                  <c:v>410.11287922419763</c:v>
                </c:pt>
                <c:pt idx="13">
                  <c:v>391.50372588942923</c:v>
                </c:pt>
                <c:pt idx="14">
                  <c:v>399.94503775849563</c:v>
                </c:pt>
                <c:pt idx="15">
                  <c:v>380.94373284243653</c:v>
                </c:pt>
                <c:pt idx="16">
                  <c:v>385.47428258629492</c:v>
                </c:pt>
                <c:pt idx="17">
                  <c:v>399.71069141015249</c:v>
                </c:pt>
                <c:pt idx="18">
                  <c:v>397.49042397808665</c:v>
                </c:pt>
                <c:pt idx="19">
                  <c:v>392.53193465566602</c:v>
                </c:pt>
                <c:pt idx="20">
                  <c:v>389.25589022994029</c:v>
                </c:pt>
                <c:pt idx="21">
                  <c:v>392.48161846878702</c:v>
                </c:pt>
                <c:pt idx="22">
                  <c:v>390.77948263387333</c:v>
                </c:pt>
                <c:pt idx="23">
                  <c:v>401.91750740049116</c:v>
                </c:pt>
                <c:pt idx="24">
                  <c:v>392.37464682161624</c:v>
                </c:pt>
                <c:pt idx="25">
                  <c:v>412.17168840463665</c:v>
                </c:pt>
                <c:pt idx="26">
                  <c:v>380.98869413402394</c:v>
                </c:pt>
                <c:pt idx="27">
                  <c:v>402.9630299678085</c:v>
                </c:pt>
                <c:pt idx="28">
                  <c:v>391.34552041888645</c:v>
                </c:pt>
                <c:pt idx="29">
                  <c:v>409.71363189584423</c:v>
                </c:pt>
                <c:pt idx="30">
                  <c:v>391.94227348870112</c:v>
                </c:pt>
                <c:pt idx="31">
                  <c:v>380.83214580915131</c:v>
                </c:pt>
                <c:pt idx="32">
                  <c:v>401.7786161758309</c:v>
                </c:pt>
                <c:pt idx="33">
                  <c:v>396.07386749649919</c:v>
                </c:pt>
                <c:pt idx="34">
                  <c:v>415.61026599991493</c:v>
                </c:pt>
                <c:pt idx="35">
                  <c:v>389.64134591452034</c:v>
                </c:pt>
                <c:pt idx="36">
                  <c:v>387.66033955689755</c:v>
                </c:pt>
                <c:pt idx="37">
                  <c:v>389.65190554496087</c:v>
                </c:pt>
                <c:pt idx="38">
                  <c:v>408.23425070697181</c:v>
                </c:pt>
                <c:pt idx="39">
                  <c:v>400.01879601819849</c:v>
                </c:pt>
                <c:pt idx="40">
                  <c:v>406.5593468530775</c:v>
                </c:pt>
                <c:pt idx="41">
                  <c:v>386.72578014818038</c:v>
                </c:pt>
                <c:pt idx="42">
                  <c:v>385.20597827860377</c:v>
                </c:pt>
                <c:pt idx="43">
                  <c:v>408.96916725660481</c:v>
                </c:pt>
                <c:pt idx="44">
                  <c:v>399.17304705081881</c:v>
                </c:pt>
                <c:pt idx="45">
                  <c:v>404.61364827971397</c:v>
                </c:pt>
                <c:pt idx="46">
                  <c:v>386.81959884275409</c:v>
                </c:pt>
                <c:pt idx="47">
                  <c:v>381.62975531940651</c:v>
                </c:pt>
                <c:pt idx="48">
                  <c:v>411.14563347740943</c:v>
                </c:pt>
                <c:pt idx="49">
                  <c:v>391.77072823885459</c:v>
                </c:pt>
                <c:pt idx="50">
                  <c:v>400.29447912834212</c:v>
                </c:pt>
                <c:pt idx="51">
                  <c:v>390.33185682758233</c:v>
                </c:pt>
                <c:pt idx="52">
                  <c:v>398.65205222809163</c:v>
                </c:pt>
                <c:pt idx="53">
                  <c:v>396.18120632731689</c:v>
                </c:pt>
                <c:pt idx="54">
                  <c:v>403.33035748128646</c:v>
                </c:pt>
                <c:pt idx="55">
                  <c:v>392.33843890646921</c:v>
                </c:pt>
                <c:pt idx="56">
                  <c:v>417.74307423930094</c:v>
                </c:pt>
                <c:pt idx="57">
                  <c:v>378.6997342420442</c:v>
                </c:pt>
                <c:pt idx="58">
                  <c:v>390.41661982719614</c:v>
                </c:pt>
                <c:pt idx="59">
                  <c:v>404.13205492808095</c:v>
                </c:pt>
                <c:pt idx="60">
                  <c:v>389.92639874826835</c:v>
                </c:pt>
                <c:pt idx="61">
                  <c:v>425.96489803870941</c:v>
                </c:pt>
                <c:pt idx="62">
                  <c:v>381.66628209460174</c:v>
                </c:pt>
                <c:pt idx="63">
                  <c:v>400.84620193672487</c:v>
                </c:pt>
                <c:pt idx="64">
                  <c:v>393.28013810171183</c:v>
                </c:pt>
                <c:pt idx="65">
                  <c:v>413.0984034886107</c:v>
                </c:pt>
                <c:pt idx="66">
                  <c:v>400.61964945717119</c:v>
                </c:pt>
                <c:pt idx="67">
                  <c:v>390.93308905834289</c:v>
                </c:pt>
                <c:pt idx="68">
                  <c:v>387.35455269986079</c:v>
                </c:pt>
                <c:pt idx="69">
                  <c:v>398.6182492673791</c:v>
                </c:pt>
                <c:pt idx="70">
                  <c:v>414.09280847634022</c:v>
                </c:pt>
                <c:pt idx="71">
                  <c:v>401.22651745653792</c:v>
                </c:pt>
                <c:pt idx="72">
                  <c:v>401.43638380420691</c:v>
                </c:pt>
                <c:pt idx="73">
                  <c:v>375.71981992163893</c:v>
                </c:pt>
              </c:numCache>
            </c:numRef>
          </c:val>
          <c:smooth val="0"/>
          <c:extLst>
            <c:ext xmlns:c16="http://schemas.microsoft.com/office/drawing/2014/chart" uri="{C3380CC4-5D6E-409C-BE32-E72D297353CC}">
              <c16:uniqueId val="{00000000-0A12-430F-9A86-C31071AE3255}"/>
            </c:ext>
          </c:extLst>
        </c:ser>
        <c:ser>
          <c:idx val="1"/>
          <c:order val="1"/>
          <c:tx>
            <c:strRef>
              <c:f>[1]Sheet1!$AL$1</c:f>
              <c:strCache>
                <c:ptCount val="1"/>
                <c:pt idx="0">
                  <c:v>Cache-References:</c:v>
                </c:pt>
              </c:strCache>
            </c:strRef>
          </c:tx>
          <c:spPr>
            <a:ln w="12700" cap="rnd">
              <a:solidFill>
                <a:schemeClr val="accent2"/>
              </a:solidFill>
              <a:round/>
            </a:ln>
            <a:effectLst/>
          </c:spPr>
          <c:marker>
            <c:symbol val="square"/>
            <c:size val="6"/>
            <c:spPr>
              <a:solidFill>
                <a:schemeClr val="accent2"/>
              </a:solidFill>
              <a:ln w="12700">
                <a:solidFill>
                  <a:schemeClr val="accent2"/>
                </a:solidFill>
                <a:round/>
              </a:ln>
              <a:effectLst/>
            </c:spPr>
          </c:marker>
          <c:val>
            <c:numRef>
              <c:f>[1]Sheet1!$AL$2:$AL$75</c:f>
              <c:numCache>
                <c:formatCode>General</c:formatCode>
                <c:ptCount val="74"/>
                <c:pt idx="0">
                  <c:v>0.42469552046343445</c:v>
                </c:pt>
                <c:pt idx="1">
                  <c:v>0.27434277961234116</c:v>
                </c:pt>
                <c:pt idx="2">
                  <c:v>0.19803387174582007</c:v>
                </c:pt>
                <c:pt idx="3">
                  <c:v>0.24317031509507933</c:v>
                </c:pt>
                <c:pt idx="4">
                  <c:v>0.18679369872931917</c:v>
                </c:pt>
                <c:pt idx="5">
                  <c:v>0.21129542974693152</c:v>
                </c:pt>
                <c:pt idx="6">
                  <c:v>0.19194740633598978</c:v>
                </c:pt>
                <c:pt idx="7">
                  <c:v>0.22704400716844403</c:v>
                </c:pt>
                <c:pt idx="8">
                  <c:v>0.24852095168332439</c:v>
                </c:pt>
                <c:pt idx="9">
                  <c:v>0.20660455784737697</c:v>
                </c:pt>
                <c:pt idx="10">
                  <c:v>0.16970458003013014</c:v>
                </c:pt>
                <c:pt idx="11">
                  <c:v>0.15809646917968109</c:v>
                </c:pt>
                <c:pt idx="12">
                  <c:v>0.26639763370075825</c:v>
                </c:pt>
                <c:pt idx="13">
                  <c:v>0.23317256408886614</c:v>
                </c:pt>
                <c:pt idx="14">
                  <c:v>0.18860781698324613</c:v>
                </c:pt>
                <c:pt idx="15">
                  <c:v>0.20549468563246606</c:v>
                </c:pt>
                <c:pt idx="16">
                  <c:v>0.24479799029186336</c:v>
                </c:pt>
                <c:pt idx="17">
                  <c:v>0.20232215881320045</c:v>
                </c:pt>
                <c:pt idx="18">
                  <c:v>0.21440932498215198</c:v>
                </c:pt>
                <c:pt idx="19">
                  <c:v>0.19498627373386987</c:v>
                </c:pt>
                <c:pt idx="20">
                  <c:v>0.23042173060713836</c:v>
                </c:pt>
                <c:pt idx="21">
                  <c:v>0.20913290656416703</c:v>
                </c:pt>
                <c:pt idx="22">
                  <c:v>0.23717502870840962</c:v>
                </c:pt>
                <c:pt idx="23">
                  <c:v>0.20764485883616915</c:v>
                </c:pt>
                <c:pt idx="24">
                  <c:v>0.22244203952520611</c:v>
                </c:pt>
                <c:pt idx="25">
                  <c:v>0.23776316194738542</c:v>
                </c:pt>
                <c:pt idx="26">
                  <c:v>0.17059860386424508</c:v>
                </c:pt>
                <c:pt idx="27">
                  <c:v>0.2516946114088045</c:v>
                </c:pt>
                <c:pt idx="28">
                  <c:v>0.19683800491232939</c:v>
                </c:pt>
                <c:pt idx="29">
                  <c:v>0.25996622722002954</c:v>
                </c:pt>
                <c:pt idx="30">
                  <c:v>0.24876577331332669</c:v>
                </c:pt>
                <c:pt idx="31">
                  <c:v>0.23533812551899361</c:v>
                </c:pt>
                <c:pt idx="32">
                  <c:v>0.2276667046970004</c:v>
                </c:pt>
                <c:pt idx="33">
                  <c:v>0.27725529863494569</c:v>
                </c:pt>
                <c:pt idx="34">
                  <c:v>0.26128672202927733</c:v>
                </c:pt>
                <c:pt idx="35">
                  <c:v>0.23070259977329202</c:v>
                </c:pt>
                <c:pt idx="36">
                  <c:v>0.23722993306481996</c:v>
                </c:pt>
                <c:pt idx="37">
                  <c:v>0.20835338376706677</c:v>
                </c:pt>
                <c:pt idx="38">
                  <c:v>0.29621419487380135</c:v>
                </c:pt>
                <c:pt idx="39">
                  <c:v>0.2407419038211551</c:v>
                </c:pt>
                <c:pt idx="40">
                  <c:v>0.26677324458097312</c:v>
                </c:pt>
                <c:pt idx="41">
                  <c:v>0.19046001234487944</c:v>
                </c:pt>
                <c:pt idx="42">
                  <c:v>0.20853767373532134</c:v>
                </c:pt>
                <c:pt idx="43">
                  <c:v>0.23658396965743458</c:v>
                </c:pt>
                <c:pt idx="44">
                  <c:v>0.21388174129308854</c:v>
                </c:pt>
                <c:pt idx="45">
                  <c:v>0.24368222204179293</c:v>
                </c:pt>
                <c:pt idx="46">
                  <c:v>0.2185734479044919</c:v>
                </c:pt>
                <c:pt idx="47">
                  <c:v>0.25192238842488479</c:v>
                </c:pt>
                <c:pt idx="48">
                  <c:v>0.23692980256045379</c:v>
                </c:pt>
                <c:pt idx="49">
                  <c:v>0.19236522970513592</c:v>
                </c:pt>
                <c:pt idx="50">
                  <c:v>0.22867183729450657</c:v>
                </c:pt>
                <c:pt idx="51">
                  <c:v>0.2964146430576895</c:v>
                </c:pt>
                <c:pt idx="52">
                  <c:v>0.26163570572518274</c:v>
                </c:pt>
                <c:pt idx="53">
                  <c:v>0.22173010942289817</c:v>
                </c:pt>
                <c:pt idx="54">
                  <c:v>0.24602751724528615</c:v>
                </c:pt>
                <c:pt idx="55">
                  <c:v>0.25403006362242564</c:v>
                </c:pt>
                <c:pt idx="56">
                  <c:v>0.29978926452768362</c:v>
                </c:pt>
                <c:pt idx="57">
                  <c:v>0.15332455547951479</c:v>
                </c:pt>
                <c:pt idx="58">
                  <c:v>0.20125701615316074</c:v>
                </c:pt>
                <c:pt idx="59">
                  <c:v>0.2331249029133606</c:v>
                </c:pt>
                <c:pt idx="60">
                  <c:v>0.24289721699049202</c:v>
                </c:pt>
                <c:pt idx="61">
                  <c:v>0.29568153699821531</c:v>
                </c:pt>
                <c:pt idx="62">
                  <c:v>0.21311139864618109</c:v>
                </c:pt>
                <c:pt idx="63">
                  <c:v>0.26213413595035256</c:v>
                </c:pt>
                <c:pt idx="64">
                  <c:v>0.18450975648804721</c:v>
                </c:pt>
                <c:pt idx="65">
                  <c:v>0.31011525621184283</c:v>
                </c:pt>
                <c:pt idx="66">
                  <c:v>0.23820716889571583</c:v>
                </c:pt>
                <c:pt idx="67">
                  <c:v>0.22004713440528109</c:v>
                </c:pt>
                <c:pt idx="68">
                  <c:v>0.22944194177229008</c:v>
                </c:pt>
                <c:pt idx="69">
                  <c:v>0.22171221815412026</c:v>
                </c:pt>
                <c:pt idx="70">
                  <c:v>0.2862061584408731</c:v>
                </c:pt>
                <c:pt idx="71">
                  <c:v>0.22736327340663351</c:v>
                </c:pt>
                <c:pt idx="72">
                  <c:v>0.20911285982108088</c:v>
                </c:pt>
                <c:pt idx="73">
                  <c:v>0.14918455977465092</c:v>
                </c:pt>
              </c:numCache>
            </c:numRef>
          </c:val>
          <c:smooth val="0"/>
          <c:extLst>
            <c:ext xmlns:c16="http://schemas.microsoft.com/office/drawing/2014/chart" uri="{C3380CC4-5D6E-409C-BE32-E72D297353CC}">
              <c16:uniqueId val="{00000001-0A12-430F-9A86-C31071AE3255}"/>
            </c:ext>
          </c:extLst>
        </c:ser>
        <c:ser>
          <c:idx val="2"/>
          <c:order val="2"/>
          <c:tx>
            <c:strRef>
              <c:f>[1]Sheet1!$AM$1</c:f>
              <c:strCache>
                <c:ptCount val="1"/>
                <c:pt idx="0">
                  <c:v>Cache Misses</c:v>
                </c:pt>
              </c:strCache>
            </c:strRef>
          </c:tx>
          <c:spPr>
            <a:ln w="12700" cap="rnd">
              <a:solidFill>
                <a:schemeClr val="accent3"/>
              </a:solidFill>
              <a:round/>
            </a:ln>
            <a:effectLst/>
          </c:spPr>
          <c:marker>
            <c:symbol val="triangle"/>
            <c:size val="6"/>
            <c:spPr>
              <a:solidFill>
                <a:schemeClr val="accent3"/>
              </a:solidFill>
              <a:ln w="12700">
                <a:solidFill>
                  <a:schemeClr val="accent3"/>
                </a:solidFill>
                <a:round/>
              </a:ln>
              <a:effectLst/>
            </c:spPr>
          </c:marker>
          <c:val>
            <c:numRef>
              <c:f>[1]Sheet1!$AM$2:$AM$75</c:f>
              <c:numCache>
                <c:formatCode>General</c:formatCode>
                <c:ptCount val="74"/>
                <c:pt idx="0">
                  <c:v>1.4843342522142301E-2</c:v>
                </c:pt>
                <c:pt idx="1">
                  <c:v>1.9177305850010953E-2</c:v>
                </c:pt>
                <c:pt idx="2">
                  <c:v>4.5173690549160983E-2</c:v>
                </c:pt>
                <c:pt idx="3">
                  <c:v>3.5317678663306103E-2</c:v>
                </c:pt>
                <c:pt idx="4">
                  <c:v>3.9023516167216617E-2</c:v>
                </c:pt>
                <c:pt idx="5">
                  <c:v>2.2121934298534152E-2</c:v>
                </c:pt>
                <c:pt idx="6">
                  <c:v>2.647429640043043E-2</c:v>
                </c:pt>
                <c:pt idx="7">
                  <c:v>4.0696829435698079E-2</c:v>
                </c:pt>
                <c:pt idx="8">
                  <c:v>4.516159208154142E-2</c:v>
                </c:pt>
                <c:pt idx="9">
                  <c:v>3.3614794955133878E-2</c:v>
                </c:pt>
                <c:pt idx="10">
                  <c:v>2.4935720089672854E-2</c:v>
                </c:pt>
                <c:pt idx="11">
                  <c:v>1.9946143873149937E-2</c:v>
                </c:pt>
                <c:pt idx="12">
                  <c:v>4.4504546342306196E-2</c:v>
                </c:pt>
                <c:pt idx="13">
                  <c:v>4.7800101094487145E-2</c:v>
                </c:pt>
                <c:pt idx="14">
                  <c:v>2.6919661088693057E-2</c:v>
                </c:pt>
                <c:pt idx="15">
                  <c:v>3.3882099132437109E-2</c:v>
                </c:pt>
                <c:pt idx="16">
                  <c:v>3.2406200451187847E-2</c:v>
                </c:pt>
                <c:pt idx="17">
                  <c:v>3.8323495838410715E-2</c:v>
                </c:pt>
                <c:pt idx="18">
                  <c:v>3.622900949398792E-2</c:v>
                </c:pt>
                <c:pt idx="19">
                  <c:v>3.7365722255700333E-2</c:v>
                </c:pt>
                <c:pt idx="20">
                  <c:v>2.9037112234107623E-2</c:v>
                </c:pt>
                <c:pt idx="21">
                  <c:v>2.936767824714159E-2</c:v>
                </c:pt>
                <c:pt idx="22">
                  <c:v>3.7325940588900819E-2</c:v>
                </c:pt>
                <c:pt idx="23">
                  <c:v>5.0174655054977736E-2</c:v>
                </c:pt>
                <c:pt idx="24">
                  <c:v>5.2999176032415184E-2</c:v>
                </c:pt>
                <c:pt idx="25">
                  <c:v>6.9130907486696119E-2</c:v>
                </c:pt>
                <c:pt idx="26">
                  <c:v>3.5320301137720327E-2</c:v>
                </c:pt>
                <c:pt idx="27">
                  <c:v>6.5773510255464657E-2</c:v>
                </c:pt>
                <c:pt idx="28">
                  <c:v>4.7269182733682677E-2</c:v>
                </c:pt>
                <c:pt idx="29">
                  <c:v>3.6139848220187822E-2</c:v>
                </c:pt>
                <c:pt idx="30">
                  <c:v>5.9654212372317626E-2</c:v>
                </c:pt>
                <c:pt idx="31">
                  <c:v>5.8403291133279016E-2</c:v>
                </c:pt>
                <c:pt idx="32">
                  <c:v>5.167117848327344E-2</c:v>
                </c:pt>
                <c:pt idx="33">
                  <c:v>8.4140398060104718E-2</c:v>
                </c:pt>
                <c:pt idx="34">
                  <c:v>5.2197812192597268E-2</c:v>
                </c:pt>
                <c:pt idx="35">
                  <c:v>4.7702383219291121E-2</c:v>
                </c:pt>
                <c:pt idx="36">
                  <c:v>4.4665092683001319E-2</c:v>
                </c:pt>
                <c:pt idx="37">
                  <c:v>6.5616246671773487E-2</c:v>
                </c:pt>
                <c:pt idx="38">
                  <c:v>8.0395148929150492E-2</c:v>
                </c:pt>
                <c:pt idx="39">
                  <c:v>6.129925126856544E-2</c:v>
                </c:pt>
                <c:pt idx="40">
                  <c:v>9.825573824175253E-2</c:v>
                </c:pt>
                <c:pt idx="41">
                  <c:v>4.9396890777173401E-2</c:v>
                </c:pt>
                <c:pt idx="42">
                  <c:v>6.9352956509190683E-2</c:v>
                </c:pt>
                <c:pt idx="43">
                  <c:v>4.06240237090401E-2</c:v>
                </c:pt>
                <c:pt idx="44">
                  <c:v>6.8616041480117351E-2</c:v>
                </c:pt>
                <c:pt idx="45">
                  <c:v>5.1332120469976761E-2</c:v>
                </c:pt>
                <c:pt idx="46">
                  <c:v>5.8349453638095412E-2</c:v>
                </c:pt>
                <c:pt idx="47">
                  <c:v>5.1507353532392365E-2</c:v>
                </c:pt>
                <c:pt idx="48">
                  <c:v>7.8553735780364828E-2</c:v>
                </c:pt>
                <c:pt idx="49">
                  <c:v>3.5049615853893212E-2</c:v>
                </c:pt>
                <c:pt idx="50">
                  <c:v>6.8867601445956272E-2</c:v>
                </c:pt>
                <c:pt idx="51">
                  <c:v>7.9693382909869215E-2</c:v>
                </c:pt>
                <c:pt idx="52">
                  <c:v>4.8137262925187135E-2</c:v>
                </c:pt>
                <c:pt idx="53">
                  <c:v>6.6554234606273591E-2</c:v>
                </c:pt>
                <c:pt idx="54">
                  <c:v>4.8374578929507493E-2</c:v>
                </c:pt>
                <c:pt idx="55">
                  <c:v>9.1937691508980249E-2</c:v>
                </c:pt>
                <c:pt idx="56">
                  <c:v>9.363612517322252E-2</c:v>
                </c:pt>
                <c:pt idx="57">
                  <c:v>3.7834264855861395E-2</c:v>
                </c:pt>
                <c:pt idx="58">
                  <c:v>6.8480614639476634E-2</c:v>
                </c:pt>
                <c:pt idx="59">
                  <c:v>5.8802161380461099E-2</c:v>
                </c:pt>
                <c:pt idx="60">
                  <c:v>6.7297754568374044E-2</c:v>
                </c:pt>
                <c:pt idx="61">
                  <c:v>9.5892428853742551E-2</c:v>
                </c:pt>
                <c:pt idx="62">
                  <c:v>5.2013641273810494E-2</c:v>
                </c:pt>
                <c:pt idx="63">
                  <c:v>9.0160383372549807E-2</c:v>
                </c:pt>
                <c:pt idx="64">
                  <c:v>4.4254162351003344E-2</c:v>
                </c:pt>
                <c:pt idx="65">
                  <c:v>9.2698527413048723E-2</c:v>
                </c:pt>
                <c:pt idx="66">
                  <c:v>8.365973285471863E-2</c:v>
                </c:pt>
                <c:pt idx="67">
                  <c:v>4.2149807590545305E-2</c:v>
                </c:pt>
                <c:pt idx="68">
                  <c:v>5.4570123102958994E-2</c:v>
                </c:pt>
                <c:pt idx="69">
                  <c:v>8.948793818860544E-2</c:v>
                </c:pt>
                <c:pt idx="70">
                  <c:v>8.2318925693863176E-2</c:v>
                </c:pt>
                <c:pt idx="71">
                  <c:v>8.4940544504935531E-2</c:v>
                </c:pt>
                <c:pt idx="72">
                  <c:v>2.9428574935822516E-2</c:v>
                </c:pt>
                <c:pt idx="73">
                  <c:v>4.6502261907289295E-2</c:v>
                </c:pt>
              </c:numCache>
            </c:numRef>
          </c:val>
          <c:smooth val="0"/>
          <c:extLst>
            <c:ext xmlns:c16="http://schemas.microsoft.com/office/drawing/2014/chart" uri="{C3380CC4-5D6E-409C-BE32-E72D297353CC}">
              <c16:uniqueId val="{00000002-0A12-430F-9A86-C31071AE3255}"/>
            </c:ext>
          </c:extLst>
        </c:ser>
        <c:ser>
          <c:idx val="3"/>
          <c:order val="3"/>
          <c:tx>
            <c:strRef>
              <c:f>[1]Sheet1!$AN$1</c:f>
              <c:strCache>
                <c:ptCount val="1"/>
                <c:pt idx="0">
                  <c:v>Branch-Instructions:</c:v>
                </c:pt>
              </c:strCache>
            </c:strRef>
          </c:tx>
          <c:spPr>
            <a:ln w="12700" cap="rnd">
              <a:solidFill>
                <a:schemeClr val="accent4"/>
              </a:solidFill>
              <a:round/>
            </a:ln>
            <a:effectLst/>
          </c:spPr>
          <c:marker>
            <c:symbol val="x"/>
            <c:size val="6"/>
            <c:spPr>
              <a:noFill/>
              <a:ln w="12700">
                <a:solidFill>
                  <a:schemeClr val="accent4"/>
                </a:solidFill>
                <a:round/>
              </a:ln>
              <a:effectLst/>
            </c:spPr>
          </c:marker>
          <c:val>
            <c:numRef>
              <c:f>[1]Sheet1!$AN$2:$AN$75</c:f>
              <c:numCache>
                <c:formatCode>General</c:formatCode>
                <c:ptCount val="74"/>
                <c:pt idx="0">
                  <c:v>64.094606810444233</c:v>
                </c:pt>
                <c:pt idx="1">
                  <c:v>17.974028242789515</c:v>
                </c:pt>
                <c:pt idx="2">
                  <c:v>9.5554018640291805</c:v>
                </c:pt>
                <c:pt idx="3">
                  <c:v>10.827141656695401</c:v>
                </c:pt>
                <c:pt idx="4">
                  <c:v>12.285236889417682</c:v>
                </c:pt>
                <c:pt idx="5">
                  <c:v>23.993335162157031</c:v>
                </c:pt>
                <c:pt idx="6">
                  <c:v>22.784753329721365</c:v>
                </c:pt>
                <c:pt idx="7">
                  <c:v>11.388668380398528</c:v>
                </c:pt>
                <c:pt idx="8">
                  <c:v>12.103672182452881</c:v>
                </c:pt>
                <c:pt idx="9">
                  <c:v>8.9706713484418632</c:v>
                </c:pt>
                <c:pt idx="10">
                  <c:v>20.819047151400536</c:v>
                </c:pt>
                <c:pt idx="11">
                  <c:v>27.350467664236696</c:v>
                </c:pt>
                <c:pt idx="12">
                  <c:v>10.699280421091148</c:v>
                </c:pt>
                <c:pt idx="13">
                  <c:v>11.357903619267626</c:v>
                </c:pt>
                <c:pt idx="14">
                  <c:v>7.5966909065539605</c:v>
                </c:pt>
                <c:pt idx="15">
                  <c:v>24.360958796341489</c:v>
                </c:pt>
                <c:pt idx="16">
                  <c:v>25.64433555054595</c:v>
                </c:pt>
                <c:pt idx="17">
                  <c:v>11.536917326082083</c:v>
                </c:pt>
                <c:pt idx="18">
                  <c:v>8.3560327874616611</c:v>
                </c:pt>
                <c:pt idx="19">
                  <c:v>9.5883510286213856</c:v>
                </c:pt>
                <c:pt idx="20">
                  <c:v>25.344089341275982</c:v>
                </c:pt>
                <c:pt idx="21">
                  <c:v>25.799387706074299</c:v>
                </c:pt>
                <c:pt idx="22">
                  <c:v>10.88029254090258</c:v>
                </c:pt>
                <c:pt idx="23">
                  <c:v>8.1435691940474886</c:v>
                </c:pt>
                <c:pt idx="24">
                  <c:v>11.327631205677676</c:v>
                </c:pt>
                <c:pt idx="25">
                  <c:v>23.430100679994478</c:v>
                </c:pt>
                <c:pt idx="26">
                  <c:v>28.123204198044064</c:v>
                </c:pt>
                <c:pt idx="27">
                  <c:v>8.1322666023795342</c:v>
                </c:pt>
                <c:pt idx="28">
                  <c:v>9.8428525040491976</c:v>
                </c:pt>
                <c:pt idx="29">
                  <c:v>10.663708126686499</c:v>
                </c:pt>
                <c:pt idx="30">
                  <c:v>22.327170725437053</c:v>
                </c:pt>
                <c:pt idx="31">
                  <c:v>29.16597488249344</c:v>
                </c:pt>
                <c:pt idx="32">
                  <c:v>8.1328659918993456</c:v>
                </c:pt>
                <c:pt idx="33">
                  <c:v>11.48167823013114</c:v>
                </c:pt>
                <c:pt idx="34">
                  <c:v>10.939468408163712</c:v>
                </c:pt>
                <c:pt idx="35">
                  <c:v>14.553982758244667</c:v>
                </c:pt>
                <c:pt idx="36">
                  <c:v>28.442870884253509</c:v>
                </c:pt>
                <c:pt idx="37">
                  <c:v>15.314691548667049</c:v>
                </c:pt>
                <c:pt idx="38">
                  <c:v>11.054025344308309</c:v>
                </c:pt>
                <c:pt idx="39">
                  <c:v>12.625860345153773</c:v>
                </c:pt>
                <c:pt idx="40">
                  <c:v>8.3069254958302174</c:v>
                </c:pt>
                <c:pt idx="41">
                  <c:v>26.194073761894966</c:v>
                </c:pt>
                <c:pt idx="42">
                  <c:v>24.446511127475976</c:v>
                </c:pt>
                <c:pt idx="43">
                  <c:v>10.712705181780416</c:v>
                </c:pt>
                <c:pt idx="44">
                  <c:v>10.574717272226286</c:v>
                </c:pt>
                <c:pt idx="45">
                  <c:v>7.6258405404747958</c:v>
                </c:pt>
                <c:pt idx="46">
                  <c:v>23.398349155670076</c:v>
                </c:pt>
                <c:pt idx="47">
                  <c:v>27.790674490208207</c:v>
                </c:pt>
                <c:pt idx="48">
                  <c:v>11.409276149734007</c:v>
                </c:pt>
                <c:pt idx="49">
                  <c:v>8.7402473868440538</c:v>
                </c:pt>
                <c:pt idx="50">
                  <c:v>8.7588907057254453</c:v>
                </c:pt>
                <c:pt idx="51">
                  <c:v>20.830776005987431</c:v>
                </c:pt>
                <c:pt idx="52">
                  <c:v>31.21516623531797</c:v>
                </c:pt>
                <c:pt idx="53">
                  <c:v>12.358372708663557</c:v>
                </c:pt>
                <c:pt idx="54">
                  <c:v>7.5555640692302859</c:v>
                </c:pt>
                <c:pt idx="55">
                  <c:v>11.024037559389994</c:v>
                </c:pt>
                <c:pt idx="56">
                  <c:v>12.271216143842885</c:v>
                </c:pt>
                <c:pt idx="57">
                  <c:v>38.216322264932664</c:v>
                </c:pt>
                <c:pt idx="58">
                  <c:v>9.6304990646869477</c:v>
                </c:pt>
                <c:pt idx="59">
                  <c:v>8.3949883659935285</c:v>
                </c:pt>
                <c:pt idx="60">
                  <c:v>11.426427209791477</c:v>
                </c:pt>
                <c:pt idx="61">
                  <c:v>11.193392218855744</c:v>
                </c:pt>
                <c:pt idx="62">
                  <c:v>33.860374026122301</c:v>
                </c:pt>
                <c:pt idx="63">
                  <c:v>15.213673126872285</c:v>
                </c:pt>
                <c:pt idx="64">
                  <c:v>9.6536693519961307</c:v>
                </c:pt>
                <c:pt idx="65">
                  <c:v>10.963716371846632</c:v>
                </c:pt>
                <c:pt idx="66">
                  <c:v>11.45061312777654</c:v>
                </c:pt>
                <c:pt idx="67">
                  <c:v>21.598102325102083</c:v>
                </c:pt>
                <c:pt idx="68">
                  <c:v>26.326392916957548</c:v>
                </c:pt>
                <c:pt idx="69">
                  <c:v>11.185237115249935</c:v>
                </c:pt>
                <c:pt idx="70">
                  <c:v>10.59597487173103</c:v>
                </c:pt>
                <c:pt idx="71">
                  <c:v>10.804204767291719</c:v>
                </c:pt>
                <c:pt idx="72">
                  <c:v>9.0161665827730033</c:v>
                </c:pt>
                <c:pt idx="73">
                  <c:v>33.970257978529517</c:v>
                </c:pt>
              </c:numCache>
            </c:numRef>
          </c:val>
          <c:smooth val="0"/>
          <c:extLst>
            <c:ext xmlns:c16="http://schemas.microsoft.com/office/drawing/2014/chart" uri="{C3380CC4-5D6E-409C-BE32-E72D297353CC}">
              <c16:uniqueId val="{00000003-0A12-430F-9A86-C31071AE3255}"/>
            </c:ext>
          </c:extLst>
        </c:ser>
        <c:ser>
          <c:idx val="4"/>
          <c:order val="4"/>
          <c:tx>
            <c:strRef>
              <c:f>[1]Sheet1!$AO$1</c:f>
              <c:strCache>
                <c:ptCount val="1"/>
                <c:pt idx="0">
                  <c:v>Branch-Misses:</c:v>
                </c:pt>
              </c:strCache>
            </c:strRef>
          </c:tx>
          <c:spPr>
            <a:ln w="12700" cap="rnd">
              <a:solidFill>
                <a:schemeClr val="accent5"/>
              </a:solidFill>
              <a:round/>
            </a:ln>
            <a:effectLst/>
          </c:spPr>
          <c:marker>
            <c:symbol val="star"/>
            <c:size val="6"/>
            <c:spPr>
              <a:noFill/>
              <a:ln w="12700">
                <a:solidFill>
                  <a:schemeClr val="accent5"/>
                </a:solidFill>
                <a:round/>
              </a:ln>
              <a:effectLst/>
            </c:spPr>
          </c:marker>
          <c:val>
            <c:numRef>
              <c:f>[1]Sheet1!$AO$2:$AO$75</c:f>
              <c:numCache>
                <c:formatCode>General</c:formatCode>
                <c:ptCount val="74"/>
                <c:pt idx="0">
                  <c:v>1.4433231477878954</c:v>
                </c:pt>
                <c:pt idx="1">
                  <c:v>0.87169178567975036</c:v>
                </c:pt>
                <c:pt idx="2">
                  <c:v>0.38453454559807843</c:v>
                </c:pt>
                <c:pt idx="3">
                  <c:v>0.46386111819126141</c:v>
                </c:pt>
                <c:pt idx="4">
                  <c:v>0.45223812615739784</c:v>
                </c:pt>
                <c:pt idx="5">
                  <c:v>1.0998540450767964</c:v>
                </c:pt>
                <c:pt idx="6">
                  <c:v>1.1110188003105768</c:v>
                </c:pt>
                <c:pt idx="7">
                  <c:v>0.45247154004436263</c:v>
                </c:pt>
                <c:pt idx="8">
                  <c:v>0.50989040693534249</c:v>
                </c:pt>
                <c:pt idx="9">
                  <c:v>0.3302827880578359</c:v>
                </c:pt>
                <c:pt idx="10">
                  <c:v>0.92969781816944363</c:v>
                </c:pt>
                <c:pt idx="11">
                  <c:v>1.3568236727346505</c:v>
                </c:pt>
                <c:pt idx="12">
                  <c:v>0.43534738124477579</c:v>
                </c:pt>
                <c:pt idx="13">
                  <c:v>0.47239291903292319</c:v>
                </c:pt>
                <c:pt idx="14">
                  <c:v>0.29363326976349408</c:v>
                </c:pt>
                <c:pt idx="15">
                  <c:v>1.0982651616616919</c:v>
                </c:pt>
                <c:pt idx="16">
                  <c:v>1.2722530990280956</c:v>
                </c:pt>
                <c:pt idx="17">
                  <c:v>0.44496470418577527</c:v>
                </c:pt>
                <c:pt idx="18">
                  <c:v>0.36684845108286313</c:v>
                </c:pt>
                <c:pt idx="19">
                  <c:v>0.38651014612565771</c:v>
                </c:pt>
                <c:pt idx="20">
                  <c:v>1.2061242772439287</c:v>
                </c:pt>
                <c:pt idx="21">
                  <c:v>1.2777186858464766</c:v>
                </c:pt>
                <c:pt idx="22">
                  <c:v>0.38521656170670371</c:v>
                </c:pt>
                <c:pt idx="23">
                  <c:v>0.33330234921689694</c:v>
                </c:pt>
                <c:pt idx="24">
                  <c:v>0.47549480602246352</c:v>
                </c:pt>
                <c:pt idx="25">
                  <c:v>1.0367890729313303</c:v>
                </c:pt>
                <c:pt idx="26">
                  <c:v>1.4125752832141243</c:v>
                </c:pt>
                <c:pt idx="27">
                  <c:v>0.34742642141980556</c:v>
                </c:pt>
                <c:pt idx="28">
                  <c:v>0.38171512905838423</c:v>
                </c:pt>
                <c:pt idx="29">
                  <c:v>0.48137021321677792</c:v>
                </c:pt>
                <c:pt idx="30">
                  <c:v>0.89235203443181665</c:v>
                </c:pt>
                <c:pt idx="31">
                  <c:v>1.4520557628457542</c:v>
                </c:pt>
                <c:pt idx="32">
                  <c:v>0.317936319737463</c:v>
                </c:pt>
                <c:pt idx="33">
                  <c:v>0.47990477318724456</c:v>
                </c:pt>
                <c:pt idx="34">
                  <c:v>0.47027417490710116</c:v>
                </c:pt>
                <c:pt idx="35">
                  <c:v>0.58739419726080044</c:v>
                </c:pt>
                <c:pt idx="36">
                  <c:v>1.4221778138079419</c:v>
                </c:pt>
                <c:pt idx="37">
                  <c:v>0.68547892911419861</c:v>
                </c:pt>
                <c:pt idx="38">
                  <c:v>0.46226884738929064</c:v>
                </c:pt>
                <c:pt idx="39">
                  <c:v>0.4479262998518298</c:v>
                </c:pt>
                <c:pt idx="40">
                  <c:v>0.35817844983524449</c:v>
                </c:pt>
                <c:pt idx="41">
                  <c:v>1.1983314942250143</c:v>
                </c:pt>
                <c:pt idx="42">
                  <c:v>1.2092137310139361</c:v>
                </c:pt>
                <c:pt idx="43">
                  <c:v>0.4186793111190163</c:v>
                </c:pt>
                <c:pt idx="44">
                  <c:v>0.46781264347747537</c:v>
                </c:pt>
                <c:pt idx="45">
                  <c:v>0.30065429949024303</c:v>
                </c:pt>
                <c:pt idx="46">
                  <c:v>1.034232335383211</c:v>
                </c:pt>
                <c:pt idx="47">
                  <c:v>1.3866107891867709</c:v>
                </c:pt>
                <c:pt idx="48">
                  <c:v>0.47699956650769709</c:v>
                </c:pt>
                <c:pt idx="49">
                  <c:v>0.35201638126681845</c:v>
                </c:pt>
                <c:pt idx="50">
                  <c:v>0.37763715680504423</c:v>
                </c:pt>
                <c:pt idx="51">
                  <c:v>0.90446975103869598</c:v>
                </c:pt>
                <c:pt idx="52">
                  <c:v>1.6016251377865478</c:v>
                </c:pt>
                <c:pt idx="53">
                  <c:v>0.46280828982153926</c:v>
                </c:pt>
                <c:pt idx="54">
                  <c:v>0.3205729418827708</c:v>
                </c:pt>
                <c:pt idx="55">
                  <c:v>0.42175821343766412</c:v>
                </c:pt>
                <c:pt idx="56">
                  <c:v>0.52722164340489253</c:v>
                </c:pt>
                <c:pt idx="57">
                  <c:v>1.8834910179296929</c:v>
                </c:pt>
                <c:pt idx="58">
                  <c:v>0.34862989184733623</c:v>
                </c:pt>
                <c:pt idx="59">
                  <c:v>0.36237059985370118</c:v>
                </c:pt>
                <c:pt idx="60">
                  <c:v>0.44937763912102524</c:v>
                </c:pt>
                <c:pt idx="61">
                  <c:v>0.51424535501479007</c:v>
                </c:pt>
                <c:pt idx="62">
                  <c:v>1.5542041702324809</c:v>
                </c:pt>
                <c:pt idx="63">
                  <c:v>0.72273322440775178</c:v>
                </c:pt>
                <c:pt idx="64">
                  <c:v>0.38678757464371244</c:v>
                </c:pt>
                <c:pt idx="65">
                  <c:v>0.47069563016246191</c:v>
                </c:pt>
                <c:pt idx="66">
                  <c:v>0.44586261617684947</c:v>
                </c:pt>
                <c:pt idx="67">
                  <c:v>0.96229969894046319</c:v>
                </c:pt>
                <c:pt idx="68">
                  <c:v>1.3240448349519109</c:v>
                </c:pt>
                <c:pt idx="69">
                  <c:v>0.48263369960275826</c:v>
                </c:pt>
                <c:pt idx="70">
                  <c:v>0.40078573050268645</c:v>
                </c:pt>
                <c:pt idx="71">
                  <c:v>0.49102828408355736</c:v>
                </c:pt>
                <c:pt idx="72">
                  <c:v>0.37072919034407004</c:v>
                </c:pt>
                <c:pt idx="73">
                  <c:v>1.6351241967764651</c:v>
                </c:pt>
              </c:numCache>
            </c:numRef>
          </c:val>
          <c:smooth val="0"/>
          <c:extLst>
            <c:ext xmlns:c16="http://schemas.microsoft.com/office/drawing/2014/chart" uri="{C3380CC4-5D6E-409C-BE32-E72D297353CC}">
              <c16:uniqueId val="{00000004-0A12-430F-9A86-C31071AE3255}"/>
            </c:ext>
          </c:extLst>
        </c:ser>
        <c:ser>
          <c:idx val="5"/>
          <c:order val="5"/>
          <c:tx>
            <c:strRef>
              <c:f>[1]Sheet1!$AP$1</c:f>
              <c:strCache>
                <c:ptCount val="1"/>
                <c:pt idx="0">
                  <c:v>L1-dcache-loads</c:v>
                </c:pt>
              </c:strCache>
            </c:strRef>
          </c:tx>
          <c:spPr>
            <a:ln w="12700" cap="rnd">
              <a:solidFill>
                <a:schemeClr val="accent6"/>
              </a:solidFill>
              <a:round/>
            </a:ln>
            <a:effectLst/>
          </c:spPr>
          <c:marker>
            <c:symbol val="circle"/>
            <c:size val="6"/>
            <c:spPr>
              <a:solidFill>
                <a:schemeClr val="accent6"/>
              </a:solidFill>
              <a:ln w="12700">
                <a:solidFill>
                  <a:schemeClr val="accent6"/>
                </a:solidFill>
                <a:round/>
              </a:ln>
              <a:effectLst/>
            </c:spPr>
          </c:marker>
          <c:val>
            <c:numRef>
              <c:f>[1]Sheet1!$AP$2:$AP$75</c:f>
              <c:numCache>
                <c:formatCode>General</c:formatCode>
                <c:ptCount val="74"/>
                <c:pt idx="0">
                  <c:v>242.71529458798159</c:v>
                </c:pt>
                <c:pt idx="1">
                  <c:v>253.66091971041615</c:v>
                </c:pt>
                <c:pt idx="2">
                  <c:v>279.13109474985822</c:v>
                </c:pt>
                <c:pt idx="3">
                  <c:v>289.62156574731881</c:v>
                </c:pt>
                <c:pt idx="4">
                  <c:v>290.91240924804538</c:v>
                </c:pt>
                <c:pt idx="5">
                  <c:v>253.1790500033398</c:v>
                </c:pt>
                <c:pt idx="6">
                  <c:v>246.25779945558332</c:v>
                </c:pt>
                <c:pt idx="7">
                  <c:v>288.10986576036765</c:v>
                </c:pt>
                <c:pt idx="8">
                  <c:v>286.66828976753516</c:v>
                </c:pt>
                <c:pt idx="9">
                  <c:v>284.70767903362059</c:v>
                </c:pt>
                <c:pt idx="10">
                  <c:v>259.21977827674988</c:v>
                </c:pt>
                <c:pt idx="11">
                  <c:v>242.52876304824656</c:v>
                </c:pt>
                <c:pt idx="12">
                  <c:v>292.95923214184893</c:v>
                </c:pt>
                <c:pt idx="13">
                  <c:v>289.63718005655068</c:v>
                </c:pt>
                <c:pt idx="14">
                  <c:v>271.09577612303406</c:v>
                </c:pt>
                <c:pt idx="15">
                  <c:v>261.43420656857415</c:v>
                </c:pt>
                <c:pt idx="16">
                  <c:v>252.7791741225775</c:v>
                </c:pt>
                <c:pt idx="17">
                  <c:v>289.24463073159137</c:v>
                </c:pt>
                <c:pt idx="18">
                  <c:v>277.50149952153009</c:v>
                </c:pt>
                <c:pt idx="19">
                  <c:v>280.34655945112962</c:v>
                </c:pt>
                <c:pt idx="20">
                  <c:v>264.8880706399616</c:v>
                </c:pt>
                <c:pt idx="21">
                  <c:v>249.94034490518607</c:v>
                </c:pt>
                <c:pt idx="22">
                  <c:v>289.56224682918253</c:v>
                </c:pt>
                <c:pt idx="23">
                  <c:v>272.90728809795826</c:v>
                </c:pt>
                <c:pt idx="24">
                  <c:v>285.0593498501147</c:v>
                </c:pt>
                <c:pt idx="25">
                  <c:v>269.54720238485032</c:v>
                </c:pt>
                <c:pt idx="26">
                  <c:v>248.03627819887532</c:v>
                </c:pt>
                <c:pt idx="27">
                  <c:v>275.25060002357611</c:v>
                </c:pt>
                <c:pt idx="28">
                  <c:v>281.03000895793855</c:v>
                </c:pt>
                <c:pt idx="29">
                  <c:v>288.83891609211736</c:v>
                </c:pt>
                <c:pt idx="30">
                  <c:v>274.72148618697611</c:v>
                </c:pt>
                <c:pt idx="31">
                  <c:v>238.47436878236877</c:v>
                </c:pt>
                <c:pt idx="32">
                  <c:v>274.74264283246629</c:v>
                </c:pt>
                <c:pt idx="33">
                  <c:v>286.05320643725611</c:v>
                </c:pt>
                <c:pt idx="34">
                  <c:v>289.87385703368</c:v>
                </c:pt>
                <c:pt idx="35">
                  <c:v>283.80937490168583</c:v>
                </c:pt>
                <c:pt idx="36">
                  <c:v>229.3463738806895</c:v>
                </c:pt>
                <c:pt idx="37">
                  <c:v>265.84341636216089</c:v>
                </c:pt>
                <c:pt idx="38">
                  <c:v>291.57246260339519</c:v>
                </c:pt>
                <c:pt idx="39">
                  <c:v>290.58420703568237</c:v>
                </c:pt>
                <c:pt idx="40">
                  <c:v>277.08219771681229</c:v>
                </c:pt>
                <c:pt idx="41">
                  <c:v>252.03936029819212</c:v>
                </c:pt>
                <c:pt idx="42">
                  <c:v>252.0643757630356</c:v>
                </c:pt>
                <c:pt idx="43">
                  <c:v>293.93321802799818</c:v>
                </c:pt>
                <c:pt idx="44">
                  <c:v>289.80466267083312</c:v>
                </c:pt>
                <c:pt idx="45">
                  <c:v>272.07780478614023</c:v>
                </c:pt>
                <c:pt idx="46">
                  <c:v>263.23489890751716</c:v>
                </c:pt>
                <c:pt idx="47">
                  <c:v>248.61853599604152</c:v>
                </c:pt>
                <c:pt idx="48">
                  <c:v>286.52755542603029</c:v>
                </c:pt>
                <c:pt idx="49">
                  <c:v>282.17011409831451</c:v>
                </c:pt>
                <c:pt idx="50">
                  <c:v>275.76248056912465</c:v>
                </c:pt>
                <c:pt idx="51">
                  <c:v>277.99202075529047</c:v>
                </c:pt>
                <c:pt idx="52">
                  <c:v>235.61317820933755</c:v>
                </c:pt>
                <c:pt idx="53">
                  <c:v>293.92328763331449</c:v>
                </c:pt>
                <c:pt idx="54">
                  <c:v>269.76284495064641</c:v>
                </c:pt>
                <c:pt idx="55">
                  <c:v>287.07972952306511</c:v>
                </c:pt>
                <c:pt idx="56">
                  <c:v>289.80950545420671</c:v>
                </c:pt>
                <c:pt idx="57">
                  <c:v>228.08464519889964</c:v>
                </c:pt>
                <c:pt idx="58">
                  <c:v>284.98452926804674</c:v>
                </c:pt>
                <c:pt idx="59">
                  <c:v>276.12139721325173</c:v>
                </c:pt>
                <c:pt idx="60">
                  <c:v>285.50052742462049</c:v>
                </c:pt>
                <c:pt idx="61">
                  <c:v>288.98994824403127</c:v>
                </c:pt>
                <c:pt idx="62">
                  <c:v>245.04406799739928</c:v>
                </c:pt>
                <c:pt idx="63">
                  <c:v>259.24267554234456</c:v>
                </c:pt>
                <c:pt idx="64">
                  <c:v>280.25496028471656</c:v>
                </c:pt>
                <c:pt idx="65">
                  <c:v>292.10249362451947</c:v>
                </c:pt>
                <c:pt idx="66">
                  <c:v>291.04065289499027</c:v>
                </c:pt>
                <c:pt idx="67">
                  <c:v>261.92726556489282</c:v>
                </c:pt>
                <c:pt idx="68">
                  <c:v>236.72987171057795</c:v>
                </c:pt>
                <c:pt idx="69">
                  <c:v>281.19026079473838</c:v>
                </c:pt>
                <c:pt idx="70">
                  <c:v>292.92579421079796</c:v>
                </c:pt>
                <c:pt idx="71">
                  <c:v>292.22544034041772</c:v>
                </c:pt>
                <c:pt idx="72">
                  <c:v>266.34745480328212</c:v>
                </c:pt>
                <c:pt idx="73">
                  <c:v>236.57055954581512</c:v>
                </c:pt>
              </c:numCache>
            </c:numRef>
          </c:val>
          <c:smooth val="0"/>
          <c:extLst>
            <c:ext xmlns:c16="http://schemas.microsoft.com/office/drawing/2014/chart" uri="{C3380CC4-5D6E-409C-BE32-E72D297353CC}">
              <c16:uniqueId val="{00000005-0A12-430F-9A86-C31071AE3255}"/>
            </c:ext>
          </c:extLst>
        </c:ser>
        <c:ser>
          <c:idx val="6"/>
          <c:order val="6"/>
          <c:tx>
            <c:strRef>
              <c:f>[1]Sheet1!$AQ$1</c:f>
              <c:strCache>
                <c:ptCount val="1"/>
                <c:pt idx="0">
                  <c:v>L1-dcache-load-misses</c:v>
                </c:pt>
              </c:strCache>
            </c:strRef>
          </c:tx>
          <c:spPr>
            <a:ln w="12700" cap="rnd">
              <a:solidFill>
                <a:schemeClr val="accent1">
                  <a:lumMod val="60000"/>
                </a:schemeClr>
              </a:solidFill>
              <a:round/>
            </a:ln>
            <a:effectLst/>
          </c:spPr>
          <c:marker>
            <c:symbol val="plus"/>
            <c:size val="6"/>
            <c:spPr>
              <a:noFill/>
              <a:ln w="12700">
                <a:solidFill>
                  <a:schemeClr val="accent1">
                    <a:lumMod val="60000"/>
                  </a:schemeClr>
                </a:solidFill>
                <a:round/>
              </a:ln>
              <a:effectLst/>
            </c:spPr>
          </c:marker>
          <c:val>
            <c:numRef>
              <c:f>[1]Sheet1!$AQ$2:$AQ$75</c:f>
              <c:numCache>
                <c:formatCode>General</c:formatCode>
                <c:ptCount val="74"/>
                <c:pt idx="0">
                  <c:v>9.5566086091781912</c:v>
                </c:pt>
                <c:pt idx="1">
                  <c:v>11.290620757687812</c:v>
                </c:pt>
                <c:pt idx="2">
                  <c:v>11.587119764303146</c:v>
                </c:pt>
                <c:pt idx="3">
                  <c:v>14.331675618006292</c:v>
                </c:pt>
                <c:pt idx="4">
                  <c:v>13.414991457727764</c:v>
                </c:pt>
                <c:pt idx="5">
                  <c:v>11.1878126719748</c:v>
                </c:pt>
                <c:pt idx="6">
                  <c:v>10.521860831209413</c:v>
                </c:pt>
                <c:pt idx="7">
                  <c:v>14.288676487211379</c:v>
                </c:pt>
                <c:pt idx="8">
                  <c:v>13.194087076212732</c:v>
                </c:pt>
                <c:pt idx="9">
                  <c:v>12.310244209691158</c:v>
                </c:pt>
                <c:pt idx="10">
                  <c:v>10.683111645442789</c:v>
                </c:pt>
                <c:pt idx="11">
                  <c:v>10.450788586570148</c:v>
                </c:pt>
                <c:pt idx="12">
                  <c:v>15.558469370659349</c:v>
                </c:pt>
                <c:pt idx="13">
                  <c:v>11.251482533329094</c:v>
                </c:pt>
                <c:pt idx="14">
                  <c:v>12.144452494242174</c:v>
                </c:pt>
                <c:pt idx="15">
                  <c:v>11.66303518668181</c:v>
                </c:pt>
                <c:pt idx="16">
                  <c:v>12.572921119811504</c:v>
                </c:pt>
                <c:pt idx="17">
                  <c:v>13.74676224936076</c:v>
                </c:pt>
                <c:pt idx="18">
                  <c:v>11.144946870225382</c:v>
                </c:pt>
                <c:pt idx="19">
                  <c:v>11.836537855068649</c:v>
                </c:pt>
                <c:pt idx="20">
                  <c:v>13.746001113518727</c:v>
                </c:pt>
                <c:pt idx="21">
                  <c:v>12.098813388283704</c:v>
                </c:pt>
                <c:pt idx="22">
                  <c:v>12.179883844324438</c:v>
                </c:pt>
                <c:pt idx="23">
                  <c:v>11.396036605838054</c:v>
                </c:pt>
                <c:pt idx="24">
                  <c:v>13.605699584138703</c:v>
                </c:pt>
                <c:pt idx="25">
                  <c:v>13.60528124263649</c:v>
                </c:pt>
                <c:pt idx="26">
                  <c:v>10.399663181449496</c:v>
                </c:pt>
                <c:pt idx="27">
                  <c:v>11.423444059693185</c:v>
                </c:pt>
                <c:pt idx="28">
                  <c:v>12.333176497573668</c:v>
                </c:pt>
                <c:pt idx="29">
                  <c:v>13.99361386582329</c:v>
                </c:pt>
                <c:pt idx="30">
                  <c:v>13.319636446456084</c:v>
                </c:pt>
                <c:pt idx="31">
                  <c:v>9.6381394902317172</c:v>
                </c:pt>
                <c:pt idx="32">
                  <c:v>11.741945837533992</c:v>
                </c:pt>
                <c:pt idx="33">
                  <c:v>13.123243910920715</c:v>
                </c:pt>
                <c:pt idx="34">
                  <c:v>14.438953184044264</c:v>
                </c:pt>
                <c:pt idx="35">
                  <c:v>11.855554479211198</c:v>
                </c:pt>
                <c:pt idx="36">
                  <c:v>9.9695403293360396</c:v>
                </c:pt>
                <c:pt idx="37">
                  <c:v>11.260373752243174</c:v>
                </c:pt>
                <c:pt idx="38">
                  <c:v>14.861196391639856</c:v>
                </c:pt>
                <c:pt idx="39">
                  <c:v>13.632493027400749</c:v>
                </c:pt>
                <c:pt idx="40">
                  <c:v>11.320873158383709</c:v>
                </c:pt>
                <c:pt idx="41">
                  <c:v>10.5080159795946</c:v>
                </c:pt>
                <c:pt idx="42">
                  <c:v>10.954546092093411</c:v>
                </c:pt>
                <c:pt idx="43">
                  <c:v>15.874016154516003</c:v>
                </c:pt>
                <c:pt idx="44">
                  <c:v>11.079033559206461</c:v>
                </c:pt>
                <c:pt idx="45">
                  <c:v>12.096320626422331</c:v>
                </c:pt>
                <c:pt idx="46">
                  <c:v>11.583664625328607</c:v>
                </c:pt>
                <c:pt idx="47">
                  <c:v>12.420120710115933</c:v>
                </c:pt>
                <c:pt idx="48">
                  <c:v>13.359471793596873</c:v>
                </c:pt>
                <c:pt idx="49">
                  <c:v>11.840801199301859</c:v>
                </c:pt>
                <c:pt idx="50">
                  <c:v>10.598067554508917</c:v>
                </c:pt>
                <c:pt idx="51">
                  <c:v>14.904153174671064</c:v>
                </c:pt>
                <c:pt idx="52">
                  <c:v>11.135841195635351</c:v>
                </c:pt>
                <c:pt idx="53">
                  <c:v>12.194552413608374</c:v>
                </c:pt>
                <c:pt idx="54">
                  <c:v>11.563205671152669</c:v>
                </c:pt>
                <c:pt idx="55">
                  <c:v>12.916186215783899</c:v>
                </c:pt>
                <c:pt idx="56">
                  <c:v>14.727649700851504</c:v>
                </c:pt>
                <c:pt idx="57">
                  <c:v>10.505453920619926</c:v>
                </c:pt>
                <c:pt idx="58">
                  <c:v>12.499164264104783</c:v>
                </c:pt>
                <c:pt idx="59">
                  <c:v>10.891936218777055</c:v>
                </c:pt>
                <c:pt idx="60">
                  <c:v>14.481321049698014</c:v>
                </c:pt>
                <c:pt idx="61">
                  <c:v>13.475439701190023</c:v>
                </c:pt>
                <c:pt idx="62">
                  <c:v>10.06152473331116</c:v>
                </c:pt>
                <c:pt idx="63">
                  <c:v>11.275042285694083</c:v>
                </c:pt>
                <c:pt idx="64">
                  <c:v>11.838842029747054</c:v>
                </c:pt>
                <c:pt idx="65">
                  <c:v>14.594668000268294</c:v>
                </c:pt>
                <c:pt idx="66">
                  <c:v>13.891238284776067</c:v>
                </c:pt>
                <c:pt idx="67">
                  <c:v>11.245016980494405</c:v>
                </c:pt>
                <c:pt idx="68">
                  <c:v>10.062088102599331</c:v>
                </c:pt>
                <c:pt idx="69">
                  <c:v>11.83143040746711</c:v>
                </c:pt>
                <c:pt idx="70">
                  <c:v>16.253669400106787</c:v>
                </c:pt>
                <c:pt idx="71">
                  <c:v>11.006968294108329</c:v>
                </c:pt>
                <c:pt idx="72">
                  <c:v>11.949453001108557</c:v>
                </c:pt>
                <c:pt idx="73">
                  <c:v>9.6931329188916244</c:v>
                </c:pt>
              </c:numCache>
            </c:numRef>
          </c:val>
          <c:smooth val="0"/>
          <c:extLst>
            <c:ext xmlns:c16="http://schemas.microsoft.com/office/drawing/2014/chart" uri="{C3380CC4-5D6E-409C-BE32-E72D297353CC}">
              <c16:uniqueId val="{00000006-0A12-430F-9A86-C31071AE3255}"/>
            </c:ext>
          </c:extLst>
        </c:ser>
        <c:ser>
          <c:idx val="7"/>
          <c:order val="7"/>
          <c:tx>
            <c:strRef>
              <c:f>[1]Sheet1!$AR$1</c:f>
              <c:strCache>
                <c:ptCount val="1"/>
                <c:pt idx="0">
                  <c:v>L1-dcache-stores:</c:v>
                </c:pt>
              </c:strCache>
            </c:strRef>
          </c:tx>
          <c:spPr>
            <a:ln w="12700" cap="rnd">
              <a:solidFill>
                <a:schemeClr val="accent2">
                  <a:lumMod val="60000"/>
                </a:schemeClr>
              </a:solidFill>
              <a:round/>
            </a:ln>
            <a:effectLst/>
          </c:spPr>
          <c:marker>
            <c:symbol val="dot"/>
            <c:size val="6"/>
            <c:spPr>
              <a:solidFill>
                <a:schemeClr val="accent2">
                  <a:lumMod val="60000"/>
                </a:schemeClr>
              </a:solidFill>
              <a:ln w="12700">
                <a:solidFill>
                  <a:schemeClr val="accent2">
                    <a:lumMod val="60000"/>
                  </a:schemeClr>
                </a:solidFill>
                <a:round/>
              </a:ln>
              <a:effectLst/>
            </c:spPr>
          </c:marker>
          <c:val>
            <c:numRef>
              <c:f>[1]Sheet1!$AR$2:$AR$75</c:f>
              <c:numCache>
                <c:formatCode>General</c:formatCode>
                <c:ptCount val="74"/>
                <c:pt idx="0">
                  <c:v>76.447481027112929</c:v>
                </c:pt>
                <c:pt idx="1">
                  <c:v>93.619019211761994</c:v>
                </c:pt>
                <c:pt idx="2">
                  <c:v>97.794458628972336</c:v>
                </c:pt>
                <c:pt idx="3">
                  <c:v>105.95129508917172</c:v>
                </c:pt>
                <c:pt idx="4">
                  <c:v>89.381629098925217</c:v>
                </c:pt>
                <c:pt idx="5">
                  <c:v>89.057378416503639</c:v>
                </c:pt>
                <c:pt idx="6">
                  <c:v>83.38176822112608</c:v>
                </c:pt>
                <c:pt idx="7">
                  <c:v>94.520714364165343</c:v>
                </c:pt>
                <c:pt idx="8">
                  <c:v>108.66114788624873</c:v>
                </c:pt>
                <c:pt idx="9">
                  <c:v>92.747255364032725</c:v>
                </c:pt>
                <c:pt idx="10">
                  <c:v>93.721537383065098</c:v>
                </c:pt>
                <c:pt idx="11">
                  <c:v>74.219296964158758</c:v>
                </c:pt>
                <c:pt idx="12">
                  <c:v>110.02981358781031</c:v>
                </c:pt>
                <c:pt idx="13">
                  <c:v>88.572039909535391</c:v>
                </c:pt>
                <c:pt idx="14">
                  <c:v>109.74571929705377</c:v>
                </c:pt>
                <c:pt idx="15">
                  <c:v>79.576448046443517</c:v>
                </c:pt>
                <c:pt idx="16">
                  <c:v>84.826831532917382</c:v>
                </c:pt>
                <c:pt idx="17">
                  <c:v>93.718510256531417</c:v>
                </c:pt>
                <c:pt idx="18">
                  <c:v>105.71392986388966</c:v>
                </c:pt>
                <c:pt idx="19">
                  <c:v>97.417719268927215</c:v>
                </c:pt>
                <c:pt idx="20">
                  <c:v>86.392098187879654</c:v>
                </c:pt>
                <c:pt idx="21">
                  <c:v>84.328937669013797</c:v>
                </c:pt>
                <c:pt idx="22">
                  <c:v>90.742440686852888</c:v>
                </c:pt>
                <c:pt idx="23">
                  <c:v>105.36351979856362</c:v>
                </c:pt>
                <c:pt idx="24">
                  <c:v>94.927528972423104</c:v>
                </c:pt>
                <c:pt idx="25">
                  <c:v>98.903528657063049</c:v>
                </c:pt>
                <c:pt idx="26">
                  <c:v>68.184136934140852</c:v>
                </c:pt>
                <c:pt idx="27">
                  <c:v>107.27273019089617</c:v>
                </c:pt>
                <c:pt idx="28">
                  <c:v>95.13985727825991</c:v>
                </c:pt>
                <c:pt idx="29">
                  <c:v>109.18516943834587</c:v>
                </c:pt>
                <c:pt idx="30">
                  <c:v>80.136668188978646</c:v>
                </c:pt>
                <c:pt idx="31">
                  <c:v>72.655340743234802</c:v>
                </c:pt>
                <c:pt idx="32">
                  <c:v>106.15766593237139</c:v>
                </c:pt>
                <c:pt idx="33">
                  <c:v>95.299952827647331</c:v>
                </c:pt>
                <c:pt idx="34">
                  <c:v>108.66086371393287</c:v>
                </c:pt>
                <c:pt idx="35">
                  <c:v>86.939287040535106</c:v>
                </c:pt>
                <c:pt idx="36">
                  <c:v>85.978520467377948</c:v>
                </c:pt>
                <c:pt idx="37">
                  <c:v>87.626816470354711</c:v>
                </c:pt>
                <c:pt idx="38">
                  <c:v>103.57112162877613</c:v>
                </c:pt>
                <c:pt idx="39">
                  <c:v>91.765752982145173</c:v>
                </c:pt>
                <c:pt idx="40">
                  <c:v>105.5047042144656</c:v>
                </c:pt>
                <c:pt idx="41">
                  <c:v>83.090324246404691</c:v>
                </c:pt>
                <c:pt idx="42">
                  <c:v>77.633521722579843</c:v>
                </c:pt>
                <c:pt idx="43">
                  <c:v>109.44172474984224</c:v>
                </c:pt>
                <c:pt idx="44">
                  <c:v>89.205792102841414</c:v>
                </c:pt>
                <c:pt idx="45">
                  <c:v>110.694839085916</c:v>
                </c:pt>
                <c:pt idx="46">
                  <c:v>80.749499102703425</c:v>
                </c:pt>
                <c:pt idx="47">
                  <c:v>79.770604282260933</c:v>
                </c:pt>
                <c:pt idx="48">
                  <c:v>99.821689460393216</c:v>
                </c:pt>
                <c:pt idx="49">
                  <c:v>97.611466009960878</c:v>
                </c:pt>
                <c:pt idx="50">
                  <c:v>102.88477193963088</c:v>
                </c:pt>
                <c:pt idx="51">
                  <c:v>87.300798838236332</c:v>
                </c:pt>
                <c:pt idx="52">
                  <c:v>83.43432850898256</c:v>
                </c:pt>
                <c:pt idx="53">
                  <c:v>87.222069884606455</c:v>
                </c:pt>
                <c:pt idx="54">
                  <c:v>113.72951213031575</c:v>
                </c:pt>
                <c:pt idx="55">
                  <c:v>87.819592086175589</c:v>
                </c:pt>
                <c:pt idx="56">
                  <c:v>111.75786805598553</c:v>
                </c:pt>
                <c:pt idx="57">
                  <c:v>63.653763072798604</c:v>
                </c:pt>
                <c:pt idx="58">
                  <c:v>89.509918301113927</c:v>
                </c:pt>
                <c:pt idx="59">
                  <c:v>106.97133778945235</c:v>
                </c:pt>
                <c:pt idx="60">
                  <c:v>93.88245617733152</c:v>
                </c:pt>
                <c:pt idx="61">
                  <c:v>109.57816644085527</c:v>
                </c:pt>
                <c:pt idx="62">
                  <c:v>66.093125475103776</c:v>
                </c:pt>
                <c:pt idx="63">
                  <c:v>99.069107959010736</c:v>
                </c:pt>
                <c:pt idx="64">
                  <c:v>95.919330379234083</c:v>
                </c:pt>
                <c:pt idx="65">
                  <c:v>106.05550531836958</c:v>
                </c:pt>
                <c:pt idx="66">
                  <c:v>89.983537477275959</c:v>
                </c:pt>
                <c:pt idx="67">
                  <c:v>90.083744505765523</c:v>
                </c:pt>
                <c:pt idx="68">
                  <c:v>83.162897634155044</c:v>
                </c:pt>
                <c:pt idx="69">
                  <c:v>91.630112149304125</c:v>
                </c:pt>
                <c:pt idx="70">
                  <c:v>109.71871693693294</c:v>
                </c:pt>
                <c:pt idx="71">
                  <c:v>88.8994777632563</c:v>
                </c:pt>
                <c:pt idx="72">
                  <c:v>110.58761948025317</c:v>
                </c:pt>
                <c:pt idx="73">
                  <c:v>68.295374725338306</c:v>
                </c:pt>
              </c:numCache>
            </c:numRef>
          </c:val>
          <c:smooth val="0"/>
          <c:extLst>
            <c:ext xmlns:c16="http://schemas.microsoft.com/office/drawing/2014/chart" uri="{C3380CC4-5D6E-409C-BE32-E72D297353CC}">
              <c16:uniqueId val="{00000007-0A12-430F-9A86-C31071AE3255}"/>
            </c:ext>
          </c:extLst>
        </c:ser>
        <c:ser>
          <c:idx val="8"/>
          <c:order val="8"/>
          <c:tx>
            <c:strRef>
              <c:f>[1]Sheet1!$AS$1</c:f>
              <c:strCache>
                <c:ptCount val="1"/>
                <c:pt idx="0">
                  <c:v>L1-icache-load-misses:</c:v>
                </c:pt>
              </c:strCache>
            </c:strRef>
          </c:tx>
          <c:spPr>
            <a:ln w="12700" cap="rnd">
              <a:solidFill>
                <a:schemeClr val="accent3">
                  <a:lumMod val="60000"/>
                </a:schemeClr>
              </a:solidFill>
              <a:round/>
            </a:ln>
            <a:effectLst/>
          </c:spPr>
          <c:marker>
            <c:symbol val="dash"/>
            <c:size val="6"/>
            <c:spPr>
              <a:solidFill>
                <a:schemeClr val="accent3">
                  <a:lumMod val="60000"/>
                </a:schemeClr>
              </a:solidFill>
              <a:ln w="12700">
                <a:solidFill>
                  <a:schemeClr val="accent3">
                    <a:lumMod val="60000"/>
                  </a:schemeClr>
                </a:solidFill>
                <a:round/>
              </a:ln>
              <a:effectLst/>
            </c:spPr>
          </c:marker>
          <c:val>
            <c:numRef>
              <c:f>[1]Sheet1!$AS$2:$AS$75</c:f>
              <c:numCache>
                <c:formatCode>General</c:formatCode>
                <c:ptCount val="74"/>
                <c:pt idx="0">
                  <c:v>2.561466977933222E-2</c:v>
                </c:pt>
                <c:pt idx="1">
                  <c:v>1.46323149542174E-2</c:v>
                </c:pt>
                <c:pt idx="2">
                  <c:v>7.2078318934713477E-3</c:v>
                </c:pt>
                <c:pt idx="3">
                  <c:v>8.1850900054556749E-3</c:v>
                </c:pt>
                <c:pt idx="4">
                  <c:v>5.9139564591896045E-3</c:v>
                </c:pt>
                <c:pt idx="5">
                  <c:v>7.3164859100917877E-3</c:v>
                </c:pt>
                <c:pt idx="6">
                  <c:v>7.1625312926346541E-3</c:v>
                </c:pt>
                <c:pt idx="7">
                  <c:v>6.6978561746072144E-3</c:v>
                </c:pt>
                <c:pt idx="8">
                  <c:v>7.900001022723464E-3</c:v>
                </c:pt>
                <c:pt idx="9">
                  <c:v>6.791736336305039E-3</c:v>
                </c:pt>
                <c:pt idx="10">
                  <c:v>7.9372755050003893E-3</c:v>
                </c:pt>
                <c:pt idx="11">
                  <c:v>6.7267654232373367E-3</c:v>
                </c:pt>
                <c:pt idx="12">
                  <c:v>8.2649153706769434E-3</c:v>
                </c:pt>
                <c:pt idx="13">
                  <c:v>6.3817475647659303E-3</c:v>
                </c:pt>
                <c:pt idx="14">
                  <c:v>7.8414886417043292E-3</c:v>
                </c:pt>
                <c:pt idx="15">
                  <c:v>7.1174460440423821E-3</c:v>
                </c:pt>
                <c:pt idx="16">
                  <c:v>7.3047603838377866E-3</c:v>
                </c:pt>
                <c:pt idx="17">
                  <c:v>6.7039961045268891E-3</c:v>
                </c:pt>
                <c:pt idx="18">
                  <c:v>7.4756953183169614E-3</c:v>
                </c:pt>
                <c:pt idx="19">
                  <c:v>7.2532998810122791E-3</c:v>
                </c:pt>
                <c:pt idx="20">
                  <c:v>7.2056712796323532E-3</c:v>
                </c:pt>
                <c:pt idx="21">
                  <c:v>7.1563407922593369E-3</c:v>
                </c:pt>
                <c:pt idx="22">
                  <c:v>6.180305285122002E-3</c:v>
                </c:pt>
                <c:pt idx="23">
                  <c:v>9.8396969605155458E-3</c:v>
                </c:pt>
                <c:pt idx="24">
                  <c:v>7.7557765679258607E-3</c:v>
                </c:pt>
                <c:pt idx="25">
                  <c:v>9.9045493982957665E-3</c:v>
                </c:pt>
                <c:pt idx="26">
                  <c:v>6.7941639636077108E-3</c:v>
                </c:pt>
                <c:pt idx="27">
                  <c:v>8.6439987372237542E-3</c:v>
                </c:pt>
                <c:pt idx="28">
                  <c:v>6.99213384639427E-3</c:v>
                </c:pt>
                <c:pt idx="29">
                  <c:v>8.6034612956214958E-3</c:v>
                </c:pt>
                <c:pt idx="30">
                  <c:v>8.0070529517120483E-3</c:v>
                </c:pt>
                <c:pt idx="31">
                  <c:v>8.1469779072692802E-3</c:v>
                </c:pt>
                <c:pt idx="32">
                  <c:v>8.1870352341943745E-3</c:v>
                </c:pt>
                <c:pt idx="33">
                  <c:v>7.7148354858970957E-3</c:v>
                </c:pt>
                <c:pt idx="34">
                  <c:v>8.687237641270093E-3</c:v>
                </c:pt>
                <c:pt idx="35">
                  <c:v>7.8328177139793988E-3</c:v>
                </c:pt>
                <c:pt idx="36">
                  <c:v>8.9807229627154109E-3</c:v>
                </c:pt>
                <c:pt idx="37">
                  <c:v>8.3570206686151352E-3</c:v>
                </c:pt>
                <c:pt idx="38">
                  <c:v>9.477388587763683E-3</c:v>
                </c:pt>
                <c:pt idx="39">
                  <c:v>7.1295927522933332E-3</c:v>
                </c:pt>
                <c:pt idx="40">
                  <c:v>1.0772373628777553E-2</c:v>
                </c:pt>
                <c:pt idx="41">
                  <c:v>8.4289932701852796E-3</c:v>
                </c:pt>
                <c:pt idx="42">
                  <c:v>8.5029253640076744E-3</c:v>
                </c:pt>
                <c:pt idx="43">
                  <c:v>8.5437119232804355E-3</c:v>
                </c:pt>
                <c:pt idx="44">
                  <c:v>8.2463067302696123E-3</c:v>
                </c:pt>
                <c:pt idx="45">
                  <c:v>8.7812997150959905E-3</c:v>
                </c:pt>
                <c:pt idx="46">
                  <c:v>8.159962280555353E-3</c:v>
                </c:pt>
                <c:pt idx="47">
                  <c:v>7.8709897116009016E-3</c:v>
                </c:pt>
                <c:pt idx="48">
                  <c:v>9.0096846490642091E-3</c:v>
                </c:pt>
                <c:pt idx="49">
                  <c:v>7.4088264787491526E-3</c:v>
                </c:pt>
                <c:pt idx="50">
                  <c:v>8.7484646788563158E-3</c:v>
                </c:pt>
                <c:pt idx="51">
                  <c:v>7.972931886544677E-3</c:v>
                </c:pt>
                <c:pt idx="52">
                  <c:v>8.8118695737522661E-3</c:v>
                </c:pt>
                <c:pt idx="53">
                  <c:v>7.1635451249308308E-3</c:v>
                </c:pt>
                <c:pt idx="54">
                  <c:v>8.2698579728361608E-3</c:v>
                </c:pt>
                <c:pt idx="55">
                  <c:v>8.3095038604154396E-3</c:v>
                </c:pt>
                <c:pt idx="56">
                  <c:v>9.9358354108375659E-3</c:v>
                </c:pt>
                <c:pt idx="57">
                  <c:v>7.4285560131922366E-3</c:v>
                </c:pt>
                <c:pt idx="58">
                  <c:v>8.4854541657431552E-3</c:v>
                </c:pt>
                <c:pt idx="59">
                  <c:v>8.5804289197721813E-3</c:v>
                </c:pt>
                <c:pt idx="60">
                  <c:v>7.745083843006444E-3</c:v>
                </c:pt>
                <c:pt idx="61">
                  <c:v>1.0502655137686192E-2</c:v>
                </c:pt>
                <c:pt idx="62">
                  <c:v>9.9798384740973876E-3</c:v>
                </c:pt>
                <c:pt idx="63">
                  <c:v>9.5509845211342505E-3</c:v>
                </c:pt>
                <c:pt idx="64">
                  <c:v>8.0613973604451925E-3</c:v>
                </c:pt>
                <c:pt idx="65">
                  <c:v>1.0628190121345466E-2</c:v>
                </c:pt>
                <c:pt idx="66">
                  <c:v>8.0303269904590524E-3</c:v>
                </c:pt>
                <c:pt idx="67">
                  <c:v>9.9369423566335532E-3</c:v>
                </c:pt>
                <c:pt idx="68">
                  <c:v>8.5725238285617716E-3</c:v>
                </c:pt>
                <c:pt idx="69">
                  <c:v>9.5706576234107239E-3</c:v>
                </c:pt>
                <c:pt idx="70">
                  <c:v>9.296046866767313E-3</c:v>
                </c:pt>
                <c:pt idx="71">
                  <c:v>8.2048052330201439E-3</c:v>
                </c:pt>
                <c:pt idx="72">
                  <c:v>8.6076370993652725E-3</c:v>
                </c:pt>
                <c:pt idx="73">
                  <c:v>8.3104256066269932E-3</c:v>
                </c:pt>
              </c:numCache>
            </c:numRef>
          </c:val>
          <c:smooth val="0"/>
          <c:extLst>
            <c:ext xmlns:c16="http://schemas.microsoft.com/office/drawing/2014/chart" uri="{C3380CC4-5D6E-409C-BE32-E72D297353CC}">
              <c16:uniqueId val="{00000008-0A12-430F-9A86-C31071AE3255}"/>
            </c:ext>
          </c:extLst>
        </c:ser>
        <c:ser>
          <c:idx val="9"/>
          <c:order val="9"/>
          <c:tx>
            <c:strRef>
              <c:f>[1]Sheet1!$AT$1</c:f>
              <c:strCache>
                <c:ptCount val="1"/>
                <c:pt idx="0">
                  <c:v>LLC-loads:</c:v>
                </c:pt>
              </c:strCache>
            </c:strRef>
          </c:tx>
          <c:spPr>
            <a:ln w="12700" cap="rnd">
              <a:solidFill>
                <a:schemeClr val="accent4">
                  <a:lumMod val="60000"/>
                </a:schemeClr>
              </a:solidFill>
              <a:round/>
            </a:ln>
            <a:effectLst/>
          </c:spPr>
          <c:marker>
            <c:symbol val="diamond"/>
            <c:size val="6"/>
            <c:spPr>
              <a:solidFill>
                <a:schemeClr val="accent4">
                  <a:lumMod val="60000"/>
                </a:schemeClr>
              </a:solidFill>
              <a:ln w="12700">
                <a:solidFill>
                  <a:schemeClr val="accent4">
                    <a:lumMod val="60000"/>
                  </a:schemeClr>
                </a:solidFill>
                <a:round/>
              </a:ln>
              <a:effectLst/>
            </c:spPr>
          </c:marker>
          <c:val>
            <c:numRef>
              <c:f>[1]Sheet1!$AT$2:$AT$75</c:f>
              <c:numCache>
                <c:formatCode>General</c:formatCode>
                <c:ptCount val="74"/>
                <c:pt idx="0">
                  <c:v>0.29333526773557062</c:v>
                </c:pt>
                <c:pt idx="1">
                  <c:v>0.24508791268019695</c:v>
                </c:pt>
                <c:pt idx="2">
                  <c:v>0.16479930566515349</c:v>
                </c:pt>
                <c:pt idx="3">
                  <c:v>0.24203340715334956</c:v>
                </c:pt>
                <c:pt idx="4">
                  <c:v>0.17522076382814467</c:v>
                </c:pt>
                <c:pt idx="5">
                  <c:v>0.19238053500473409</c:v>
                </c:pt>
                <c:pt idx="6">
                  <c:v>0.17442708686697828</c:v>
                </c:pt>
                <c:pt idx="7">
                  <c:v>0.19858937573004692</c:v>
                </c:pt>
                <c:pt idx="8">
                  <c:v>0.21933883922813421</c:v>
                </c:pt>
                <c:pt idx="9">
                  <c:v>0.16667361458179836</c:v>
                </c:pt>
                <c:pt idx="10">
                  <c:v>0.16567505255266818</c:v>
                </c:pt>
                <c:pt idx="11">
                  <c:v>0.14963726395632024</c:v>
                </c:pt>
                <c:pt idx="12">
                  <c:v>0.21787106881812249</c:v>
                </c:pt>
                <c:pt idx="13">
                  <c:v>0.17233453137807692</c:v>
                </c:pt>
                <c:pt idx="14">
                  <c:v>0.18740040882712389</c:v>
                </c:pt>
                <c:pt idx="15">
                  <c:v>0.16230433703202485</c:v>
                </c:pt>
                <c:pt idx="16">
                  <c:v>0.19247802393437075</c:v>
                </c:pt>
                <c:pt idx="17">
                  <c:v>0.18097699982122137</c:v>
                </c:pt>
                <c:pt idx="18">
                  <c:v>0.18859370809266462</c:v>
                </c:pt>
                <c:pt idx="19">
                  <c:v>0.15878282685332634</c:v>
                </c:pt>
                <c:pt idx="20">
                  <c:v>0.22946782954157963</c:v>
                </c:pt>
                <c:pt idx="21">
                  <c:v>0.19715508243209645</c:v>
                </c:pt>
                <c:pt idx="22">
                  <c:v>0.16859222146562497</c:v>
                </c:pt>
                <c:pt idx="23">
                  <c:v>0.19635290997608382</c:v>
                </c:pt>
                <c:pt idx="24">
                  <c:v>0.22558637690565661</c:v>
                </c:pt>
                <c:pt idx="25">
                  <c:v>0.21029189091393374</c:v>
                </c:pt>
                <c:pt idx="26">
                  <c:v>0.16164393082823403</c:v>
                </c:pt>
                <c:pt idx="27">
                  <c:v>0.19772920579493258</c:v>
                </c:pt>
                <c:pt idx="28">
                  <c:v>0.16510315979413115</c:v>
                </c:pt>
                <c:pt idx="29">
                  <c:v>0.23972492914109786</c:v>
                </c:pt>
                <c:pt idx="30">
                  <c:v>0.17351614330558915</c:v>
                </c:pt>
                <c:pt idx="31">
                  <c:v>0.18404016025682524</c:v>
                </c:pt>
                <c:pt idx="32">
                  <c:v>0.17534463565629949</c:v>
                </c:pt>
                <c:pt idx="33">
                  <c:v>0.20326909038327914</c:v>
                </c:pt>
                <c:pt idx="34">
                  <c:v>0.21473162890757336</c:v>
                </c:pt>
                <c:pt idx="35">
                  <c:v>0.19201756964673725</c:v>
                </c:pt>
                <c:pt idx="36">
                  <c:v>0.20606156761286745</c:v>
                </c:pt>
                <c:pt idx="37">
                  <c:v>0.16897621096775217</c:v>
                </c:pt>
                <c:pt idx="38">
                  <c:v>0.24772648906964079</c:v>
                </c:pt>
                <c:pt idx="39">
                  <c:v>0.18430976432377219</c:v>
                </c:pt>
                <c:pt idx="40">
                  <c:v>0.21976508881797033</c:v>
                </c:pt>
                <c:pt idx="41">
                  <c:v>0.14554691231899775</c:v>
                </c:pt>
                <c:pt idx="42">
                  <c:v>0.20365525251797181</c:v>
                </c:pt>
                <c:pt idx="43">
                  <c:v>0.22084893410756448</c:v>
                </c:pt>
                <c:pt idx="44">
                  <c:v>0.22909798678963594</c:v>
                </c:pt>
                <c:pt idx="45">
                  <c:v>0.19367159293519118</c:v>
                </c:pt>
                <c:pt idx="46">
                  <c:v>0.1800359776986207</c:v>
                </c:pt>
                <c:pt idx="47">
                  <c:v>0.20528371290135075</c:v>
                </c:pt>
                <c:pt idx="48">
                  <c:v>0.23119759671392751</c:v>
                </c:pt>
                <c:pt idx="49">
                  <c:v>0.19408819234989114</c:v>
                </c:pt>
                <c:pt idx="50">
                  <c:v>0.17147529025806596</c:v>
                </c:pt>
                <c:pt idx="51">
                  <c:v>0.21738475253009426</c:v>
                </c:pt>
                <c:pt idx="52">
                  <c:v>0.23565012062584678</c:v>
                </c:pt>
                <c:pt idx="53">
                  <c:v>0.19097480502352032</c:v>
                </c:pt>
                <c:pt idx="54">
                  <c:v>0.19127467695946826</c:v>
                </c:pt>
                <c:pt idx="55">
                  <c:v>0.17087027826524989</c:v>
                </c:pt>
                <c:pt idx="56">
                  <c:v>0.26600905248523665</c:v>
                </c:pt>
                <c:pt idx="57">
                  <c:v>0.13671819816511172</c:v>
                </c:pt>
                <c:pt idx="58">
                  <c:v>0.20446227740528508</c:v>
                </c:pt>
                <c:pt idx="59">
                  <c:v>0.18671472392142371</c:v>
                </c:pt>
                <c:pt idx="60">
                  <c:v>0.2160695629805163</c:v>
                </c:pt>
                <c:pt idx="61">
                  <c:v>0.23486632808951002</c:v>
                </c:pt>
                <c:pt idx="62">
                  <c:v>0.18986255483969786</c:v>
                </c:pt>
                <c:pt idx="63">
                  <c:v>0.20981547231756981</c:v>
                </c:pt>
                <c:pt idx="64">
                  <c:v>0.17378361050336696</c:v>
                </c:pt>
                <c:pt idx="65">
                  <c:v>0.25466127958795592</c:v>
                </c:pt>
                <c:pt idx="66">
                  <c:v>0.20500985519896972</c:v>
                </c:pt>
                <c:pt idx="67">
                  <c:v>0.21302723311794863</c:v>
                </c:pt>
                <c:pt idx="68">
                  <c:v>0.21563556127997485</c:v>
                </c:pt>
                <c:pt idx="69">
                  <c:v>0.22810117440721983</c:v>
                </c:pt>
                <c:pt idx="70">
                  <c:v>0.24303831682002811</c:v>
                </c:pt>
                <c:pt idx="71">
                  <c:v>0.22837241497115737</c:v>
                </c:pt>
                <c:pt idx="72">
                  <c:v>0.20331615316524715</c:v>
                </c:pt>
                <c:pt idx="73">
                  <c:v>0.13181353452442091</c:v>
                </c:pt>
              </c:numCache>
            </c:numRef>
          </c:val>
          <c:smooth val="0"/>
          <c:extLst>
            <c:ext xmlns:c16="http://schemas.microsoft.com/office/drawing/2014/chart" uri="{C3380CC4-5D6E-409C-BE32-E72D297353CC}">
              <c16:uniqueId val="{00000009-0A12-430F-9A86-C31071AE3255}"/>
            </c:ext>
          </c:extLst>
        </c:ser>
        <c:ser>
          <c:idx val="10"/>
          <c:order val="10"/>
          <c:tx>
            <c:strRef>
              <c:f>[1]Sheet1!$AU$1</c:f>
              <c:strCache>
                <c:ptCount val="1"/>
                <c:pt idx="0">
                  <c:v>LLC-load-misses:</c:v>
                </c:pt>
              </c:strCache>
            </c:strRef>
          </c:tx>
          <c:spPr>
            <a:ln w="12700" cap="rnd">
              <a:solidFill>
                <a:schemeClr val="accent5">
                  <a:lumMod val="60000"/>
                </a:schemeClr>
              </a:solidFill>
              <a:round/>
            </a:ln>
            <a:effectLst/>
          </c:spPr>
          <c:marker>
            <c:symbol val="square"/>
            <c:size val="6"/>
            <c:spPr>
              <a:solidFill>
                <a:schemeClr val="accent5">
                  <a:lumMod val="60000"/>
                </a:schemeClr>
              </a:solidFill>
              <a:ln w="12700">
                <a:solidFill>
                  <a:schemeClr val="accent5">
                    <a:lumMod val="60000"/>
                  </a:schemeClr>
                </a:solidFill>
                <a:round/>
              </a:ln>
              <a:effectLst/>
            </c:spPr>
          </c:marker>
          <c:val>
            <c:numRef>
              <c:f>[1]Sheet1!$AU$2:$AU$75</c:f>
              <c:numCache>
                <c:formatCode>General</c:formatCode>
                <c:ptCount val="74"/>
                <c:pt idx="0">
                  <c:v>1.1006293189475576E-2</c:v>
                </c:pt>
                <c:pt idx="1">
                  <c:v>2.191799024979672E-2</c:v>
                </c:pt>
                <c:pt idx="2">
                  <c:v>2.8261373964831856E-2</c:v>
                </c:pt>
                <c:pt idx="3">
                  <c:v>4.0043506718667889E-2</c:v>
                </c:pt>
                <c:pt idx="4">
                  <c:v>3.0921889358803953E-2</c:v>
                </c:pt>
                <c:pt idx="5">
                  <c:v>1.9751555521022104E-2</c:v>
                </c:pt>
                <c:pt idx="6">
                  <c:v>1.8300517590135349E-2</c:v>
                </c:pt>
                <c:pt idx="7">
                  <c:v>3.320611843522786E-2</c:v>
                </c:pt>
                <c:pt idx="8">
                  <c:v>4.0564346235202796E-2</c:v>
                </c:pt>
                <c:pt idx="9">
                  <c:v>2.6135815364514287E-2</c:v>
                </c:pt>
                <c:pt idx="10">
                  <c:v>2.6764140739323816E-2</c:v>
                </c:pt>
                <c:pt idx="11">
                  <c:v>2.0852623177363673E-2</c:v>
                </c:pt>
                <c:pt idx="12">
                  <c:v>3.4940572875145945E-2</c:v>
                </c:pt>
                <c:pt idx="13">
                  <c:v>3.1004030437196725E-2</c:v>
                </c:pt>
                <c:pt idx="14">
                  <c:v>2.913366496880453E-2</c:v>
                </c:pt>
                <c:pt idx="15">
                  <c:v>2.3851873228371217E-2</c:v>
                </c:pt>
                <c:pt idx="16">
                  <c:v>2.0765254733451071E-2</c:v>
                </c:pt>
                <c:pt idx="17">
                  <c:v>3.0521083847101456E-2</c:v>
                </c:pt>
                <c:pt idx="18">
                  <c:v>2.8621862072813042E-2</c:v>
                </c:pt>
                <c:pt idx="19">
                  <c:v>3.0497193411677566E-2</c:v>
                </c:pt>
                <c:pt idx="20">
                  <c:v>2.6144379165416582E-2</c:v>
                </c:pt>
                <c:pt idx="21">
                  <c:v>2.519561258043318E-2</c:v>
                </c:pt>
                <c:pt idx="22">
                  <c:v>2.6891089741910405E-2</c:v>
                </c:pt>
                <c:pt idx="23">
                  <c:v>6.1626763010855762E-2</c:v>
                </c:pt>
                <c:pt idx="24">
                  <c:v>5.5291803350300463E-2</c:v>
                </c:pt>
                <c:pt idx="25">
                  <c:v>6.6339456104672442E-2</c:v>
                </c:pt>
                <c:pt idx="26">
                  <c:v>3.3170418739225799E-2</c:v>
                </c:pt>
                <c:pt idx="27">
                  <c:v>5.2615848952130263E-2</c:v>
                </c:pt>
                <c:pt idx="28">
                  <c:v>3.8794255741643441E-2</c:v>
                </c:pt>
                <c:pt idx="29">
                  <c:v>3.8043818837881833E-2</c:v>
                </c:pt>
                <c:pt idx="30">
                  <c:v>4.0454839608391836E-2</c:v>
                </c:pt>
                <c:pt idx="31">
                  <c:v>4.2664571405648097E-2</c:v>
                </c:pt>
                <c:pt idx="32">
                  <c:v>3.7545018632002311E-2</c:v>
                </c:pt>
                <c:pt idx="33">
                  <c:v>5.6005204192696251E-2</c:v>
                </c:pt>
                <c:pt idx="34">
                  <c:v>4.9001744459048618E-2</c:v>
                </c:pt>
                <c:pt idx="35">
                  <c:v>4.0602025519070523E-2</c:v>
                </c:pt>
                <c:pt idx="36">
                  <c:v>3.8762719979166763E-2</c:v>
                </c:pt>
                <c:pt idx="37">
                  <c:v>5.1254728614993535E-2</c:v>
                </c:pt>
                <c:pt idx="38">
                  <c:v>6.2238140039579497E-2</c:v>
                </c:pt>
                <c:pt idx="39">
                  <c:v>4.5550411891380413E-2</c:v>
                </c:pt>
                <c:pt idx="40">
                  <c:v>8.3019849539912663E-2</c:v>
                </c:pt>
                <c:pt idx="41">
                  <c:v>3.5952403884223841E-2</c:v>
                </c:pt>
                <c:pt idx="42">
                  <c:v>6.7300349501755313E-2</c:v>
                </c:pt>
                <c:pt idx="43">
                  <c:v>4.2539298562225568E-2</c:v>
                </c:pt>
                <c:pt idx="44">
                  <c:v>7.9634863678488141E-2</c:v>
                </c:pt>
                <c:pt idx="45">
                  <c:v>4.9085746844942345E-2</c:v>
                </c:pt>
                <c:pt idx="46">
                  <c:v>5.3575346337062756E-2</c:v>
                </c:pt>
                <c:pt idx="47">
                  <c:v>3.895104963668912E-2</c:v>
                </c:pt>
                <c:pt idx="48">
                  <c:v>7.3338778930456025E-2</c:v>
                </c:pt>
                <c:pt idx="49">
                  <c:v>3.7819705126214902E-2</c:v>
                </c:pt>
                <c:pt idx="50">
                  <c:v>5.4941893459790635E-2</c:v>
                </c:pt>
                <c:pt idx="51">
                  <c:v>5.2485785916933272E-2</c:v>
                </c:pt>
                <c:pt idx="52">
                  <c:v>4.5492978396985996E-2</c:v>
                </c:pt>
                <c:pt idx="53">
                  <c:v>6.30803658578067E-2</c:v>
                </c:pt>
                <c:pt idx="54">
                  <c:v>3.502130051856054E-2</c:v>
                </c:pt>
                <c:pt idx="55">
                  <c:v>6.6158479533869705E-2</c:v>
                </c:pt>
                <c:pt idx="56">
                  <c:v>7.40582765353201E-2</c:v>
                </c:pt>
                <c:pt idx="57">
                  <c:v>3.372567217802043E-2</c:v>
                </c:pt>
                <c:pt idx="58">
                  <c:v>5.8711257159133001E-2</c:v>
                </c:pt>
                <c:pt idx="59">
                  <c:v>4.6986153598141629E-2</c:v>
                </c:pt>
                <c:pt idx="60">
                  <c:v>5.5446290650161767E-2</c:v>
                </c:pt>
                <c:pt idx="61">
                  <c:v>7.544207471734804E-2</c:v>
                </c:pt>
                <c:pt idx="62">
                  <c:v>4.6645734854079988E-2</c:v>
                </c:pt>
                <c:pt idx="63">
                  <c:v>6.967210912161606E-2</c:v>
                </c:pt>
                <c:pt idx="64">
                  <c:v>4.8084683001243939E-2</c:v>
                </c:pt>
                <c:pt idx="65">
                  <c:v>7.9078706505561314E-2</c:v>
                </c:pt>
                <c:pt idx="66">
                  <c:v>6.7797429408249468E-2</c:v>
                </c:pt>
                <c:pt idx="67">
                  <c:v>4.1958434260894961E-2</c:v>
                </c:pt>
                <c:pt idx="68">
                  <c:v>5.7342955912526722E-2</c:v>
                </c:pt>
                <c:pt idx="69">
                  <c:v>9.5098263885042764E-2</c:v>
                </c:pt>
                <c:pt idx="70">
                  <c:v>6.9379223070789101E-2</c:v>
                </c:pt>
                <c:pt idx="71">
                  <c:v>9.2639032633189386E-2</c:v>
                </c:pt>
                <c:pt idx="72">
                  <c:v>3.7583801399773513E-2</c:v>
                </c:pt>
                <c:pt idx="73">
                  <c:v>4.22047114341308E-2</c:v>
                </c:pt>
              </c:numCache>
            </c:numRef>
          </c:val>
          <c:smooth val="0"/>
          <c:extLst>
            <c:ext xmlns:c16="http://schemas.microsoft.com/office/drawing/2014/chart" uri="{C3380CC4-5D6E-409C-BE32-E72D297353CC}">
              <c16:uniqueId val="{0000000A-0A12-430F-9A86-C31071AE3255}"/>
            </c:ext>
          </c:extLst>
        </c:ser>
        <c:ser>
          <c:idx val="11"/>
          <c:order val="11"/>
          <c:tx>
            <c:strRef>
              <c:f>[1]Sheet1!$AV$1</c:f>
              <c:strCache>
                <c:ptCount val="1"/>
                <c:pt idx="0">
                  <c:v>LLC-stores:</c:v>
                </c:pt>
              </c:strCache>
            </c:strRef>
          </c:tx>
          <c:spPr>
            <a:ln w="22225" cap="rnd">
              <a:solidFill>
                <a:schemeClr val="accent6">
                  <a:lumMod val="60000"/>
                </a:schemeClr>
              </a:solidFill>
              <a:round/>
            </a:ln>
            <a:effectLst/>
          </c:spPr>
          <c:marker>
            <c:symbol val="triangle"/>
            <c:size val="6"/>
            <c:spPr>
              <a:solidFill>
                <a:schemeClr val="accent6">
                  <a:lumMod val="60000"/>
                </a:schemeClr>
              </a:solidFill>
              <a:ln w="9525">
                <a:solidFill>
                  <a:schemeClr val="accent6">
                    <a:lumMod val="60000"/>
                  </a:schemeClr>
                </a:solidFill>
                <a:round/>
              </a:ln>
              <a:effectLst/>
            </c:spPr>
          </c:marker>
          <c:val>
            <c:numRef>
              <c:f>[1]Sheet1!$AV$2:$AV$75</c:f>
              <c:numCache>
                <c:formatCode>General</c:formatCode>
                <c:ptCount val="74"/>
                <c:pt idx="0">
                  <c:v>9.58825796367265E-2</c:v>
                </c:pt>
                <c:pt idx="1">
                  <c:v>3.7994791784958008E-2</c:v>
                </c:pt>
                <c:pt idx="2">
                  <c:v>1.2328379443237668E-3</c:v>
                </c:pt>
                <c:pt idx="3">
                  <c:v>5.2456881103739644E-3</c:v>
                </c:pt>
                <c:pt idx="4">
                  <c:v>3.8708924483981844E-3</c:v>
                </c:pt>
                <c:pt idx="5">
                  <c:v>4.2956911629206613E-3</c:v>
                </c:pt>
                <c:pt idx="6">
                  <c:v>3.413510989140616E-3</c:v>
                </c:pt>
                <c:pt idx="7">
                  <c:v>2.0550567149953476E-3</c:v>
                </c:pt>
                <c:pt idx="8">
                  <c:v>2.6373782394446321E-2</c:v>
                </c:pt>
                <c:pt idx="9">
                  <c:v>2.1401991362182795E-3</c:v>
                </c:pt>
                <c:pt idx="10">
                  <c:v>2.865545015548367E-3</c:v>
                </c:pt>
                <c:pt idx="11">
                  <c:v>5.1554146565852721E-2</c:v>
                </c:pt>
                <c:pt idx="12">
                  <c:v>7.4415082209839223E-2</c:v>
                </c:pt>
                <c:pt idx="13">
                  <c:v>1.4887562756327934E-3</c:v>
                </c:pt>
                <c:pt idx="14">
                  <c:v>2.7049754057617462E-2</c:v>
                </c:pt>
                <c:pt idx="15">
                  <c:v>2.8149556063822483E-3</c:v>
                </c:pt>
                <c:pt idx="16">
                  <c:v>3.6848968000689963E-3</c:v>
                </c:pt>
                <c:pt idx="17">
                  <c:v>5.5094222660360764E-2</c:v>
                </c:pt>
                <c:pt idx="18">
                  <c:v>1.9485776745874414E-3</c:v>
                </c:pt>
                <c:pt idx="19">
                  <c:v>7.9610698486334494E-2</c:v>
                </c:pt>
                <c:pt idx="20">
                  <c:v>4.9633885281069445E-3</c:v>
                </c:pt>
                <c:pt idx="21">
                  <c:v>3.5888643997286675E-3</c:v>
                </c:pt>
                <c:pt idx="22">
                  <c:v>1.7491612020849332E-3</c:v>
                </c:pt>
                <c:pt idx="23">
                  <c:v>1.6975060814451517E-3</c:v>
                </c:pt>
                <c:pt idx="24">
                  <c:v>1.8432171459477151E-3</c:v>
                </c:pt>
                <c:pt idx="25">
                  <c:v>2.4862137277366969E-2</c:v>
                </c:pt>
                <c:pt idx="26">
                  <c:v>3.3535657521472136E-3</c:v>
                </c:pt>
                <c:pt idx="27">
                  <c:v>1.860429122339764E-3</c:v>
                </c:pt>
                <c:pt idx="28">
                  <c:v>3.4858888770227102E-2</c:v>
                </c:pt>
                <c:pt idx="29">
                  <c:v>2.132560087106179E-3</c:v>
                </c:pt>
                <c:pt idx="30">
                  <c:v>4.8903853601078096E-3</c:v>
                </c:pt>
                <c:pt idx="31">
                  <c:v>4.9541801465062592E-3</c:v>
                </c:pt>
                <c:pt idx="32">
                  <c:v>1.5310136263999728E-3</c:v>
                </c:pt>
                <c:pt idx="33">
                  <c:v>1.9720518957956775E-3</c:v>
                </c:pt>
                <c:pt idx="34">
                  <c:v>1.9652802931018377E-3</c:v>
                </c:pt>
                <c:pt idx="35">
                  <c:v>2.2585815798591674E-2</c:v>
                </c:pt>
                <c:pt idx="36">
                  <c:v>5.9168520361354967E-3</c:v>
                </c:pt>
                <c:pt idx="37">
                  <c:v>4.2773069474785971E-2</c:v>
                </c:pt>
                <c:pt idx="38">
                  <c:v>2.4994704004135623E-3</c:v>
                </c:pt>
                <c:pt idx="39">
                  <c:v>1.4669631142778395E-3</c:v>
                </c:pt>
                <c:pt idx="40">
                  <c:v>1.8282689625211826E-3</c:v>
                </c:pt>
                <c:pt idx="41">
                  <c:v>3.3227877495130313E-3</c:v>
                </c:pt>
                <c:pt idx="42">
                  <c:v>2.5283358146415195E-2</c:v>
                </c:pt>
                <c:pt idx="43">
                  <c:v>0.130653010123369</c:v>
                </c:pt>
                <c:pt idx="44">
                  <c:v>1.6098336741327279E-2</c:v>
                </c:pt>
                <c:pt idx="45">
                  <c:v>1.8058765039094186E-3</c:v>
                </c:pt>
                <c:pt idx="46">
                  <c:v>3.8178315966674119E-3</c:v>
                </c:pt>
                <c:pt idx="47">
                  <c:v>4.263425667686783E-3</c:v>
                </c:pt>
                <c:pt idx="48">
                  <c:v>1.4536379011148657E-3</c:v>
                </c:pt>
                <c:pt idx="49">
                  <c:v>2.0330610782905794E-3</c:v>
                </c:pt>
                <c:pt idx="50">
                  <c:v>1.1856377735483547E-3</c:v>
                </c:pt>
                <c:pt idx="51">
                  <c:v>3.8883585798857555E-3</c:v>
                </c:pt>
                <c:pt idx="52">
                  <c:v>4.6996939250043522E-3</c:v>
                </c:pt>
                <c:pt idx="53">
                  <c:v>1.5655677189482613E-3</c:v>
                </c:pt>
                <c:pt idx="54">
                  <c:v>2.0140224282733819E-3</c:v>
                </c:pt>
                <c:pt idx="55">
                  <c:v>1.1389133708552038E-3</c:v>
                </c:pt>
                <c:pt idx="56">
                  <c:v>2.4607308561112222E-3</c:v>
                </c:pt>
                <c:pt idx="57">
                  <c:v>3.53644771910201E-3</c:v>
                </c:pt>
                <c:pt idx="58">
                  <c:v>2.3993477214428974E-2</c:v>
                </c:pt>
                <c:pt idx="59">
                  <c:v>1.6173375978896815E-3</c:v>
                </c:pt>
                <c:pt idx="60">
                  <c:v>5.7233498115497543E-2</c:v>
                </c:pt>
                <c:pt idx="61">
                  <c:v>1.3322865825417783E-3</c:v>
                </c:pt>
                <c:pt idx="62">
                  <c:v>1.646037852187418E-2</c:v>
                </c:pt>
                <c:pt idx="63">
                  <c:v>3.8611331582199663E-3</c:v>
                </c:pt>
                <c:pt idx="64">
                  <c:v>1.3353711553720433E-3</c:v>
                </c:pt>
                <c:pt idx="65">
                  <c:v>2.4131071613604097E-3</c:v>
                </c:pt>
                <c:pt idx="66">
                  <c:v>1.3207758041569781E-2</c:v>
                </c:pt>
                <c:pt idx="67">
                  <c:v>6.0837873155082144E-3</c:v>
                </c:pt>
                <c:pt idx="68">
                  <c:v>4.1067773010474554E-2</c:v>
                </c:pt>
                <c:pt idx="69">
                  <c:v>1.9935208534918123E-3</c:v>
                </c:pt>
                <c:pt idx="70">
                  <c:v>2.7082982417518647E-2</c:v>
                </c:pt>
                <c:pt idx="71">
                  <c:v>3.1630673835608032E-2</c:v>
                </c:pt>
                <c:pt idx="72">
                  <c:v>2.1976304385141077E-3</c:v>
                </c:pt>
                <c:pt idx="73">
                  <c:v>4.8066626847542496E-3</c:v>
                </c:pt>
              </c:numCache>
            </c:numRef>
          </c:val>
          <c:smooth val="0"/>
          <c:extLst>
            <c:ext xmlns:c16="http://schemas.microsoft.com/office/drawing/2014/chart" uri="{C3380CC4-5D6E-409C-BE32-E72D297353CC}">
              <c16:uniqueId val="{0000000B-0A12-430F-9A86-C31071AE3255}"/>
            </c:ext>
          </c:extLst>
        </c:ser>
        <c:ser>
          <c:idx val="12"/>
          <c:order val="12"/>
          <c:tx>
            <c:strRef>
              <c:f>[1]Sheet1!$AW$1</c:f>
              <c:strCache>
                <c:ptCount val="1"/>
                <c:pt idx="0">
                  <c:v>LLC-store-misses:</c:v>
                </c:pt>
              </c:strCache>
            </c:strRef>
          </c:tx>
          <c:spPr>
            <a:ln w="12700" cap="rnd">
              <a:solidFill>
                <a:schemeClr val="accent1">
                  <a:lumMod val="80000"/>
                  <a:lumOff val="20000"/>
                </a:schemeClr>
              </a:solidFill>
              <a:round/>
            </a:ln>
            <a:effectLst/>
          </c:spPr>
          <c:marker>
            <c:symbol val="x"/>
            <c:size val="6"/>
            <c:spPr>
              <a:noFill/>
              <a:ln w="12700">
                <a:solidFill>
                  <a:schemeClr val="accent1">
                    <a:lumMod val="80000"/>
                    <a:lumOff val="20000"/>
                  </a:schemeClr>
                </a:solidFill>
                <a:round/>
              </a:ln>
              <a:effectLst/>
            </c:spPr>
          </c:marker>
          <c:val>
            <c:numRef>
              <c:f>[1]Sheet1!$AW$2:$AW$75</c:f>
              <c:numCache>
                <c:formatCode>General</c:formatCode>
                <c:ptCount val="74"/>
                <c:pt idx="0">
                  <c:v>2.4522454707193408E-4</c:v>
                </c:pt>
                <c:pt idx="1">
                  <c:v>1.5295329521860013E-4</c:v>
                </c:pt>
                <c:pt idx="2">
                  <c:v>0</c:v>
                </c:pt>
                <c:pt idx="3">
                  <c:v>2.2316379266459478E-6</c:v>
                </c:pt>
                <c:pt idx="4">
                  <c:v>2.5806129648940884E-2</c:v>
                </c:pt>
                <c:pt idx="5">
                  <c:v>2.583327570203843E-2</c:v>
                </c:pt>
                <c:pt idx="6">
                  <c:v>9.3772703333352535E-4</c:v>
                </c:pt>
                <c:pt idx="7">
                  <c:v>0</c:v>
                </c:pt>
                <c:pt idx="8">
                  <c:v>0</c:v>
                </c:pt>
                <c:pt idx="9">
                  <c:v>0</c:v>
                </c:pt>
                <c:pt idx="10">
                  <c:v>1.2374607458071531E-3</c:v>
                </c:pt>
                <c:pt idx="11">
                  <c:v>9.8612402583750335E-3</c:v>
                </c:pt>
                <c:pt idx="12">
                  <c:v>1.5197556165451017E-2</c:v>
                </c:pt>
                <c:pt idx="13">
                  <c:v>0</c:v>
                </c:pt>
                <c:pt idx="14">
                  <c:v>2.9758353560481337E-3</c:v>
                </c:pt>
                <c:pt idx="15">
                  <c:v>6.8048473873746267E-4</c:v>
                </c:pt>
                <c:pt idx="16">
                  <c:v>9.2247279526484294E-4</c:v>
                </c:pt>
                <c:pt idx="17">
                  <c:v>3.0474412675371033E-2</c:v>
                </c:pt>
                <c:pt idx="18">
                  <c:v>1.0945220887420332E-6</c:v>
                </c:pt>
                <c:pt idx="19">
                  <c:v>9.1627369118891973E-3</c:v>
                </c:pt>
                <c:pt idx="20">
                  <c:v>8.0913066267585139E-4</c:v>
                </c:pt>
                <c:pt idx="21">
                  <c:v>1.0954332373479538E-3</c:v>
                </c:pt>
                <c:pt idx="22">
                  <c:v>2.7297759273363711E-3</c:v>
                </c:pt>
                <c:pt idx="23">
                  <c:v>1.6906308493245652E-5</c:v>
                </c:pt>
                <c:pt idx="24">
                  <c:v>6.573527624635218E-6</c:v>
                </c:pt>
                <c:pt idx="25">
                  <c:v>4.5309524543309179E-2</c:v>
                </c:pt>
                <c:pt idx="26">
                  <c:v>2.2130048415129515E-3</c:v>
                </c:pt>
                <c:pt idx="27">
                  <c:v>5.9070345129776722E-5</c:v>
                </c:pt>
                <c:pt idx="28">
                  <c:v>5.4641289759787409E-3</c:v>
                </c:pt>
                <c:pt idx="29">
                  <c:v>0</c:v>
                </c:pt>
                <c:pt idx="30">
                  <c:v>2.119484681201547E-3</c:v>
                </c:pt>
                <c:pt idx="31">
                  <c:v>1.9038063673075646E-3</c:v>
                </c:pt>
                <c:pt idx="32">
                  <c:v>3.3562593198391808E-6</c:v>
                </c:pt>
                <c:pt idx="33">
                  <c:v>8.9137325082577662E-6</c:v>
                </c:pt>
                <c:pt idx="34">
                  <c:v>3.6342877565219123E-3</c:v>
                </c:pt>
                <c:pt idx="35">
                  <c:v>1.4951127865517619E-2</c:v>
                </c:pt>
                <c:pt idx="36">
                  <c:v>2.4310909462527132E-3</c:v>
                </c:pt>
                <c:pt idx="37">
                  <c:v>3.9449191093275868E-2</c:v>
                </c:pt>
                <c:pt idx="38">
                  <c:v>2.3487951890368483E-5</c:v>
                </c:pt>
                <c:pt idx="39">
                  <c:v>2.5352060117817928E-2</c:v>
                </c:pt>
                <c:pt idx="40">
                  <c:v>1.1657775814092301E-4</c:v>
                </c:pt>
                <c:pt idx="41">
                  <c:v>1.6957660336626055E-3</c:v>
                </c:pt>
                <c:pt idx="42">
                  <c:v>1.666621953759881E-3</c:v>
                </c:pt>
                <c:pt idx="43">
                  <c:v>4.4854173804797726E-2</c:v>
                </c:pt>
                <c:pt idx="44">
                  <c:v>1.3754402811394995E-2</c:v>
                </c:pt>
                <c:pt idx="45">
                  <c:v>3.5918879042966812E-5</c:v>
                </c:pt>
                <c:pt idx="46">
                  <c:v>1.4513797383995063E-2</c:v>
                </c:pt>
                <c:pt idx="47">
                  <c:v>1.3886666964677676E-3</c:v>
                </c:pt>
                <c:pt idx="48">
                  <c:v>2.3527359409482325E-6</c:v>
                </c:pt>
                <c:pt idx="49">
                  <c:v>6.5329726166149728E-6</c:v>
                </c:pt>
                <c:pt idx="50">
                  <c:v>2.2711191907831714E-6</c:v>
                </c:pt>
                <c:pt idx="51">
                  <c:v>5.6527478589482789E-4</c:v>
                </c:pt>
                <c:pt idx="52">
                  <c:v>2.7633146454865715E-2</c:v>
                </c:pt>
                <c:pt idx="53">
                  <c:v>2.2682219570511846E-2</c:v>
                </c:pt>
                <c:pt idx="54">
                  <c:v>1.0099287861856718E-5</c:v>
                </c:pt>
                <c:pt idx="55">
                  <c:v>1.3488906879453657E-5</c:v>
                </c:pt>
                <c:pt idx="56">
                  <c:v>2.4988056134216238E-4</c:v>
                </c:pt>
                <c:pt idx="57">
                  <c:v>2.9432869410390568E-3</c:v>
                </c:pt>
                <c:pt idx="58">
                  <c:v>1.2378087122374282E-4</c:v>
                </c:pt>
                <c:pt idx="59">
                  <c:v>6.7775007594203721E-6</c:v>
                </c:pt>
                <c:pt idx="60">
                  <c:v>1.0403244051762562E-2</c:v>
                </c:pt>
                <c:pt idx="61">
                  <c:v>2.3266034070122964E-5</c:v>
                </c:pt>
                <c:pt idx="62">
                  <c:v>4.0926053428155161E-2</c:v>
                </c:pt>
                <c:pt idx="63">
                  <c:v>1.5547489958077131E-3</c:v>
                </c:pt>
                <c:pt idx="64">
                  <c:v>3.5953905483754003E-2</c:v>
                </c:pt>
                <c:pt idx="65">
                  <c:v>2.7305650256464343E-5</c:v>
                </c:pt>
                <c:pt idx="66">
                  <c:v>2.7548685340130252E-5</c:v>
                </c:pt>
                <c:pt idx="67">
                  <c:v>1.9807027442181754E-3</c:v>
                </c:pt>
                <c:pt idx="68">
                  <c:v>1.1204453660430143E-2</c:v>
                </c:pt>
                <c:pt idx="69">
                  <c:v>4.1625631184795106E-5</c:v>
                </c:pt>
                <c:pt idx="70">
                  <c:v>3.5658024038232894E-5</c:v>
                </c:pt>
                <c:pt idx="71">
                  <c:v>1.135598598140122E-2</c:v>
                </c:pt>
                <c:pt idx="72">
                  <c:v>2.5009867308192866E-4</c:v>
                </c:pt>
                <c:pt idx="73">
                  <c:v>3.6606204374470936E-3</c:v>
                </c:pt>
              </c:numCache>
            </c:numRef>
          </c:val>
          <c:smooth val="0"/>
          <c:extLst>
            <c:ext xmlns:c16="http://schemas.microsoft.com/office/drawing/2014/chart" uri="{C3380CC4-5D6E-409C-BE32-E72D297353CC}">
              <c16:uniqueId val="{0000000C-0A12-430F-9A86-C31071AE3255}"/>
            </c:ext>
          </c:extLst>
        </c:ser>
        <c:ser>
          <c:idx val="13"/>
          <c:order val="13"/>
          <c:tx>
            <c:strRef>
              <c:f>[1]Sheet1!$AX$1</c:f>
              <c:strCache>
                <c:ptCount val="1"/>
                <c:pt idx="0">
                  <c:v> dTLB-loads:</c:v>
                </c:pt>
              </c:strCache>
            </c:strRef>
          </c:tx>
          <c:spPr>
            <a:ln w="12700" cap="rnd">
              <a:solidFill>
                <a:schemeClr val="accent2">
                  <a:lumMod val="80000"/>
                  <a:lumOff val="20000"/>
                </a:schemeClr>
              </a:solidFill>
              <a:round/>
            </a:ln>
            <a:effectLst/>
          </c:spPr>
          <c:marker>
            <c:symbol val="star"/>
            <c:size val="6"/>
            <c:spPr>
              <a:noFill/>
              <a:ln w="12700">
                <a:solidFill>
                  <a:schemeClr val="accent2">
                    <a:lumMod val="80000"/>
                    <a:lumOff val="20000"/>
                  </a:schemeClr>
                </a:solidFill>
                <a:round/>
              </a:ln>
              <a:effectLst/>
            </c:spPr>
          </c:marker>
          <c:val>
            <c:numRef>
              <c:f>[1]Sheet1!$AX$2:$AX$75</c:f>
              <c:numCache>
                <c:formatCode>General</c:formatCode>
                <c:ptCount val="74"/>
                <c:pt idx="0">
                  <c:v>243.97364116026372</c:v>
                </c:pt>
                <c:pt idx="1">
                  <c:v>253.27029858145318</c:v>
                </c:pt>
                <c:pt idx="2">
                  <c:v>278.63457437682052</c:v>
                </c:pt>
                <c:pt idx="3">
                  <c:v>290.96978302104679</c:v>
                </c:pt>
                <c:pt idx="4">
                  <c:v>289.99900368932714</c:v>
                </c:pt>
                <c:pt idx="5">
                  <c:v>251.32399321570929</c:v>
                </c:pt>
                <c:pt idx="6">
                  <c:v>246.77951476133191</c:v>
                </c:pt>
                <c:pt idx="7">
                  <c:v>286.35308245731937</c:v>
                </c:pt>
                <c:pt idx="8">
                  <c:v>288.01952913436634</c:v>
                </c:pt>
                <c:pt idx="9">
                  <c:v>286.02101308718045</c:v>
                </c:pt>
                <c:pt idx="10">
                  <c:v>260.39707446342345</c:v>
                </c:pt>
                <c:pt idx="11">
                  <c:v>241.09805817578982</c:v>
                </c:pt>
                <c:pt idx="12">
                  <c:v>289.5844197558261</c:v>
                </c:pt>
                <c:pt idx="13">
                  <c:v>291.6217348549398</c:v>
                </c:pt>
                <c:pt idx="14">
                  <c:v>270.32362830770813</c:v>
                </c:pt>
                <c:pt idx="15">
                  <c:v>261.04534627673735</c:v>
                </c:pt>
                <c:pt idx="16">
                  <c:v>253.07199701783856</c:v>
                </c:pt>
                <c:pt idx="17">
                  <c:v>287.16305133503681</c:v>
                </c:pt>
                <c:pt idx="18">
                  <c:v>277.86083079490749</c:v>
                </c:pt>
                <c:pt idx="19">
                  <c:v>277.52197646542811</c:v>
                </c:pt>
                <c:pt idx="20">
                  <c:v>265.41613871390257</c:v>
                </c:pt>
                <c:pt idx="21">
                  <c:v>249.87632141792221</c:v>
                </c:pt>
                <c:pt idx="22">
                  <c:v>288.14477354821673</c:v>
                </c:pt>
                <c:pt idx="23">
                  <c:v>274.62927755723717</c:v>
                </c:pt>
                <c:pt idx="24">
                  <c:v>284.57642498581811</c:v>
                </c:pt>
                <c:pt idx="25">
                  <c:v>266.22006834774311</c:v>
                </c:pt>
                <c:pt idx="26">
                  <c:v>244.22599500480504</c:v>
                </c:pt>
                <c:pt idx="27">
                  <c:v>278.16701869462975</c:v>
                </c:pt>
                <c:pt idx="28">
                  <c:v>279.72730027728994</c:v>
                </c:pt>
                <c:pt idx="29">
                  <c:v>291.27429824265386</c:v>
                </c:pt>
                <c:pt idx="30">
                  <c:v>276.79496591550685</c:v>
                </c:pt>
                <c:pt idx="31">
                  <c:v>239.53197795793363</c:v>
                </c:pt>
                <c:pt idx="32">
                  <c:v>275.67452881767684</c:v>
                </c:pt>
                <c:pt idx="33">
                  <c:v>284.74164005883432</c:v>
                </c:pt>
                <c:pt idx="34">
                  <c:v>288.02579342416766</c:v>
                </c:pt>
                <c:pt idx="35">
                  <c:v>282.56458358891825</c:v>
                </c:pt>
                <c:pt idx="36">
                  <c:v>228.99820374565192</c:v>
                </c:pt>
                <c:pt idx="37">
                  <c:v>266.88618730074143</c:v>
                </c:pt>
                <c:pt idx="38">
                  <c:v>291.88984989506082</c:v>
                </c:pt>
                <c:pt idx="39">
                  <c:v>288.34594301788775</c:v>
                </c:pt>
                <c:pt idx="40">
                  <c:v>276.73128830234072</c:v>
                </c:pt>
                <c:pt idx="41">
                  <c:v>251.22106837678993</c:v>
                </c:pt>
                <c:pt idx="42">
                  <c:v>251.75148584890701</c:v>
                </c:pt>
                <c:pt idx="43">
                  <c:v>288.31810204835085</c:v>
                </c:pt>
                <c:pt idx="44">
                  <c:v>289.73157362400917</c:v>
                </c:pt>
                <c:pt idx="45">
                  <c:v>268.18921423652199</c:v>
                </c:pt>
                <c:pt idx="46">
                  <c:v>262.15616868393761</c:v>
                </c:pt>
                <c:pt idx="47">
                  <c:v>248.12725109933226</c:v>
                </c:pt>
                <c:pt idx="48">
                  <c:v>287.51526608888599</c:v>
                </c:pt>
                <c:pt idx="49">
                  <c:v>282.71706360305626</c:v>
                </c:pt>
                <c:pt idx="50">
                  <c:v>275.70706469308976</c:v>
                </c:pt>
                <c:pt idx="51">
                  <c:v>277.85601771418436</c:v>
                </c:pt>
                <c:pt idx="52">
                  <c:v>231.86041720530329</c:v>
                </c:pt>
                <c:pt idx="53">
                  <c:v>290.75506374103725</c:v>
                </c:pt>
                <c:pt idx="54">
                  <c:v>270.65611686273979</c:v>
                </c:pt>
                <c:pt idx="55">
                  <c:v>285.3026841820398</c:v>
                </c:pt>
                <c:pt idx="56">
                  <c:v>289.77620153582643</c:v>
                </c:pt>
                <c:pt idx="57">
                  <c:v>228.94396350138052</c:v>
                </c:pt>
                <c:pt idx="58">
                  <c:v>286.29362733016961</c:v>
                </c:pt>
                <c:pt idx="59">
                  <c:v>274.42961532110388</c:v>
                </c:pt>
                <c:pt idx="60">
                  <c:v>286.91824751197987</c:v>
                </c:pt>
                <c:pt idx="61">
                  <c:v>289.12220536168383</c:v>
                </c:pt>
                <c:pt idx="62">
                  <c:v>244.4371744903612</c:v>
                </c:pt>
                <c:pt idx="63">
                  <c:v>259.55194767407096</c:v>
                </c:pt>
                <c:pt idx="64">
                  <c:v>280.04131399717204</c:v>
                </c:pt>
                <c:pt idx="65">
                  <c:v>291.83435012075728</c:v>
                </c:pt>
                <c:pt idx="66">
                  <c:v>291.58981642359362</c:v>
                </c:pt>
                <c:pt idx="67">
                  <c:v>262.97128739660207</c:v>
                </c:pt>
                <c:pt idx="68">
                  <c:v>234.85047156817961</c:v>
                </c:pt>
                <c:pt idx="69">
                  <c:v>280.98050553914203</c:v>
                </c:pt>
                <c:pt idx="70">
                  <c:v>291.80219715532468</c:v>
                </c:pt>
                <c:pt idx="71">
                  <c:v>289.57687833500319</c:v>
                </c:pt>
                <c:pt idx="72">
                  <c:v>267.94073463818097</c:v>
                </c:pt>
                <c:pt idx="73">
                  <c:v>235.16541685883666</c:v>
                </c:pt>
              </c:numCache>
            </c:numRef>
          </c:val>
          <c:smooth val="0"/>
          <c:extLst>
            <c:ext xmlns:c16="http://schemas.microsoft.com/office/drawing/2014/chart" uri="{C3380CC4-5D6E-409C-BE32-E72D297353CC}">
              <c16:uniqueId val="{0000000D-0A12-430F-9A86-C31071AE3255}"/>
            </c:ext>
          </c:extLst>
        </c:ser>
        <c:ser>
          <c:idx val="14"/>
          <c:order val="14"/>
          <c:tx>
            <c:strRef>
              <c:f>[1]Sheet1!$AY$1</c:f>
              <c:strCache>
                <c:ptCount val="1"/>
                <c:pt idx="0">
                  <c:v>dTLB-load-misses:</c:v>
                </c:pt>
              </c:strCache>
            </c:strRef>
          </c:tx>
          <c:spPr>
            <a:ln w="12700" cap="rnd">
              <a:solidFill>
                <a:schemeClr val="accent3">
                  <a:lumMod val="80000"/>
                  <a:lumOff val="20000"/>
                </a:schemeClr>
              </a:solidFill>
              <a:round/>
            </a:ln>
            <a:effectLst/>
          </c:spPr>
          <c:marker>
            <c:symbol val="circle"/>
            <c:size val="6"/>
            <c:spPr>
              <a:solidFill>
                <a:schemeClr val="accent3">
                  <a:lumMod val="80000"/>
                  <a:lumOff val="20000"/>
                </a:schemeClr>
              </a:solidFill>
              <a:ln w="12700">
                <a:solidFill>
                  <a:schemeClr val="accent3">
                    <a:lumMod val="80000"/>
                    <a:lumOff val="20000"/>
                  </a:schemeClr>
                </a:solidFill>
                <a:round/>
              </a:ln>
              <a:effectLst/>
            </c:spPr>
          </c:marker>
          <c:val>
            <c:numRef>
              <c:f>[1]Sheet1!$AY$2:$AY$75</c:f>
              <c:numCache>
                <c:formatCode>General</c:formatCode>
                <c:ptCount val="74"/>
                <c:pt idx="0">
                  <c:v>2.6246775064886576E-3</c:v>
                </c:pt>
                <c:pt idx="1">
                  <c:v>1.9986982017040477E-3</c:v>
                </c:pt>
                <c:pt idx="2">
                  <c:v>2.4882632179363136E-3</c:v>
                </c:pt>
                <c:pt idx="3">
                  <c:v>3.438954044961405E-3</c:v>
                </c:pt>
                <c:pt idx="4">
                  <c:v>3.8317979790088996E-3</c:v>
                </c:pt>
                <c:pt idx="5">
                  <c:v>2.2197819719346032E-3</c:v>
                </c:pt>
                <c:pt idx="6">
                  <c:v>1.2335919210456241E-3</c:v>
                </c:pt>
                <c:pt idx="7">
                  <c:v>3.0933899549883351E-3</c:v>
                </c:pt>
                <c:pt idx="8">
                  <c:v>3.1672852225524666E-3</c:v>
                </c:pt>
                <c:pt idx="9">
                  <c:v>1.662066157711208E-3</c:v>
                </c:pt>
                <c:pt idx="10">
                  <c:v>1.7973004352960513E-3</c:v>
                </c:pt>
                <c:pt idx="11">
                  <c:v>1.6215850423308398E-3</c:v>
                </c:pt>
                <c:pt idx="12">
                  <c:v>3.2188350294668176E-3</c:v>
                </c:pt>
                <c:pt idx="13">
                  <c:v>2.6717609202449059E-3</c:v>
                </c:pt>
                <c:pt idx="14">
                  <c:v>2.3098386667026955E-3</c:v>
                </c:pt>
                <c:pt idx="15">
                  <c:v>1.8366085568781189E-3</c:v>
                </c:pt>
                <c:pt idx="16">
                  <c:v>1.8461144882082842E-3</c:v>
                </c:pt>
                <c:pt idx="17">
                  <c:v>4.2811487739671406E-3</c:v>
                </c:pt>
                <c:pt idx="18">
                  <c:v>2.232058895571628E-3</c:v>
                </c:pt>
                <c:pt idx="19">
                  <c:v>2.6312055197263689E-3</c:v>
                </c:pt>
                <c:pt idx="20">
                  <c:v>2.0489345490055377E-3</c:v>
                </c:pt>
                <c:pt idx="21">
                  <c:v>1.7194661544329679E-3</c:v>
                </c:pt>
                <c:pt idx="22">
                  <c:v>3.991148010270988E-3</c:v>
                </c:pt>
                <c:pt idx="23">
                  <c:v>2.3815353230818709E-3</c:v>
                </c:pt>
                <c:pt idx="24">
                  <c:v>2.8735080423155416E-3</c:v>
                </c:pt>
                <c:pt idx="25">
                  <c:v>5.118682254303562E-3</c:v>
                </c:pt>
                <c:pt idx="26">
                  <c:v>1.4984672878835116E-3</c:v>
                </c:pt>
                <c:pt idx="27">
                  <c:v>2.4186725587409742E-3</c:v>
                </c:pt>
                <c:pt idx="28">
                  <c:v>2.46793283275084E-3</c:v>
                </c:pt>
                <c:pt idx="29">
                  <c:v>3.9379988128934165E-3</c:v>
                </c:pt>
                <c:pt idx="30">
                  <c:v>2.4461900846097641E-3</c:v>
                </c:pt>
                <c:pt idx="31">
                  <c:v>8.4921658015186955E-4</c:v>
                </c:pt>
                <c:pt idx="32">
                  <c:v>2.1823516850700965E-3</c:v>
                </c:pt>
                <c:pt idx="33">
                  <c:v>3.1858794201076786E-3</c:v>
                </c:pt>
                <c:pt idx="34">
                  <c:v>5.4683796900536139E-3</c:v>
                </c:pt>
                <c:pt idx="35">
                  <c:v>3.0359227219120049E-3</c:v>
                </c:pt>
                <c:pt idx="36">
                  <c:v>1.0441698644805355E-3</c:v>
                </c:pt>
                <c:pt idx="37">
                  <c:v>3.099462242587417E-3</c:v>
                </c:pt>
                <c:pt idx="38">
                  <c:v>2.9417485345092009E-3</c:v>
                </c:pt>
                <c:pt idx="39">
                  <c:v>4.6314855714799054E-3</c:v>
                </c:pt>
                <c:pt idx="40">
                  <c:v>2.4189296037685258E-3</c:v>
                </c:pt>
                <c:pt idx="41">
                  <c:v>1.529752331346706E-3</c:v>
                </c:pt>
                <c:pt idx="42">
                  <c:v>2.0198473059975506E-3</c:v>
                </c:pt>
                <c:pt idx="43">
                  <c:v>5.0086976276780592E-3</c:v>
                </c:pt>
                <c:pt idx="44">
                  <c:v>2.677262420797371E-3</c:v>
                </c:pt>
                <c:pt idx="45">
                  <c:v>3.4769705903167718E-3</c:v>
                </c:pt>
                <c:pt idx="46">
                  <c:v>3.2894562190020084E-3</c:v>
                </c:pt>
                <c:pt idx="47">
                  <c:v>1.7076027108040121E-3</c:v>
                </c:pt>
                <c:pt idx="48">
                  <c:v>3.7710828029488747E-3</c:v>
                </c:pt>
                <c:pt idx="49">
                  <c:v>1.920367300653971E-3</c:v>
                </c:pt>
                <c:pt idx="50">
                  <c:v>2.7379477404486526E-3</c:v>
                </c:pt>
                <c:pt idx="51">
                  <c:v>2.2653982302895102E-3</c:v>
                </c:pt>
                <c:pt idx="52">
                  <c:v>2.5775724837455299E-3</c:v>
                </c:pt>
                <c:pt idx="53">
                  <c:v>4.0300319534624617E-3</c:v>
                </c:pt>
                <c:pt idx="54">
                  <c:v>2.4119343700305363E-3</c:v>
                </c:pt>
                <c:pt idx="55">
                  <c:v>2.6083049602570224E-3</c:v>
                </c:pt>
                <c:pt idx="56">
                  <c:v>5.1980424964583787E-3</c:v>
                </c:pt>
                <c:pt idx="57">
                  <c:v>1.2370383037802405E-3</c:v>
                </c:pt>
                <c:pt idx="58">
                  <c:v>1.8252338277179518E-3</c:v>
                </c:pt>
                <c:pt idx="59">
                  <c:v>3.7514596286851664E-3</c:v>
                </c:pt>
                <c:pt idx="60">
                  <c:v>2.5959810225863844E-3</c:v>
                </c:pt>
                <c:pt idx="61">
                  <c:v>5.1138742886130276E-3</c:v>
                </c:pt>
                <c:pt idx="62">
                  <c:v>2.44180262707613E-3</c:v>
                </c:pt>
                <c:pt idx="63">
                  <c:v>2.4916373087706012E-3</c:v>
                </c:pt>
                <c:pt idx="64">
                  <c:v>3.540714808109731E-3</c:v>
                </c:pt>
                <c:pt idx="65">
                  <c:v>3.9181233713656205E-3</c:v>
                </c:pt>
                <c:pt idx="66">
                  <c:v>3.3925058134481236E-3</c:v>
                </c:pt>
                <c:pt idx="67">
                  <c:v>1.7177607250502874E-3</c:v>
                </c:pt>
                <c:pt idx="68">
                  <c:v>1.1552266215792103E-3</c:v>
                </c:pt>
                <c:pt idx="69">
                  <c:v>2.8665028408395988E-3</c:v>
                </c:pt>
                <c:pt idx="70">
                  <c:v>3.403201814208947E-3</c:v>
                </c:pt>
                <c:pt idx="71">
                  <c:v>3.2316280050822726E-3</c:v>
                </c:pt>
                <c:pt idx="72">
                  <c:v>2.5791425661573892E-3</c:v>
                </c:pt>
                <c:pt idx="73">
                  <c:v>1.054281140467378E-3</c:v>
                </c:pt>
              </c:numCache>
            </c:numRef>
          </c:val>
          <c:smooth val="0"/>
          <c:extLst>
            <c:ext xmlns:c16="http://schemas.microsoft.com/office/drawing/2014/chart" uri="{C3380CC4-5D6E-409C-BE32-E72D297353CC}">
              <c16:uniqueId val="{0000000E-0A12-430F-9A86-C31071AE3255}"/>
            </c:ext>
          </c:extLst>
        </c:ser>
        <c:ser>
          <c:idx val="15"/>
          <c:order val="15"/>
          <c:tx>
            <c:strRef>
              <c:f>[1]Sheet1!$AZ$1</c:f>
              <c:strCache>
                <c:ptCount val="1"/>
                <c:pt idx="0">
                  <c:v>dTLB-stores:</c:v>
                </c:pt>
              </c:strCache>
            </c:strRef>
          </c:tx>
          <c:spPr>
            <a:ln w="12700" cap="rnd">
              <a:solidFill>
                <a:schemeClr val="accent4">
                  <a:lumMod val="80000"/>
                  <a:lumOff val="20000"/>
                </a:schemeClr>
              </a:solidFill>
              <a:round/>
            </a:ln>
            <a:effectLst/>
          </c:spPr>
          <c:marker>
            <c:symbol val="plus"/>
            <c:size val="6"/>
            <c:spPr>
              <a:noFill/>
              <a:ln w="12700">
                <a:solidFill>
                  <a:schemeClr val="accent4">
                    <a:lumMod val="80000"/>
                    <a:lumOff val="20000"/>
                  </a:schemeClr>
                </a:solidFill>
                <a:round/>
              </a:ln>
              <a:effectLst/>
            </c:spPr>
          </c:marker>
          <c:val>
            <c:numRef>
              <c:f>[1]Sheet1!$AZ$2:$AZ$75</c:f>
              <c:numCache>
                <c:formatCode>General</c:formatCode>
                <c:ptCount val="74"/>
                <c:pt idx="0">
                  <c:v>77.281783282702193</c:v>
                </c:pt>
                <c:pt idx="1">
                  <c:v>93.426451338514326</c:v>
                </c:pt>
                <c:pt idx="2">
                  <c:v>98.479095207699913</c:v>
                </c:pt>
                <c:pt idx="3">
                  <c:v>105.5654489086029</c:v>
                </c:pt>
                <c:pt idx="4">
                  <c:v>89.533734879741758</c:v>
                </c:pt>
                <c:pt idx="5">
                  <c:v>88.815902895958473</c:v>
                </c:pt>
                <c:pt idx="6">
                  <c:v>82.656657289373598</c:v>
                </c:pt>
                <c:pt idx="7">
                  <c:v>94.041580206396134</c:v>
                </c:pt>
                <c:pt idx="8">
                  <c:v>108.29594720337096</c:v>
                </c:pt>
                <c:pt idx="9">
                  <c:v>92.210250738226378</c:v>
                </c:pt>
                <c:pt idx="10">
                  <c:v>93.530338568039028</c:v>
                </c:pt>
                <c:pt idx="11">
                  <c:v>73.943866389710522</c:v>
                </c:pt>
                <c:pt idx="12">
                  <c:v>109.72301047950133</c:v>
                </c:pt>
                <c:pt idx="13">
                  <c:v>88.031254500972196</c:v>
                </c:pt>
                <c:pt idx="14">
                  <c:v>109.33694570848249</c:v>
                </c:pt>
                <c:pt idx="15">
                  <c:v>79.684660901379573</c:v>
                </c:pt>
                <c:pt idx="16">
                  <c:v>83.674540596165613</c:v>
                </c:pt>
                <c:pt idx="17">
                  <c:v>93.477723383240459</c:v>
                </c:pt>
                <c:pt idx="18">
                  <c:v>105.23635310062933</c:v>
                </c:pt>
                <c:pt idx="19">
                  <c:v>97.764051184369919</c:v>
                </c:pt>
                <c:pt idx="20">
                  <c:v>85.856355356593824</c:v>
                </c:pt>
                <c:pt idx="21">
                  <c:v>83.921169370670853</c:v>
                </c:pt>
                <c:pt idx="22">
                  <c:v>90.310278387321944</c:v>
                </c:pt>
                <c:pt idx="23">
                  <c:v>105.84358761514994</c:v>
                </c:pt>
                <c:pt idx="24">
                  <c:v>94.156954537064436</c:v>
                </c:pt>
                <c:pt idx="25">
                  <c:v>98.824393261363056</c:v>
                </c:pt>
                <c:pt idx="26">
                  <c:v>67.84339380418848</c:v>
                </c:pt>
                <c:pt idx="27">
                  <c:v>107.03790641415553</c:v>
                </c:pt>
                <c:pt idx="28">
                  <c:v>95.237323156987173</c:v>
                </c:pt>
                <c:pt idx="29">
                  <c:v>108.28178204730436</c:v>
                </c:pt>
                <c:pt idx="30">
                  <c:v>80.751828198609687</c:v>
                </c:pt>
                <c:pt idx="31">
                  <c:v>72.413148436422887</c:v>
                </c:pt>
                <c:pt idx="32">
                  <c:v>105.82675878911584</c:v>
                </c:pt>
                <c:pt idx="33">
                  <c:v>94.652751557252103</c:v>
                </c:pt>
                <c:pt idx="34">
                  <c:v>108.67459719164862</c:v>
                </c:pt>
                <c:pt idx="35">
                  <c:v>87.463602308016235</c:v>
                </c:pt>
                <c:pt idx="36">
                  <c:v>86.263480248286385</c:v>
                </c:pt>
                <c:pt idx="37">
                  <c:v>88.044718228744841</c:v>
                </c:pt>
                <c:pt idx="38">
                  <c:v>103.47577898214347</c:v>
                </c:pt>
                <c:pt idx="39">
                  <c:v>91.240716778892178</c:v>
                </c:pt>
                <c:pt idx="40">
                  <c:v>105.62952307806459</c:v>
                </c:pt>
                <c:pt idx="41">
                  <c:v>82.984607289085432</c:v>
                </c:pt>
                <c:pt idx="42">
                  <c:v>77.129246401252416</c:v>
                </c:pt>
                <c:pt idx="43">
                  <c:v>108.64912844580836</c:v>
                </c:pt>
                <c:pt idx="44">
                  <c:v>88.441981015090207</c:v>
                </c:pt>
                <c:pt idx="45">
                  <c:v>110.83993853732812</c:v>
                </c:pt>
                <c:pt idx="46">
                  <c:v>80.38726296758999</c:v>
                </c:pt>
                <c:pt idx="47">
                  <c:v>79.148864802293204</c:v>
                </c:pt>
                <c:pt idx="48">
                  <c:v>101.1296919480322</c:v>
                </c:pt>
                <c:pt idx="49">
                  <c:v>96.86320164744356</c:v>
                </c:pt>
                <c:pt idx="50">
                  <c:v>104.32888805940146</c:v>
                </c:pt>
                <c:pt idx="51">
                  <c:v>88.04726612937597</c:v>
                </c:pt>
                <c:pt idx="52">
                  <c:v>83.432044017209364</c:v>
                </c:pt>
                <c:pt idx="53">
                  <c:v>87.426374490484562</c:v>
                </c:pt>
                <c:pt idx="54">
                  <c:v>113.21736613362435</c:v>
                </c:pt>
                <c:pt idx="55">
                  <c:v>88.967922175330912</c:v>
                </c:pt>
                <c:pt idx="56">
                  <c:v>111.63605876557756</c:v>
                </c:pt>
                <c:pt idx="57">
                  <c:v>63.609689897416274</c:v>
                </c:pt>
                <c:pt idx="58">
                  <c:v>88.66357429529296</c:v>
                </c:pt>
                <c:pt idx="59">
                  <c:v>106.97196041585545</c:v>
                </c:pt>
                <c:pt idx="60">
                  <c:v>93.205344715075839</c:v>
                </c:pt>
                <c:pt idx="61">
                  <c:v>108.99142253179143</c:v>
                </c:pt>
                <c:pt idx="62">
                  <c:v>66.573351325607163</c:v>
                </c:pt>
                <c:pt idx="63">
                  <c:v>98.764806728345718</c:v>
                </c:pt>
                <c:pt idx="64">
                  <c:v>96.648911647556872</c:v>
                </c:pt>
                <c:pt idx="65">
                  <c:v>105.89491675272389</c:v>
                </c:pt>
                <c:pt idx="66">
                  <c:v>90.821937293347716</c:v>
                </c:pt>
                <c:pt idx="67">
                  <c:v>90.640890936754829</c:v>
                </c:pt>
                <c:pt idx="68">
                  <c:v>82.901935429578074</c:v>
                </c:pt>
                <c:pt idx="69">
                  <c:v>90.551947944452721</c:v>
                </c:pt>
                <c:pt idx="70">
                  <c:v>109.01171863816242</c:v>
                </c:pt>
                <c:pt idx="71">
                  <c:v>88.354949608614945</c:v>
                </c:pt>
                <c:pt idx="72">
                  <c:v>111.00058129273411</c:v>
                </c:pt>
                <c:pt idx="73">
                  <c:v>67.403159892686489</c:v>
                </c:pt>
              </c:numCache>
            </c:numRef>
          </c:val>
          <c:smooth val="0"/>
          <c:extLst>
            <c:ext xmlns:c16="http://schemas.microsoft.com/office/drawing/2014/chart" uri="{C3380CC4-5D6E-409C-BE32-E72D297353CC}">
              <c16:uniqueId val="{0000000F-0A12-430F-9A86-C31071AE3255}"/>
            </c:ext>
          </c:extLst>
        </c:ser>
        <c:ser>
          <c:idx val="16"/>
          <c:order val="16"/>
          <c:tx>
            <c:strRef>
              <c:f>[1]Sheet1!$BA$1</c:f>
              <c:strCache>
                <c:ptCount val="1"/>
                <c:pt idx="0">
                  <c:v>dTLB-store-misses:</c:v>
                </c:pt>
              </c:strCache>
            </c:strRef>
          </c:tx>
          <c:spPr>
            <a:ln w="12700" cap="rnd">
              <a:solidFill>
                <a:schemeClr val="accent5">
                  <a:lumMod val="80000"/>
                  <a:lumOff val="20000"/>
                </a:schemeClr>
              </a:solidFill>
              <a:round/>
            </a:ln>
            <a:effectLst/>
          </c:spPr>
          <c:marker>
            <c:symbol val="dot"/>
            <c:size val="6"/>
            <c:spPr>
              <a:solidFill>
                <a:schemeClr val="accent5">
                  <a:lumMod val="80000"/>
                  <a:lumOff val="20000"/>
                </a:schemeClr>
              </a:solidFill>
              <a:ln w="12700">
                <a:solidFill>
                  <a:schemeClr val="accent5">
                    <a:lumMod val="80000"/>
                    <a:lumOff val="20000"/>
                  </a:schemeClr>
                </a:solidFill>
                <a:round/>
              </a:ln>
              <a:effectLst/>
            </c:spPr>
          </c:marker>
          <c:val>
            <c:numRef>
              <c:f>[1]Sheet1!$BA$2:$BA$75</c:f>
              <c:numCache>
                <c:formatCode>General</c:formatCode>
                <c:ptCount val="74"/>
                <c:pt idx="0">
                  <c:v>2.3780669550785779E-2</c:v>
                </c:pt>
                <c:pt idx="1">
                  <c:v>5.1115689531884088E-3</c:v>
                </c:pt>
                <c:pt idx="2">
                  <c:v>5.5650877019116816E-4</c:v>
                </c:pt>
                <c:pt idx="3">
                  <c:v>1.1013133167997752E-4</c:v>
                </c:pt>
                <c:pt idx="4">
                  <c:v>8.4398695656702309E-4</c:v>
                </c:pt>
                <c:pt idx="5">
                  <c:v>1.1763841184086548E-3</c:v>
                </c:pt>
                <c:pt idx="6">
                  <c:v>4.8003317655380211E-4</c:v>
                </c:pt>
                <c:pt idx="7">
                  <c:v>1.181404787517139E-3</c:v>
                </c:pt>
                <c:pt idx="8">
                  <c:v>1.01458837348588E-4</c:v>
                </c:pt>
                <c:pt idx="9">
                  <c:v>2.6828042484428713E-5</c:v>
                </c:pt>
                <c:pt idx="10">
                  <c:v>2.9434536077354922E-4</c:v>
                </c:pt>
                <c:pt idx="11">
                  <c:v>1.0086960289316512E-3</c:v>
                </c:pt>
                <c:pt idx="12">
                  <c:v>1.4554241084447715E-3</c:v>
                </c:pt>
                <c:pt idx="13">
                  <c:v>2.177045987274579E-5</c:v>
                </c:pt>
                <c:pt idx="14">
                  <c:v>6.4044074625444565E-4</c:v>
                </c:pt>
                <c:pt idx="15">
                  <c:v>1.0592401823228666E-3</c:v>
                </c:pt>
                <c:pt idx="16">
                  <c:v>6.0931448082578144E-4</c:v>
                </c:pt>
                <c:pt idx="17">
                  <c:v>1.3020818685825285E-3</c:v>
                </c:pt>
                <c:pt idx="18">
                  <c:v>3.5024706839745062E-5</c:v>
                </c:pt>
                <c:pt idx="19">
                  <c:v>1.0542468177917302E-3</c:v>
                </c:pt>
                <c:pt idx="20">
                  <c:v>4.4629515921991219E-4</c:v>
                </c:pt>
                <c:pt idx="21">
                  <c:v>5.823371050727561E-4</c:v>
                </c:pt>
                <c:pt idx="22">
                  <c:v>1.6426448610402462E-3</c:v>
                </c:pt>
                <c:pt idx="23">
                  <c:v>4.9253712076988998E-5</c:v>
                </c:pt>
                <c:pt idx="24">
                  <c:v>3.3196314504407853E-5</c:v>
                </c:pt>
                <c:pt idx="25">
                  <c:v>1.672089513136531E-3</c:v>
                </c:pt>
                <c:pt idx="26">
                  <c:v>1.2145225610396889E-3</c:v>
                </c:pt>
                <c:pt idx="27">
                  <c:v>3.2781174054544057E-4</c:v>
                </c:pt>
                <c:pt idx="28">
                  <c:v>3.9446689052208061E-4</c:v>
                </c:pt>
                <c:pt idx="29">
                  <c:v>1.1898403919476535E-4</c:v>
                </c:pt>
                <c:pt idx="30">
                  <c:v>2.157718522509496E-4</c:v>
                </c:pt>
                <c:pt idx="31">
                  <c:v>6.2209925382524618E-4</c:v>
                </c:pt>
                <c:pt idx="32">
                  <c:v>3.434572037302095E-5</c:v>
                </c:pt>
                <c:pt idx="33">
                  <c:v>1.9596840919404697E-3</c:v>
                </c:pt>
                <c:pt idx="34">
                  <c:v>1.402466034452177E-3</c:v>
                </c:pt>
                <c:pt idx="35">
                  <c:v>1.5300928659373015E-3</c:v>
                </c:pt>
                <c:pt idx="36">
                  <c:v>5.5806220448419868E-4</c:v>
                </c:pt>
                <c:pt idx="37">
                  <c:v>1.4079242019148441E-3</c:v>
                </c:pt>
                <c:pt idx="38">
                  <c:v>6.4122108660705961E-4</c:v>
                </c:pt>
                <c:pt idx="39">
                  <c:v>2.0955977191771512E-3</c:v>
                </c:pt>
                <c:pt idx="40">
                  <c:v>3.6033125243558023E-5</c:v>
                </c:pt>
                <c:pt idx="41">
                  <c:v>3.5814805957156217E-4</c:v>
                </c:pt>
                <c:pt idx="42">
                  <c:v>3.9567925103973643E-4</c:v>
                </c:pt>
                <c:pt idx="43">
                  <c:v>1.7079436403026585E-3</c:v>
                </c:pt>
                <c:pt idx="44">
                  <c:v>6.2686339174010972E-4</c:v>
                </c:pt>
                <c:pt idx="45">
                  <c:v>1.2796822501481425E-3</c:v>
                </c:pt>
                <c:pt idx="46">
                  <c:v>1.5134054551688187E-3</c:v>
                </c:pt>
                <c:pt idx="47">
                  <c:v>6.1012903863848374E-4</c:v>
                </c:pt>
                <c:pt idx="48">
                  <c:v>6.3523870405602284E-5</c:v>
                </c:pt>
                <c:pt idx="49">
                  <c:v>2.5369710327854808E-5</c:v>
                </c:pt>
                <c:pt idx="50">
                  <c:v>2.9183881601563756E-5</c:v>
                </c:pt>
                <c:pt idx="51">
                  <c:v>1.9808868764684197E-4</c:v>
                </c:pt>
                <c:pt idx="52">
                  <c:v>2.0243147998112048E-3</c:v>
                </c:pt>
                <c:pt idx="53">
                  <c:v>9.3444929373544521E-4</c:v>
                </c:pt>
                <c:pt idx="54">
                  <c:v>3.9611651280393572E-5</c:v>
                </c:pt>
                <c:pt idx="55">
                  <c:v>5.4618832106054433E-4</c:v>
                </c:pt>
                <c:pt idx="56">
                  <c:v>1.4471999736189345E-3</c:v>
                </c:pt>
                <c:pt idx="57">
                  <c:v>7.1528842199167762E-4</c:v>
                </c:pt>
                <c:pt idx="58">
                  <c:v>6.5656701902512088E-5</c:v>
                </c:pt>
                <c:pt idx="59">
                  <c:v>1.2985691455049434E-3</c:v>
                </c:pt>
                <c:pt idx="60">
                  <c:v>6.0324914010743491E-4</c:v>
                </c:pt>
                <c:pt idx="61">
                  <c:v>8.5716967626768822E-5</c:v>
                </c:pt>
                <c:pt idx="62">
                  <c:v>1.4276139020283742E-3</c:v>
                </c:pt>
                <c:pt idx="63">
                  <c:v>1.2646708176725552E-3</c:v>
                </c:pt>
                <c:pt idx="64">
                  <c:v>1.2396941596168522E-3</c:v>
                </c:pt>
                <c:pt idx="65">
                  <c:v>1.0684819665573003E-4</c:v>
                </c:pt>
                <c:pt idx="66">
                  <c:v>5.9137844530146274E-4</c:v>
                </c:pt>
                <c:pt idx="67">
                  <c:v>2.5587489151960462E-4</c:v>
                </c:pt>
                <c:pt idx="68">
                  <c:v>8.3219432175901361E-4</c:v>
                </c:pt>
                <c:pt idx="69">
                  <c:v>2.000342831935987E-5</c:v>
                </c:pt>
                <c:pt idx="70">
                  <c:v>1.3672475017059765E-3</c:v>
                </c:pt>
                <c:pt idx="71">
                  <c:v>6.1680110854261407E-4</c:v>
                </c:pt>
                <c:pt idx="72">
                  <c:v>6.5874204070686564E-5</c:v>
                </c:pt>
                <c:pt idx="73">
                  <c:v>5.6654386905312306E-4</c:v>
                </c:pt>
              </c:numCache>
            </c:numRef>
          </c:val>
          <c:smooth val="0"/>
          <c:extLst>
            <c:ext xmlns:c16="http://schemas.microsoft.com/office/drawing/2014/chart" uri="{C3380CC4-5D6E-409C-BE32-E72D297353CC}">
              <c16:uniqueId val="{00000010-0A12-430F-9A86-C31071AE3255}"/>
            </c:ext>
          </c:extLst>
        </c:ser>
        <c:ser>
          <c:idx val="17"/>
          <c:order val="17"/>
          <c:tx>
            <c:strRef>
              <c:f>[1]Sheet1!$BB$1</c:f>
              <c:strCache>
                <c:ptCount val="1"/>
                <c:pt idx="0">
                  <c:v> iTLB-loads:</c:v>
                </c:pt>
              </c:strCache>
            </c:strRef>
          </c:tx>
          <c:spPr>
            <a:ln w="12700" cap="rnd">
              <a:solidFill>
                <a:schemeClr val="accent6">
                  <a:lumMod val="80000"/>
                  <a:lumOff val="20000"/>
                </a:schemeClr>
              </a:solidFill>
              <a:round/>
            </a:ln>
            <a:effectLst/>
          </c:spPr>
          <c:marker>
            <c:symbol val="dash"/>
            <c:size val="6"/>
            <c:spPr>
              <a:solidFill>
                <a:schemeClr val="accent6">
                  <a:lumMod val="80000"/>
                  <a:lumOff val="20000"/>
                </a:schemeClr>
              </a:solidFill>
              <a:ln w="12700">
                <a:solidFill>
                  <a:schemeClr val="accent6">
                    <a:lumMod val="80000"/>
                    <a:lumOff val="20000"/>
                  </a:schemeClr>
                </a:solidFill>
                <a:round/>
              </a:ln>
              <a:effectLst/>
            </c:spPr>
          </c:marker>
          <c:val>
            <c:numRef>
              <c:f>[1]Sheet1!$BB$2:$BB$75</c:f>
              <c:numCache>
                <c:formatCode>General</c:formatCode>
                <c:ptCount val="74"/>
                <c:pt idx="0">
                  <c:v>6.5480519912398942E-6</c:v>
                </c:pt>
                <c:pt idx="1">
                  <c:v>0</c:v>
                </c:pt>
                <c:pt idx="2">
                  <c:v>1.4735543393156174E-5</c:v>
                </c:pt>
                <c:pt idx="3">
                  <c:v>2.387852581511164E-5</c:v>
                </c:pt>
                <c:pt idx="4">
                  <c:v>1.8791264292087273E-5</c:v>
                </c:pt>
                <c:pt idx="5">
                  <c:v>8.8586356222027145E-6</c:v>
                </c:pt>
                <c:pt idx="6">
                  <c:v>3.2512625023307552E-6</c:v>
                </c:pt>
                <c:pt idx="7">
                  <c:v>3.7141118252363465E-4</c:v>
                </c:pt>
                <c:pt idx="8">
                  <c:v>3.4470726165998189E-5</c:v>
                </c:pt>
                <c:pt idx="9">
                  <c:v>1.0603969361434274E-5</c:v>
                </c:pt>
                <c:pt idx="10">
                  <c:v>9.8331232857536632E-6</c:v>
                </c:pt>
                <c:pt idx="11">
                  <c:v>4.7612015638225568E-5</c:v>
                </c:pt>
                <c:pt idx="12">
                  <c:v>1.5478427484624569E-5</c:v>
                </c:pt>
                <c:pt idx="13">
                  <c:v>3.2494824342078692E-5</c:v>
                </c:pt>
                <c:pt idx="14">
                  <c:v>0</c:v>
                </c:pt>
                <c:pt idx="15">
                  <c:v>3.1981005998105296E-5</c:v>
                </c:pt>
                <c:pt idx="16">
                  <c:v>3.9742521072347793E-5</c:v>
                </c:pt>
                <c:pt idx="17">
                  <c:v>2.9470763369684489E-5</c:v>
                </c:pt>
                <c:pt idx="18">
                  <c:v>1.2805908438281788E-5</c:v>
                </c:pt>
                <c:pt idx="19">
                  <c:v>1.5709332047110898E-5</c:v>
                </c:pt>
                <c:pt idx="20">
                  <c:v>2.3218904231771985E-5</c:v>
                </c:pt>
                <c:pt idx="21">
                  <c:v>1.512283337232162E-5</c:v>
                </c:pt>
                <c:pt idx="22">
                  <c:v>1.5966735227020466E-5</c:v>
                </c:pt>
                <c:pt idx="23">
                  <c:v>3.4939704219374347E-6</c:v>
                </c:pt>
                <c:pt idx="24">
                  <c:v>4.5138223022495159E-5</c:v>
                </c:pt>
                <c:pt idx="25">
                  <c:v>1.2374499498120646E-5</c:v>
                </c:pt>
                <c:pt idx="26">
                  <c:v>3.6130691290007377E-6</c:v>
                </c:pt>
                <c:pt idx="27">
                  <c:v>9.1759759424895877E-6</c:v>
                </c:pt>
                <c:pt idx="28">
                  <c:v>1.6332465168312088E-5</c:v>
                </c:pt>
                <c:pt idx="29">
                  <c:v>2.3616015376738801E-5</c:v>
                </c:pt>
                <c:pt idx="30">
                  <c:v>1.4296131967320237E-5</c:v>
                </c:pt>
                <c:pt idx="31">
                  <c:v>6.5232357968393513E-7</c:v>
                </c:pt>
                <c:pt idx="32">
                  <c:v>2.5731321452100388E-6</c:v>
                </c:pt>
                <c:pt idx="33">
                  <c:v>3.6880568252916509E-5</c:v>
                </c:pt>
                <c:pt idx="34">
                  <c:v>2.9731400713866989E-5</c:v>
                </c:pt>
                <c:pt idx="35">
                  <c:v>1.8061254052875778E-5</c:v>
                </c:pt>
                <c:pt idx="36">
                  <c:v>6.6317552523374775E-7</c:v>
                </c:pt>
                <c:pt idx="37">
                  <c:v>1.6833997504880941E-5</c:v>
                </c:pt>
                <c:pt idx="38">
                  <c:v>3.1591295292545613E-5</c:v>
                </c:pt>
                <c:pt idx="39">
                  <c:v>3.3421363240557293E-5</c:v>
                </c:pt>
                <c:pt idx="40">
                  <c:v>6.7120527414470827E-6</c:v>
                </c:pt>
                <c:pt idx="41">
                  <c:v>2.251403731209698E-5</c:v>
                </c:pt>
                <c:pt idx="42">
                  <c:v>4.769099392988093E-5</c:v>
                </c:pt>
                <c:pt idx="43">
                  <c:v>6.5040611636325184E-6</c:v>
                </c:pt>
                <c:pt idx="44">
                  <c:v>1.7609807064570759E-5</c:v>
                </c:pt>
                <c:pt idx="45">
                  <c:v>4.2733071530217758E-6</c:v>
                </c:pt>
                <c:pt idx="46">
                  <c:v>2.7322162981864092E-5</c:v>
                </c:pt>
                <c:pt idx="47">
                  <c:v>4.7574893066126885E-5</c:v>
                </c:pt>
                <c:pt idx="48">
                  <c:v>3.5291039114223489E-5</c:v>
                </c:pt>
                <c:pt idx="49">
                  <c:v>9.3639274171481283E-6</c:v>
                </c:pt>
                <c:pt idx="50">
                  <c:v>1.0674260196680907E-5</c:v>
                </c:pt>
                <c:pt idx="51">
                  <c:v>3.185733485249712E-5</c:v>
                </c:pt>
                <c:pt idx="52">
                  <c:v>0</c:v>
                </c:pt>
                <c:pt idx="53">
                  <c:v>3.1363438066729468E-5</c:v>
                </c:pt>
                <c:pt idx="54">
                  <c:v>4.1519294543188727E-6</c:v>
                </c:pt>
                <c:pt idx="55">
                  <c:v>2.7652259102879999E-5</c:v>
                </c:pt>
                <c:pt idx="56">
                  <c:v>1.4367832947321268E-5</c:v>
                </c:pt>
                <c:pt idx="57">
                  <c:v>9.6501211181608413E-7</c:v>
                </c:pt>
                <c:pt idx="58">
                  <c:v>5.7337188305275971E-6</c:v>
                </c:pt>
                <c:pt idx="59">
                  <c:v>1.197358467497599E-5</c:v>
                </c:pt>
                <c:pt idx="60">
                  <c:v>3.7085443179805491E-5</c:v>
                </c:pt>
                <c:pt idx="61">
                  <c:v>8.4492439517814982E-6</c:v>
                </c:pt>
                <c:pt idx="62">
                  <c:v>2.4963977607125833E-6</c:v>
                </c:pt>
                <c:pt idx="63">
                  <c:v>3.6186814978631358E-6</c:v>
                </c:pt>
                <c:pt idx="64">
                  <c:v>1.742608855401968E-5</c:v>
                </c:pt>
                <c:pt idx="65">
                  <c:v>3.015493550061714E-5</c:v>
                </c:pt>
                <c:pt idx="66">
                  <c:v>1.8710148793505131E-5</c:v>
                </c:pt>
                <c:pt idx="67">
                  <c:v>6.0575379842431609E-6</c:v>
                </c:pt>
                <c:pt idx="68">
                  <c:v>0</c:v>
                </c:pt>
                <c:pt idx="69">
                  <c:v>4.000685663871974E-5</c:v>
                </c:pt>
                <c:pt idx="70">
                  <c:v>1.4976370096057814E-5</c:v>
                </c:pt>
                <c:pt idx="71">
                  <c:v>3.1899491079780343E-5</c:v>
                </c:pt>
                <c:pt idx="72">
                  <c:v>3.3495358002044021E-7</c:v>
                </c:pt>
                <c:pt idx="73">
                  <c:v>4.4477148256457066E-5</c:v>
                </c:pt>
              </c:numCache>
            </c:numRef>
          </c:val>
          <c:smooth val="0"/>
          <c:extLst>
            <c:ext xmlns:c16="http://schemas.microsoft.com/office/drawing/2014/chart" uri="{C3380CC4-5D6E-409C-BE32-E72D297353CC}">
              <c16:uniqueId val="{00000011-0A12-430F-9A86-C31071AE3255}"/>
            </c:ext>
          </c:extLst>
        </c:ser>
        <c:ser>
          <c:idx val="18"/>
          <c:order val="18"/>
          <c:tx>
            <c:strRef>
              <c:f>[1]Sheet1!$BC$1</c:f>
              <c:strCache>
                <c:ptCount val="1"/>
                <c:pt idx="0">
                  <c:v>iTLB-load-misses:</c:v>
                </c:pt>
              </c:strCache>
            </c:strRef>
          </c:tx>
          <c:spPr>
            <a:ln w="12700" cap="rnd">
              <a:solidFill>
                <a:schemeClr val="accent1">
                  <a:lumMod val="80000"/>
                </a:schemeClr>
              </a:solidFill>
              <a:round/>
            </a:ln>
            <a:effectLst/>
          </c:spPr>
          <c:marker>
            <c:symbol val="diamond"/>
            <c:size val="6"/>
            <c:spPr>
              <a:solidFill>
                <a:schemeClr val="accent1">
                  <a:lumMod val="80000"/>
                </a:schemeClr>
              </a:solidFill>
              <a:ln w="12700">
                <a:solidFill>
                  <a:schemeClr val="accent1">
                    <a:lumMod val="80000"/>
                  </a:schemeClr>
                </a:solidFill>
                <a:round/>
              </a:ln>
              <a:effectLst/>
            </c:spPr>
          </c:marker>
          <c:val>
            <c:numRef>
              <c:f>[1]Sheet1!$BC$2:$BC$75</c:f>
              <c:numCache>
                <c:formatCode>General</c:formatCode>
                <c:ptCount val="74"/>
                <c:pt idx="0">
                  <c:v>9.4641178113387273E-4</c:v>
                </c:pt>
                <c:pt idx="1">
                  <c:v>4.7957909089463204E-4</c:v>
                </c:pt>
                <c:pt idx="2">
                  <c:v>7.0709096544969844E-4</c:v>
                </c:pt>
                <c:pt idx="3">
                  <c:v>7.1557470117902301E-4</c:v>
                </c:pt>
                <c:pt idx="4">
                  <c:v>3.5055427524204188E-4</c:v>
                </c:pt>
                <c:pt idx="5">
                  <c:v>1.0915333314249057E-3</c:v>
                </c:pt>
                <c:pt idx="6">
                  <c:v>5.3341680925336201E-4</c:v>
                </c:pt>
                <c:pt idx="7">
                  <c:v>7.0535124545761062E-4</c:v>
                </c:pt>
                <c:pt idx="8">
                  <c:v>6.7057052634921812E-4</c:v>
                </c:pt>
                <c:pt idx="9">
                  <c:v>4.9234229745139337E-4</c:v>
                </c:pt>
                <c:pt idx="10">
                  <c:v>6.6108844244220776E-4</c:v>
                </c:pt>
                <c:pt idx="11">
                  <c:v>1.4756639836037511E-4</c:v>
                </c:pt>
                <c:pt idx="12">
                  <c:v>4.8672310659680766E-4</c:v>
                </c:pt>
                <c:pt idx="13">
                  <c:v>4.6500844339027463E-4</c:v>
                </c:pt>
                <c:pt idx="14">
                  <c:v>3.3652330234044232E-4</c:v>
                </c:pt>
                <c:pt idx="15">
                  <c:v>6.1359636017933395E-4</c:v>
                </c:pt>
                <c:pt idx="16">
                  <c:v>2.9307452705223323E-4</c:v>
                </c:pt>
                <c:pt idx="17">
                  <c:v>3.2078213809084088E-4</c:v>
                </c:pt>
                <c:pt idx="18">
                  <c:v>4.7042559374132586E-4</c:v>
                </c:pt>
                <c:pt idx="19">
                  <c:v>4.6869760546037716E-4</c:v>
                </c:pt>
                <c:pt idx="20">
                  <c:v>1.2711547570205123E-4</c:v>
                </c:pt>
                <c:pt idx="21">
                  <c:v>1.8795521477028298E-4</c:v>
                </c:pt>
                <c:pt idx="22">
                  <c:v>5.1340019109164458E-4</c:v>
                </c:pt>
                <c:pt idx="23">
                  <c:v>5.5035669581679015E-4</c:v>
                </c:pt>
                <c:pt idx="24">
                  <c:v>1.0508879495916834E-3</c:v>
                </c:pt>
                <c:pt idx="25">
                  <c:v>4.4182855827099341E-4</c:v>
                </c:pt>
                <c:pt idx="26">
                  <c:v>4.9105860132683549E-4</c:v>
                </c:pt>
                <c:pt idx="27">
                  <c:v>6.6204666425062381E-4</c:v>
                </c:pt>
                <c:pt idx="28">
                  <c:v>9.5334005293710403E-4</c:v>
                </c:pt>
                <c:pt idx="29">
                  <c:v>3.9333660060491751E-4</c:v>
                </c:pt>
                <c:pt idx="30">
                  <c:v>6.3922549757754361E-4</c:v>
                </c:pt>
                <c:pt idx="31">
                  <c:v>3.6584480760607364E-4</c:v>
                </c:pt>
                <c:pt idx="32">
                  <c:v>3.9301796635316807E-4</c:v>
                </c:pt>
                <c:pt idx="33">
                  <c:v>3.7415392203411969E-4</c:v>
                </c:pt>
                <c:pt idx="34">
                  <c:v>6.7306338269758033E-4</c:v>
                </c:pt>
                <c:pt idx="35">
                  <c:v>8.5845358118789069E-4</c:v>
                </c:pt>
                <c:pt idx="36">
                  <c:v>8.371485713534008E-4</c:v>
                </c:pt>
                <c:pt idx="37">
                  <c:v>8.9242483461305928E-4</c:v>
                </c:pt>
                <c:pt idx="38">
                  <c:v>6.1937729134901691E-4</c:v>
                </c:pt>
                <c:pt idx="39">
                  <c:v>4.3358350505057441E-4</c:v>
                </c:pt>
                <c:pt idx="40">
                  <c:v>6.2363212839831135E-4</c:v>
                </c:pt>
                <c:pt idx="41">
                  <c:v>9.1575300309738156E-4</c:v>
                </c:pt>
                <c:pt idx="42">
                  <c:v>3.9657067148702392E-4</c:v>
                </c:pt>
                <c:pt idx="43">
                  <c:v>5.5067717852088651E-4</c:v>
                </c:pt>
                <c:pt idx="44">
                  <c:v>4.9341764599755082E-4</c:v>
                </c:pt>
                <c:pt idx="45">
                  <c:v>4.4534790221762073E-4</c:v>
                </c:pt>
                <c:pt idx="46">
                  <c:v>5.9932486540863173E-4</c:v>
                </c:pt>
                <c:pt idx="47">
                  <c:v>3.1275886421148569E-4</c:v>
                </c:pt>
                <c:pt idx="48">
                  <c:v>4.9830947229283576E-4</c:v>
                </c:pt>
                <c:pt idx="49">
                  <c:v>7.0621433985607854E-4</c:v>
                </c:pt>
                <c:pt idx="50">
                  <c:v>7.6127915275051917E-4</c:v>
                </c:pt>
                <c:pt idx="51">
                  <c:v>4.6826975243393693E-4</c:v>
                </c:pt>
                <c:pt idx="52">
                  <c:v>4.1723295600197427E-4</c:v>
                </c:pt>
                <c:pt idx="53">
                  <c:v>3.0808633566632091E-4</c:v>
                </c:pt>
                <c:pt idx="54">
                  <c:v>3.6626750645667026E-4</c:v>
                </c:pt>
                <c:pt idx="55">
                  <c:v>8.7093375418339114E-4</c:v>
                </c:pt>
                <c:pt idx="56">
                  <c:v>7.9454116198686604E-4</c:v>
                </c:pt>
                <c:pt idx="57">
                  <c:v>5.2518103596390893E-4</c:v>
                </c:pt>
                <c:pt idx="58">
                  <c:v>5.758452519600461E-4</c:v>
                </c:pt>
                <c:pt idx="59">
                  <c:v>5.6264552137788115E-4</c:v>
                </c:pt>
                <c:pt idx="60">
                  <c:v>6.0624706515490423E-4</c:v>
                </c:pt>
                <c:pt idx="61">
                  <c:v>7.0692007729905202E-4</c:v>
                </c:pt>
                <c:pt idx="62">
                  <c:v>7.2178456994515991E-4</c:v>
                </c:pt>
                <c:pt idx="63">
                  <c:v>5.2961154696145316E-4</c:v>
                </c:pt>
                <c:pt idx="64">
                  <c:v>9.3945486319250049E-4</c:v>
                </c:pt>
                <c:pt idx="65">
                  <c:v>6.6780122909831279E-4</c:v>
                </c:pt>
                <c:pt idx="66">
                  <c:v>4.3917195879724313E-4</c:v>
                </c:pt>
                <c:pt idx="67">
                  <c:v>1.4456202222766965E-3</c:v>
                </c:pt>
                <c:pt idx="68">
                  <c:v>7.0551498849619134E-4</c:v>
                </c:pt>
                <c:pt idx="69">
                  <c:v>6.6277254986457093E-4</c:v>
                </c:pt>
                <c:pt idx="70">
                  <c:v>4.2563794693637326E-4</c:v>
                </c:pt>
                <c:pt idx="71">
                  <c:v>5.0480362526250937E-4</c:v>
                </c:pt>
                <c:pt idx="72">
                  <c:v>4.5776989269460158E-4</c:v>
                </c:pt>
                <c:pt idx="73">
                  <c:v>9.2570763664834787E-4</c:v>
                </c:pt>
              </c:numCache>
            </c:numRef>
          </c:val>
          <c:smooth val="0"/>
          <c:extLst>
            <c:ext xmlns:c16="http://schemas.microsoft.com/office/drawing/2014/chart" uri="{C3380CC4-5D6E-409C-BE32-E72D297353CC}">
              <c16:uniqueId val="{00000012-0A12-430F-9A86-C31071AE3255}"/>
            </c:ext>
          </c:extLst>
        </c:ser>
        <c:dLbls>
          <c:showLegendKey val="0"/>
          <c:showVal val="0"/>
          <c:showCatName val="0"/>
          <c:showSerName val="0"/>
          <c:showPercent val="0"/>
          <c:showBubbleSize val="0"/>
        </c:dLbls>
        <c:marker val="1"/>
        <c:smooth val="0"/>
        <c:axId val="333395264"/>
        <c:axId val="333395824"/>
      </c:lineChart>
      <c:catAx>
        <c:axId val="33339526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33395824"/>
        <c:crosses val="autoZero"/>
        <c:auto val="1"/>
        <c:lblAlgn val="ctr"/>
        <c:lblOffset val="100"/>
        <c:noMultiLvlLbl val="0"/>
      </c:catAx>
      <c:valAx>
        <c:axId val="333395824"/>
        <c:scaling>
          <c:orientation val="minMax"/>
        </c:scaling>
        <c:delete val="0"/>
        <c:axPos val="l"/>
        <c:numFmt formatCode="0"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395264"/>
        <c:crosses val="autoZero"/>
        <c:crossBetween val="between"/>
      </c:valAx>
      <c:spPr>
        <a:noFill/>
        <a:ln>
          <a:noFill/>
        </a:ln>
        <a:effectLst/>
      </c:spPr>
    </c:plotArea>
    <c:legend>
      <c:legendPos val="t"/>
      <c:layout>
        <c:manualLayout>
          <c:xMode val="edge"/>
          <c:yMode val="edge"/>
          <c:x val="1.7822480720832035E-3"/>
          <c:y val="0.8167069184211565"/>
          <c:w val="0.99821775192791662"/>
          <c:h val="0.18239949491338583"/>
        </c:manualLayout>
      </c:layout>
      <c:overlay val="0"/>
      <c:spPr>
        <a:noFill/>
        <a:ln w="12700">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12</xdr:col>
      <xdr:colOff>23207</xdr:colOff>
      <xdr:row>1</xdr:row>
      <xdr:rowOff>18580</xdr:rowOff>
    </xdr:from>
    <xdr:to>
      <xdr:col>23</xdr:col>
      <xdr:colOff>62290</xdr:colOff>
      <xdr:row>26</xdr:row>
      <xdr:rowOff>58662</xdr:rowOff>
    </xdr:to>
    <xdr:graphicFrame macro="">
      <xdr:nvGraphicFramePr>
        <xdr:cNvPr id="8" name="Chart 7">
          <a:extLst>
            <a:ext uri="{FF2B5EF4-FFF2-40B4-BE49-F238E27FC236}">
              <a16:creationId xmlns:a16="http://schemas.microsoft.com/office/drawing/2014/main" id="{56B525BB-1FC8-4038-9E78-85F29F0AEB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60078</xdr:colOff>
      <xdr:row>103</xdr:row>
      <xdr:rowOff>76608</xdr:rowOff>
    </xdr:from>
    <xdr:to>
      <xdr:col>23</xdr:col>
      <xdr:colOff>0</xdr:colOff>
      <xdr:row>126</xdr:row>
      <xdr:rowOff>151343</xdr:rowOff>
    </xdr:to>
    <xdr:graphicFrame macro="">
      <xdr:nvGraphicFramePr>
        <xdr:cNvPr id="11" name="Chart 10">
          <a:extLst>
            <a:ext uri="{FF2B5EF4-FFF2-40B4-BE49-F238E27FC236}">
              <a16:creationId xmlns:a16="http://schemas.microsoft.com/office/drawing/2014/main" id="{8B4B3C69-0B03-45A3-A6FE-05221BC69F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42755</xdr:colOff>
      <xdr:row>52</xdr:row>
      <xdr:rowOff>57381</xdr:rowOff>
    </xdr:from>
    <xdr:to>
      <xdr:col>23</xdr:col>
      <xdr:colOff>53975</xdr:colOff>
      <xdr:row>77</xdr:row>
      <xdr:rowOff>38705</xdr:rowOff>
    </xdr:to>
    <xdr:graphicFrame macro="">
      <xdr:nvGraphicFramePr>
        <xdr:cNvPr id="20" name="Chart 19">
          <a:extLst>
            <a:ext uri="{FF2B5EF4-FFF2-40B4-BE49-F238E27FC236}">
              <a16:creationId xmlns:a16="http://schemas.microsoft.com/office/drawing/2014/main" id="{14A3B978-302C-4551-8DCE-023D390EF3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25783</xdr:colOff>
      <xdr:row>78</xdr:row>
      <xdr:rowOff>57606</xdr:rowOff>
    </xdr:from>
    <xdr:to>
      <xdr:col>23</xdr:col>
      <xdr:colOff>82248</xdr:colOff>
      <xdr:row>102</xdr:row>
      <xdr:rowOff>122465</xdr:rowOff>
    </xdr:to>
    <xdr:graphicFrame macro="">
      <xdr:nvGraphicFramePr>
        <xdr:cNvPr id="21" name="Chart 20">
          <a:extLst>
            <a:ext uri="{FF2B5EF4-FFF2-40B4-BE49-F238E27FC236}">
              <a16:creationId xmlns:a16="http://schemas.microsoft.com/office/drawing/2014/main" id="{B0A5D94D-8C9C-4F3F-890A-0E7857069D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32505</xdr:colOff>
      <xdr:row>127</xdr:row>
      <xdr:rowOff>74705</xdr:rowOff>
    </xdr:from>
    <xdr:to>
      <xdr:col>22</xdr:col>
      <xdr:colOff>632127</xdr:colOff>
      <xdr:row>150</xdr:row>
      <xdr:rowOff>56167</xdr:rowOff>
    </xdr:to>
    <xdr:graphicFrame macro="">
      <xdr:nvGraphicFramePr>
        <xdr:cNvPr id="22" name="Chart 21">
          <a:extLst>
            <a:ext uri="{FF2B5EF4-FFF2-40B4-BE49-F238E27FC236}">
              <a16:creationId xmlns:a16="http://schemas.microsoft.com/office/drawing/2014/main" id="{EDC51EDE-1195-4BD0-9EA4-02F48ED3BC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623356</xdr:colOff>
      <xdr:row>177</xdr:row>
      <xdr:rowOff>151343</xdr:rowOff>
    </xdr:from>
    <xdr:to>
      <xdr:col>23</xdr:col>
      <xdr:colOff>71169</xdr:colOff>
      <xdr:row>200</xdr:row>
      <xdr:rowOff>169720</xdr:rowOff>
    </xdr:to>
    <xdr:graphicFrame macro="">
      <xdr:nvGraphicFramePr>
        <xdr:cNvPr id="23" name="Chart 22">
          <a:extLst>
            <a:ext uri="{FF2B5EF4-FFF2-40B4-BE49-F238E27FC236}">
              <a16:creationId xmlns:a16="http://schemas.microsoft.com/office/drawing/2014/main" id="{911CBFD3-2D29-4200-8430-73B5C5EE70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10312</xdr:colOff>
      <xdr:row>151</xdr:row>
      <xdr:rowOff>124416</xdr:rowOff>
    </xdr:from>
    <xdr:to>
      <xdr:col>22</xdr:col>
      <xdr:colOff>616323</xdr:colOff>
      <xdr:row>177</xdr:row>
      <xdr:rowOff>2114</xdr:rowOff>
    </xdr:to>
    <xdr:graphicFrame macro="">
      <xdr:nvGraphicFramePr>
        <xdr:cNvPr id="25" name="Chart 24">
          <a:extLst>
            <a:ext uri="{FF2B5EF4-FFF2-40B4-BE49-F238E27FC236}">
              <a16:creationId xmlns:a16="http://schemas.microsoft.com/office/drawing/2014/main" id="{46804421-E983-4172-9BD7-A4058A0155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51479</xdr:colOff>
      <xdr:row>27</xdr:row>
      <xdr:rowOff>95252</xdr:rowOff>
    </xdr:from>
    <xdr:to>
      <xdr:col>23</xdr:col>
      <xdr:colOff>79979</xdr:colOff>
      <xdr:row>51</xdr:row>
      <xdr:rowOff>38705</xdr:rowOff>
    </xdr:to>
    <xdr:graphicFrame macro="">
      <xdr:nvGraphicFramePr>
        <xdr:cNvPr id="27" name="Chart 26">
          <a:extLst>
            <a:ext uri="{FF2B5EF4-FFF2-40B4-BE49-F238E27FC236}">
              <a16:creationId xmlns:a16="http://schemas.microsoft.com/office/drawing/2014/main" id="{A9B367B8-0FCC-4C34-A548-A9BFE32DE0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548746</xdr:colOff>
      <xdr:row>1</xdr:row>
      <xdr:rowOff>21695</xdr:rowOff>
    </xdr:from>
    <xdr:to>
      <xdr:col>11</xdr:col>
      <xdr:colOff>58480</xdr:colOff>
      <xdr:row>26</xdr:row>
      <xdr:rowOff>98024</xdr:rowOff>
    </xdr:to>
    <xdr:graphicFrame macro="">
      <xdr:nvGraphicFramePr>
        <xdr:cNvPr id="28" name="Chart 27">
          <a:extLst>
            <a:ext uri="{FF2B5EF4-FFF2-40B4-BE49-F238E27FC236}">
              <a16:creationId xmlns:a16="http://schemas.microsoft.com/office/drawing/2014/main" id="{2D2193EA-D69E-40CA-84CB-154B0D3227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566123</xdr:colOff>
      <xdr:row>28</xdr:row>
      <xdr:rowOff>21695</xdr:rowOff>
    </xdr:from>
    <xdr:to>
      <xdr:col>11</xdr:col>
      <xdr:colOff>124034</xdr:colOff>
      <xdr:row>51</xdr:row>
      <xdr:rowOff>177898</xdr:rowOff>
    </xdr:to>
    <xdr:graphicFrame macro="">
      <xdr:nvGraphicFramePr>
        <xdr:cNvPr id="34" name="Chart 33">
          <a:extLst>
            <a:ext uri="{FF2B5EF4-FFF2-40B4-BE49-F238E27FC236}">
              <a16:creationId xmlns:a16="http://schemas.microsoft.com/office/drawing/2014/main" id="{743F836F-D031-4F9A-81D2-0B627E66DF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548746</xdr:colOff>
      <xdr:row>53</xdr:row>
      <xdr:rowOff>21868</xdr:rowOff>
    </xdr:from>
    <xdr:to>
      <xdr:col>11</xdr:col>
      <xdr:colOff>132200</xdr:colOff>
      <xdr:row>78</xdr:row>
      <xdr:rowOff>13403</xdr:rowOff>
    </xdr:to>
    <xdr:graphicFrame macro="">
      <xdr:nvGraphicFramePr>
        <xdr:cNvPr id="35" name="Chart 34">
          <a:extLst>
            <a:ext uri="{FF2B5EF4-FFF2-40B4-BE49-F238E27FC236}">
              <a16:creationId xmlns:a16="http://schemas.microsoft.com/office/drawing/2014/main" id="{94DF5FBB-7AC1-4232-A694-DBE79BBC42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568488</xdr:colOff>
      <xdr:row>79</xdr:row>
      <xdr:rowOff>13403</xdr:rowOff>
    </xdr:from>
    <xdr:to>
      <xdr:col>11</xdr:col>
      <xdr:colOff>96820</xdr:colOff>
      <xdr:row>103</xdr:row>
      <xdr:rowOff>40769</xdr:rowOff>
    </xdr:to>
    <xdr:graphicFrame macro="">
      <xdr:nvGraphicFramePr>
        <xdr:cNvPr id="36" name="Chart 35">
          <a:extLst>
            <a:ext uri="{FF2B5EF4-FFF2-40B4-BE49-F238E27FC236}">
              <a16:creationId xmlns:a16="http://schemas.microsoft.com/office/drawing/2014/main" id="{515C00D6-FE15-46A9-A215-20150DA224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577084</xdr:colOff>
      <xdr:row>104</xdr:row>
      <xdr:rowOff>42259</xdr:rowOff>
    </xdr:from>
    <xdr:to>
      <xdr:col>11</xdr:col>
      <xdr:colOff>19940</xdr:colOff>
      <xdr:row>127</xdr:row>
      <xdr:rowOff>14613</xdr:rowOff>
    </xdr:to>
    <xdr:graphicFrame macro="">
      <xdr:nvGraphicFramePr>
        <xdr:cNvPr id="37" name="Chart 36">
          <a:extLst>
            <a:ext uri="{FF2B5EF4-FFF2-40B4-BE49-F238E27FC236}">
              <a16:creationId xmlns:a16="http://schemas.microsoft.com/office/drawing/2014/main" id="{3945B613-9AE6-484F-9923-B24EA158CD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568854</xdr:colOff>
      <xdr:row>127</xdr:row>
      <xdr:rowOff>165894</xdr:rowOff>
    </xdr:from>
    <xdr:to>
      <xdr:col>11</xdr:col>
      <xdr:colOff>28176</xdr:colOff>
      <xdr:row>156</xdr:row>
      <xdr:rowOff>70643</xdr:rowOff>
    </xdr:to>
    <xdr:graphicFrame macro="">
      <xdr:nvGraphicFramePr>
        <xdr:cNvPr id="38" name="Chart 37">
          <a:extLst>
            <a:ext uri="{FF2B5EF4-FFF2-40B4-BE49-F238E27FC236}">
              <a16:creationId xmlns:a16="http://schemas.microsoft.com/office/drawing/2014/main" id="{8BCCC6EC-24CD-4EC1-A0D3-DD67F3A502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25</xdr:col>
      <xdr:colOff>0</xdr:colOff>
      <xdr:row>24</xdr:row>
      <xdr:rowOff>0</xdr:rowOff>
    </xdr:from>
    <xdr:to>
      <xdr:col>29</xdr:col>
      <xdr:colOff>305733</xdr:colOff>
      <xdr:row>43</xdr:row>
      <xdr:rowOff>107889</xdr:rowOff>
    </xdr:to>
    <xdr:graphicFrame macro="">
      <xdr:nvGraphicFramePr>
        <xdr:cNvPr id="7" name="Chart 6">
          <a:extLst>
            <a:ext uri="{FF2B5EF4-FFF2-40B4-BE49-F238E27FC236}">
              <a16:creationId xmlns:a16="http://schemas.microsoft.com/office/drawing/2014/main" id="{7536AAB1-2FA2-40C9-88FA-E6EC953ACB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io/Documents/University/3rd%20semester/EPL%20221/Ergasies/Ergasia%206/After%2020.11.18/911719_909759HW6/Meros%20D_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io/Documents/University/3rd%20semester/EPL%20221/Ergasies/Ergasia%206/After%2020.11.18/911719_909759HW6/Meros%20C_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row r="1">
          <cell r="AJ1" t="str">
            <v>Instructions:</v>
          </cell>
          <cell r="AK1" t="str">
            <v>Cycles:</v>
          </cell>
          <cell r="AL1" t="str">
            <v>Cache-References:</v>
          </cell>
          <cell r="AM1" t="str">
            <v>Cache Misses</v>
          </cell>
          <cell r="AN1" t="str">
            <v>Branch-Instructions:</v>
          </cell>
          <cell r="AO1" t="str">
            <v>Branch-Misses:</v>
          </cell>
          <cell r="AP1" t="str">
            <v>L1-dcache-loads</v>
          </cell>
          <cell r="AQ1" t="str">
            <v>L1-dcache-load-misses</v>
          </cell>
          <cell r="AR1" t="str">
            <v>L1-dcache-stores:</v>
          </cell>
          <cell r="AS1" t="str">
            <v>L1-icache-load-misses:</v>
          </cell>
          <cell r="AT1" t="str">
            <v>LLC-loads:</v>
          </cell>
          <cell r="AU1" t="str">
            <v>LLC-load-misses:</v>
          </cell>
          <cell r="AV1" t="str">
            <v>LLC-stores:</v>
          </cell>
          <cell r="AW1" t="str">
            <v>LLC-store-misses:</v>
          </cell>
          <cell r="AX1" t="str">
            <v xml:space="preserve"> dTLB-loads:</v>
          </cell>
          <cell r="AY1" t="str">
            <v>dTLB-load-misses:</v>
          </cell>
          <cell r="AZ1" t="str">
            <v>dTLB-stores:</v>
          </cell>
          <cell r="BA1" t="str">
            <v>dTLB-store-misses:</v>
          </cell>
          <cell r="BB1" t="str">
            <v xml:space="preserve"> iTLB-loads:</v>
          </cell>
          <cell r="BC1" t="str">
            <v>iTLB-load-misses:</v>
          </cell>
          <cell r="BD1" t="str">
            <v>Cache References for 1KI:</v>
          </cell>
          <cell r="BE1" t="str">
            <v>Cache Misses for 1KI:</v>
          </cell>
        </row>
        <row r="2">
          <cell r="AJ2">
            <v>9163030483</v>
          </cell>
          <cell r="AK2">
            <v>377.87156295330635</v>
          </cell>
          <cell r="AL2">
            <v>0.42469552046343445</v>
          </cell>
          <cell r="AM2">
            <v>1.4843342522142301E-2</v>
          </cell>
          <cell r="AN2">
            <v>64.094606810444233</v>
          </cell>
          <cell r="AO2">
            <v>1.4433231477878954</v>
          </cell>
          <cell r="AP2">
            <v>242.71529458798159</v>
          </cell>
          <cell r="AQ2">
            <v>9.5566086091781912</v>
          </cell>
          <cell r="AR2">
            <v>76.447481027112929</v>
          </cell>
          <cell r="AS2">
            <v>2.561466977933222E-2</v>
          </cell>
          <cell r="AT2">
            <v>0.29333526773557062</v>
          </cell>
          <cell r="AU2">
            <v>1.1006293189475576E-2</v>
          </cell>
          <cell r="AV2">
            <v>9.58825796367265E-2</v>
          </cell>
          <cell r="AW2">
            <v>2.4522454707193408E-4</v>
          </cell>
          <cell r="AX2">
            <v>243.97364116026372</v>
          </cell>
          <cell r="AY2">
            <v>2.6246775064886576E-3</v>
          </cell>
          <cell r="AZ2">
            <v>77.281783282702193</v>
          </cell>
          <cell r="BA2">
            <v>2.3780669550785779E-2</v>
          </cell>
          <cell r="BB2">
            <v>6.5480519912398942E-6</v>
          </cell>
          <cell r="BC2">
            <v>9.4641178113387273E-4</v>
          </cell>
          <cell r="BD2">
            <v>4.6348805807354252E-8</v>
          </cell>
          <cell r="BE2">
            <v>1.6199163093128282E-9</v>
          </cell>
        </row>
        <row r="3">
          <cell r="AJ3">
            <v>9218500314</v>
          </cell>
          <cell r="AK3">
            <v>390.71413704135824</v>
          </cell>
          <cell r="AL3">
            <v>0.27434277961234116</v>
          </cell>
          <cell r="AM3">
            <v>1.9177305850010953E-2</v>
          </cell>
          <cell r="AN3">
            <v>17.974028242789515</v>
          </cell>
          <cell r="AO3">
            <v>0.87169178567975036</v>
          </cell>
          <cell r="AP3">
            <v>253.66091971041615</v>
          </cell>
          <cell r="AQ3">
            <v>11.290620757687812</v>
          </cell>
          <cell r="AR3">
            <v>93.619019211761994</v>
          </cell>
          <cell r="AS3">
            <v>1.46323149542174E-2</v>
          </cell>
          <cell r="AT3">
            <v>0.24508791268019695</v>
          </cell>
          <cell r="AU3">
            <v>2.191799024979672E-2</v>
          </cell>
          <cell r="AV3">
            <v>3.7994791784958008E-2</v>
          </cell>
          <cell r="AW3">
            <v>1.5295329521860013E-4</v>
          </cell>
          <cell r="AX3">
            <v>253.27029858145318</v>
          </cell>
          <cell r="AY3">
            <v>1.9986982017040477E-3</v>
          </cell>
          <cell r="AZ3">
            <v>93.426451338514326</v>
          </cell>
          <cell r="BA3">
            <v>5.1115689531884088E-3</v>
          </cell>
          <cell r="BB3">
            <v>0</v>
          </cell>
          <cell r="BC3">
            <v>4.7957909089463204E-4</v>
          </cell>
          <cell r="BD3">
            <v>2.9760022809317565E-8</v>
          </cell>
          <cell r="BE3">
            <v>2.0803064703362498E-9</v>
          </cell>
        </row>
        <row r="4">
          <cell r="AJ4">
            <v>9297247909</v>
          </cell>
          <cell r="AK4">
            <v>392.60742111292234</v>
          </cell>
          <cell r="AL4">
            <v>0.19803387174582007</v>
          </cell>
          <cell r="AM4">
            <v>4.5173690549160983E-2</v>
          </cell>
          <cell r="AN4">
            <v>9.5554018640291805</v>
          </cell>
          <cell r="AO4">
            <v>0.38453454559807843</v>
          </cell>
          <cell r="AP4">
            <v>279.13109474985822</v>
          </cell>
          <cell r="AQ4">
            <v>11.587119764303146</v>
          </cell>
          <cell r="AR4">
            <v>97.794458628972336</v>
          </cell>
          <cell r="AS4">
            <v>7.2078318934713477E-3</v>
          </cell>
          <cell r="AT4">
            <v>0.16479930566515349</v>
          </cell>
          <cell r="AU4">
            <v>2.8261373964831856E-2</v>
          </cell>
          <cell r="AV4">
            <v>1.2328379443237668E-3</v>
          </cell>
          <cell r="AW4">
            <v>0</v>
          </cell>
          <cell r="AX4">
            <v>278.63457437682052</v>
          </cell>
          <cell r="AY4">
            <v>2.4882632179363136E-3</v>
          </cell>
          <cell r="AZ4">
            <v>98.479095207699913</v>
          </cell>
          <cell r="BA4">
            <v>5.5650877019116816E-4</v>
          </cell>
          <cell r="BB4">
            <v>1.4735543393156174E-5</v>
          </cell>
          <cell r="BC4">
            <v>7.0709096544969844E-4</v>
          </cell>
          <cell r="BD4">
            <v>2.1300267959308443E-8</v>
          </cell>
          <cell r="BE4">
            <v>4.8588239220158438E-9</v>
          </cell>
        </row>
        <row r="5">
          <cell r="AJ5">
            <v>8962027290</v>
          </cell>
          <cell r="AK5">
            <v>405.19373524469597</v>
          </cell>
          <cell r="AL5">
            <v>0.24317031509507933</v>
          </cell>
          <cell r="AM5">
            <v>3.5317678663306103E-2</v>
          </cell>
          <cell r="AN5">
            <v>10.827141656695401</v>
          </cell>
          <cell r="AO5">
            <v>0.46386111819126141</v>
          </cell>
          <cell r="AP5">
            <v>289.62156574731881</v>
          </cell>
          <cell r="AQ5">
            <v>14.331675618006292</v>
          </cell>
          <cell r="AR5">
            <v>105.95129508917172</v>
          </cell>
          <cell r="AS5">
            <v>8.1850900054556749E-3</v>
          </cell>
          <cell r="AT5">
            <v>0.24203340715334956</v>
          </cell>
          <cell r="AU5">
            <v>4.0043506718667889E-2</v>
          </cell>
          <cell r="AV5">
            <v>5.2456881103739644E-3</v>
          </cell>
          <cell r="AW5">
            <v>2.2316379266459478E-6</v>
          </cell>
          <cell r="AX5">
            <v>290.96978302104679</v>
          </cell>
          <cell r="AY5">
            <v>3.438954044961405E-3</v>
          </cell>
          <cell r="AZ5">
            <v>105.5654489086029</v>
          </cell>
          <cell r="BA5">
            <v>1.1013133167997752E-4</v>
          </cell>
          <cell r="BB5">
            <v>2.387852581511164E-5</v>
          </cell>
          <cell r="BC5">
            <v>7.1557470117902301E-4</v>
          </cell>
          <cell r="BD5">
            <v>2.7133404890031227E-8</v>
          </cell>
          <cell r="BE5">
            <v>3.9408135593064127E-9</v>
          </cell>
        </row>
        <row r="6">
          <cell r="AJ6">
            <v>9259621774</v>
          </cell>
          <cell r="AK6">
            <v>394.17686673213785</v>
          </cell>
          <cell r="AL6">
            <v>0.18679369872931917</v>
          </cell>
          <cell r="AM6">
            <v>3.9023516167216617E-2</v>
          </cell>
          <cell r="AN6">
            <v>12.285236889417682</v>
          </cell>
          <cell r="AO6">
            <v>0.45223812615739784</v>
          </cell>
          <cell r="AP6">
            <v>290.91240924804538</v>
          </cell>
          <cell r="AQ6">
            <v>13.414991457727764</v>
          </cell>
          <cell r="AR6">
            <v>89.381629098925217</v>
          </cell>
          <cell r="AS6">
            <v>5.9139564591896045E-3</v>
          </cell>
          <cell r="AT6">
            <v>0.17522076382814467</v>
          </cell>
          <cell r="AU6">
            <v>3.0921889358803953E-2</v>
          </cell>
          <cell r="AV6">
            <v>3.8708924483981844E-3</v>
          </cell>
          <cell r="AW6">
            <v>2.5806129648940884E-2</v>
          </cell>
          <cell r="AX6">
            <v>289.99900368932714</v>
          </cell>
          <cell r="AY6">
            <v>3.8317979790088996E-3</v>
          </cell>
          <cell r="AZ6">
            <v>89.533734879741758</v>
          </cell>
          <cell r="BA6">
            <v>8.4398695656702309E-4</v>
          </cell>
          <cell r="BB6">
            <v>1.8791264292087273E-5</v>
          </cell>
          <cell r="BC6">
            <v>3.5055427524204188E-4</v>
          </cell>
          <cell r="BD6">
            <v>2.0172929660454957E-8</v>
          </cell>
          <cell r="BE6">
            <v>4.214374746578781E-9</v>
          </cell>
        </row>
        <row r="7">
          <cell r="AJ7">
            <v>9369388644</v>
          </cell>
          <cell r="AK7">
            <v>387.15381833615396</v>
          </cell>
          <cell r="AL7">
            <v>0.21129542974693152</v>
          </cell>
          <cell r="AM7">
            <v>2.2121934298534152E-2</v>
          </cell>
          <cell r="AN7">
            <v>23.993335162157031</v>
          </cell>
          <cell r="AO7">
            <v>1.0998540450767964</v>
          </cell>
          <cell r="AP7">
            <v>253.1790500033398</v>
          </cell>
          <cell r="AQ7">
            <v>11.1878126719748</v>
          </cell>
          <cell r="AR7">
            <v>89.057378416503639</v>
          </cell>
          <cell r="AS7">
            <v>7.3164859100917877E-3</v>
          </cell>
          <cell r="AT7">
            <v>0.19238053500473409</v>
          </cell>
          <cell r="AU7">
            <v>1.9751555521022104E-2</v>
          </cell>
          <cell r="AV7">
            <v>4.2956911629206613E-3</v>
          </cell>
          <cell r="AW7">
            <v>2.583327570203843E-2</v>
          </cell>
          <cell r="AX7">
            <v>251.32399321570929</v>
          </cell>
          <cell r="AY7">
            <v>2.2197819719346032E-3</v>
          </cell>
          <cell r="AZ7">
            <v>88.815902895958473</v>
          </cell>
          <cell r="BA7">
            <v>1.1763841184086548E-3</v>
          </cell>
          <cell r="BB7">
            <v>8.8586356222027145E-6</v>
          </cell>
          <cell r="BC7">
            <v>1.0915333314249057E-3</v>
          </cell>
          <cell r="BD7">
            <v>2.2551677358612037E-8</v>
          </cell>
          <cell r="BE7">
            <v>2.3610862073376225E-9</v>
          </cell>
        </row>
        <row r="8">
          <cell r="AJ8">
            <v>9534757645</v>
          </cell>
          <cell r="AK8">
            <v>382.6800522731063</v>
          </cell>
          <cell r="AL8">
            <v>0.19194740633598978</v>
          </cell>
          <cell r="AM8">
            <v>2.647429640043043E-2</v>
          </cell>
          <cell r="AN8">
            <v>22.784753329721365</v>
          </cell>
          <cell r="AO8">
            <v>1.1110188003105768</v>
          </cell>
          <cell r="AP8">
            <v>246.25779945558332</v>
          </cell>
          <cell r="AQ8">
            <v>10.521860831209413</v>
          </cell>
          <cell r="AR8">
            <v>83.38176822112608</v>
          </cell>
          <cell r="AS8">
            <v>7.1625312926346541E-3</v>
          </cell>
          <cell r="AT8">
            <v>0.17442708686697828</v>
          </cell>
          <cell r="AU8">
            <v>1.8300517590135349E-2</v>
          </cell>
          <cell r="AV8">
            <v>3.413510989140616E-3</v>
          </cell>
          <cell r="AW8">
            <v>9.3772703333352535E-4</v>
          </cell>
          <cell r="AX8">
            <v>246.77951476133191</v>
          </cell>
          <cell r="AY8">
            <v>1.2335919210456241E-3</v>
          </cell>
          <cell r="AZ8">
            <v>82.656657289373598</v>
          </cell>
          <cell r="BA8">
            <v>4.8003317655380211E-4</v>
          </cell>
          <cell r="BB8">
            <v>3.2512625023307552E-6</v>
          </cell>
          <cell r="BC8">
            <v>5.3341680925336201E-4</v>
          </cell>
          <cell r="BD8">
            <v>2.0131335633543495E-8</v>
          </cell>
          <cell r="BE8">
            <v>2.7766092633003075E-9</v>
          </cell>
        </row>
        <row r="9">
          <cell r="AJ9">
            <v>9393901326</v>
          </cell>
          <cell r="AK9">
            <v>387.77252555526792</v>
          </cell>
          <cell r="AL9">
            <v>0.22704400716844403</v>
          </cell>
          <cell r="AM9">
            <v>4.0696829435698079E-2</v>
          </cell>
          <cell r="AN9">
            <v>11.388668380398528</v>
          </cell>
          <cell r="AO9">
            <v>0.45247154004436263</v>
          </cell>
          <cell r="AP9">
            <v>288.10986576036765</v>
          </cell>
          <cell r="AQ9">
            <v>14.288676487211379</v>
          </cell>
          <cell r="AR9">
            <v>94.520714364165343</v>
          </cell>
          <cell r="AS9">
            <v>6.6978561746072144E-3</v>
          </cell>
          <cell r="AT9">
            <v>0.19858937573004692</v>
          </cell>
          <cell r="AU9">
            <v>3.320611843522786E-2</v>
          </cell>
          <cell r="AV9">
            <v>2.0550567149953476E-3</v>
          </cell>
          <cell r="AW9">
            <v>0</v>
          </cell>
          <cell r="AX9">
            <v>286.35308245731937</v>
          </cell>
          <cell r="AY9">
            <v>3.0933899549883351E-3</v>
          </cell>
          <cell r="AZ9">
            <v>94.041580206396134</v>
          </cell>
          <cell r="BA9">
            <v>1.181404787517139E-3</v>
          </cell>
          <cell r="BB9">
            <v>3.7141118252363465E-4</v>
          </cell>
          <cell r="BC9">
            <v>7.0535124545761062E-4</v>
          </cell>
          <cell r="BD9">
            <v>2.4169298706602579E-8</v>
          </cell>
          <cell r="BE9">
            <v>4.3322606895028058E-9</v>
          </cell>
        </row>
        <row r="10">
          <cell r="AJ10">
            <v>8703036848</v>
          </cell>
          <cell r="AK10">
            <v>417.53467432865909</v>
          </cell>
          <cell r="AL10">
            <v>0.24852095168332439</v>
          </cell>
          <cell r="AM10">
            <v>4.516159208154142E-2</v>
          </cell>
          <cell r="AN10">
            <v>12.103672182452881</v>
          </cell>
          <cell r="AO10">
            <v>0.50989040693534249</v>
          </cell>
          <cell r="AP10">
            <v>286.66828976753516</v>
          </cell>
          <cell r="AQ10">
            <v>13.194087076212732</v>
          </cell>
          <cell r="AR10">
            <v>108.66114788624873</v>
          </cell>
          <cell r="AS10">
            <v>7.900001022723464E-3</v>
          </cell>
          <cell r="AT10">
            <v>0.21933883922813421</v>
          </cell>
          <cell r="AU10">
            <v>4.0564346235202796E-2</v>
          </cell>
          <cell r="AV10">
            <v>2.6373782394446321E-2</v>
          </cell>
          <cell r="AW10">
            <v>0</v>
          </cell>
          <cell r="AX10">
            <v>288.01952913436634</v>
          </cell>
          <cell r="AY10">
            <v>3.1672852225524666E-3</v>
          </cell>
          <cell r="AZ10">
            <v>108.29594720337096</v>
          </cell>
          <cell r="BA10">
            <v>1.01458837348588E-4</v>
          </cell>
          <cell r="BB10">
            <v>3.4470726165998189E-5</v>
          </cell>
          <cell r="BC10">
            <v>6.7057052634921812E-4</v>
          </cell>
          <cell r="BD10">
            <v>2.8555658906630475E-8</v>
          </cell>
          <cell r="BE10">
            <v>5.1891762462110886E-9</v>
          </cell>
        </row>
        <row r="11">
          <cell r="AJ11">
            <v>9430430869</v>
          </cell>
          <cell r="AK11">
            <v>387.00384613359705</v>
          </cell>
          <cell r="AL11">
            <v>0.20660455784737697</v>
          </cell>
          <cell r="AM11">
            <v>3.3614794955133878E-2</v>
          </cell>
          <cell r="AN11">
            <v>8.9706713484418632</v>
          </cell>
          <cell r="AO11">
            <v>0.3302827880578359</v>
          </cell>
          <cell r="AP11">
            <v>284.70767903362059</v>
          </cell>
          <cell r="AQ11">
            <v>12.310244209691158</v>
          </cell>
          <cell r="AR11">
            <v>92.747255364032725</v>
          </cell>
          <cell r="AS11">
            <v>6.791736336305039E-3</v>
          </cell>
          <cell r="AT11">
            <v>0.16667361458179836</v>
          </cell>
          <cell r="AU11">
            <v>2.6135815364514287E-2</v>
          </cell>
          <cell r="AV11">
            <v>2.1401991362182795E-3</v>
          </cell>
          <cell r="AW11">
            <v>0</v>
          </cell>
          <cell r="AX11">
            <v>286.02101308718045</v>
          </cell>
          <cell r="AY11">
            <v>1.662066157711208E-3</v>
          </cell>
          <cell r="AZ11">
            <v>92.210250738226378</v>
          </cell>
          <cell r="BA11">
            <v>2.6828042484428713E-5</v>
          </cell>
          <cell r="BB11">
            <v>1.0603969361434274E-5</v>
          </cell>
          <cell r="BC11">
            <v>4.9234229745139337E-4</v>
          </cell>
          <cell r="BD11">
            <v>2.1908284013462607E-8</v>
          </cell>
          <cell r="BE11">
            <v>3.5645025579513508E-9</v>
          </cell>
        </row>
        <row r="12">
          <cell r="AJ12">
            <v>9254434970</v>
          </cell>
          <cell r="AK12">
            <v>392.17211075178153</v>
          </cell>
          <cell r="AL12">
            <v>0.16970458003013014</v>
          </cell>
          <cell r="AM12">
            <v>2.4935720089672854E-2</v>
          </cell>
          <cell r="AN12">
            <v>20.819047151400536</v>
          </cell>
          <cell r="AO12">
            <v>0.92969781816944363</v>
          </cell>
          <cell r="AP12">
            <v>259.21977827674988</v>
          </cell>
          <cell r="AQ12">
            <v>10.683111645442789</v>
          </cell>
          <cell r="AR12">
            <v>93.721537383065098</v>
          </cell>
          <cell r="AS12">
            <v>7.9372755050003893E-3</v>
          </cell>
          <cell r="AT12">
            <v>0.16567505255266818</v>
          </cell>
          <cell r="AU12">
            <v>2.6764140739323816E-2</v>
          </cell>
          <cell r="AV12">
            <v>2.865545015548367E-3</v>
          </cell>
          <cell r="AW12">
            <v>1.2374607458071531E-3</v>
          </cell>
          <cell r="AX12">
            <v>260.39707446342345</v>
          </cell>
          <cell r="AY12">
            <v>1.7973004352960513E-3</v>
          </cell>
          <cell r="AZ12">
            <v>93.530338568039028</v>
          </cell>
          <cell r="BA12">
            <v>2.9434536077354922E-4</v>
          </cell>
          <cell r="BB12">
            <v>9.8331232857536632E-6</v>
          </cell>
          <cell r="BC12">
            <v>6.6108844244220776E-4</v>
          </cell>
          <cell r="BD12">
            <v>1.8337648984541962E-8</v>
          </cell>
          <cell r="BE12">
            <v>2.6944616468219509E-9</v>
          </cell>
        </row>
        <row r="13">
          <cell r="AJ13">
            <v>9724436023</v>
          </cell>
          <cell r="AK13">
            <v>375.23090587152706</v>
          </cell>
          <cell r="AL13">
            <v>0.15809646917968109</v>
          </cell>
          <cell r="AM13">
            <v>1.9946143873149937E-2</v>
          </cell>
          <cell r="AN13">
            <v>27.350467664236696</v>
          </cell>
          <cell r="AO13">
            <v>1.3568236727346505</v>
          </cell>
          <cell r="AP13">
            <v>242.52876304824656</v>
          </cell>
          <cell r="AQ13">
            <v>10.450788586570148</v>
          </cell>
          <cell r="AR13">
            <v>74.219296964158758</v>
          </cell>
          <cell r="AS13">
            <v>6.7267654232373367E-3</v>
          </cell>
          <cell r="AT13">
            <v>0.14963726395632024</v>
          </cell>
          <cell r="AU13">
            <v>2.0852623177363673E-2</v>
          </cell>
          <cell r="AV13">
            <v>5.1554146565852721E-2</v>
          </cell>
          <cell r="AW13">
            <v>9.8612402583750335E-3</v>
          </cell>
          <cell r="AX13">
            <v>241.09805817578982</v>
          </cell>
          <cell r="AY13">
            <v>1.6215850423308398E-3</v>
          </cell>
          <cell r="AZ13">
            <v>73.943866389710522</v>
          </cell>
          <cell r="BA13">
            <v>1.0086960289316512E-3</v>
          </cell>
          <cell r="BB13">
            <v>4.7612015638225568E-5</v>
          </cell>
          <cell r="BC13">
            <v>1.4756639836037511E-4</v>
          </cell>
          <cell r="BD13">
            <v>1.6257649163998317E-8</v>
          </cell>
          <cell r="BE13">
            <v>2.0511363153579089E-9</v>
          </cell>
        </row>
        <row r="14">
          <cell r="AJ14">
            <v>8851028319</v>
          </cell>
          <cell r="AK14">
            <v>410.11287922419763</v>
          </cell>
          <cell r="AL14">
            <v>0.26639763370075825</v>
          </cell>
          <cell r="AM14">
            <v>4.4504546342306196E-2</v>
          </cell>
          <cell r="AN14">
            <v>10.699280421091148</v>
          </cell>
          <cell r="AO14">
            <v>0.43534738124477579</v>
          </cell>
          <cell r="AP14">
            <v>292.95923214184893</v>
          </cell>
          <cell r="AQ14">
            <v>15.558469370659349</v>
          </cell>
          <cell r="AR14">
            <v>110.02981358781031</v>
          </cell>
          <cell r="AS14">
            <v>8.2649153706769434E-3</v>
          </cell>
          <cell r="AT14">
            <v>0.21787106881812249</v>
          </cell>
          <cell r="AU14">
            <v>3.4940572875145945E-2</v>
          </cell>
          <cell r="AV14">
            <v>7.4415082209839223E-2</v>
          </cell>
          <cell r="AW14">
            <v>1.5197556165451017E-2</v>
          </cell>
          <cell r="AX14">
            <v>289.5844197558261</v>
          </cell>
          <cell r="AY14">
            <v>3.2188350294668176E-3</v>
          </cell>
          <cell r="AZ14">
            <v>109.72301047950133</v>
          </cell>
          <cell r="BA14">
            <v>1.4554241084447715E-3</v>
          </cell>
          <cell r="BB14">
            <v>1.5478427484624569E-5</v>
          </cell>
          <cell r="BC14">
            <v>4.8672310659680766E-4</v>
          </cell>
          <cell r="BD14">
            <v>3.0097930330750114E-8</v>
          </cell>
          <cell r="BE14">
            <v>5.0281780532518258E-9</v>
          </cell>
        </row>
        <row r="15">
          <cell r="AJ15">
            <v>9324561869</v>
          </cell>
          <cell r="AK15">
            <v>391.50372588942923</v>
          </cell>
          <cell r="AL15">
            <v>0.23317256408886614</v>
          </cell>
          <cell r="AM15">
            <v>4.7800101094487145E-2</v>
          </cell>
          <cell r="AN15">
            <v>11.357903619267626</v>
          </cell>
          <cell r="AO15">
            <v>0.47239291903292319</v>
          </cell>
          <cell r="AP15">
            <v>289.63718005655068</v>
          </cell>
          <cell r="AQ15">
            <v>11.251482533329094</v>
          </cell>
          <cell r="AR15">
            <v>88.572039909535391</v>
          </cell>
          <cell r="AS15">
            <v>6.3817475647659303E-3</v>
          </cell>
          <cell r="AT15">
            <v>0.17233453137807692</v>
          </cell>
          <cell r="AU15">
            <v>3.1004030437196725E-2</v>
          </cell>
          <cell r="AV15">
            <v>1.4887562756327934E-3</v>
          </cell>
          <cell r="AW15">
            <v>0</v>
          </cell>
          <cell r="AX15">
            <v>291.6217348549398</v>
          </cell>
          <cell r="AY15">
            <v>2.6717609202449059E-3</v>
          </cell>
          <cell r="AZ15">
            <v>88.031254500972196</v>
          </cell>
          <cell r="BA15">
            <v>2.177045987274579E-5</v>
          </cell>
          <cell r="BB15">
            <v>3.2494824342078692E-5</v>
          </cell>
          <cell r="BC15">
            <v>4.6500844339027463E-4</v>
          </cell>
          <cell r="BD15">
            <v>2.500627561537885E-8</v>
          </cell>
          <cell r="BE15">
            <v>5.1262570580823867E-9</v>
          </cell>
        </row>
        <row r="16">
          <cell r="AJ16">
            <v>9078123205</v>
          </cell>
          <cell r="AK16">
            <v>399.94503775849563</v>
          </cell>
          <cell r="AL16">
            <v>0.18860781698324613</v>
          </cell>
          <cell r="AM16">
            <v>2.6919661088693057E-2</v>
          </cell>
          <cell r="AN16">
            <v>7.5966909065539605</v>
          </cell>
          <cell r="AO16">
            <v>0.29363326976349408</v>
          </cell>
          <cell r="AP16">
            <v>271.09577612303406</v>
          </cell>
          <cell r="AQ16">
            <v>12.144452494242174</v>
          </cell>
          <cell r="AR16">
            <v>109.74571929705377</v>
          </cell>
          <cell r="AS16">
            <v>7.8414886417043292E-3</v>
          </cell>
          <cell r="AT16">
            <v>0.18740040882712389</v>
          </cell>
          <cell r="AU16">
            <v>2.913366496880453E-2</v>
          </cell>
          <cell r="AV16">
            <v>2.7049754057617462E-2</v>
          </cell>
          <cell r="AW16">
            <v>2.9758353560481337E-3</v>
          </cell>
          <cell r="AX16">
            <v>270.32362830770813</v>
          </cell>
          <cell r="AY16">
            <v>2.3098386667026955E-3</v>
          </cell>
          <cell r="AZ16">
            <v>109.33694570848249</v>
          </cell>
          <cell r="BA16">
            <v>6.4044074625444565E-4</v>
          </cell>
          <cell r="BB16">
            <v>0</v>
          </cell>
          <cell r="BC16">
            <v>3.3652330234044232E-4</v>
          </cell>
          <cell r="BD16">
            <v>2.0776080333362931E-8</v>
          </cell>
          <cell r="BE16">
            <v>2.9653333052217658E-9</v>
          </cell>
        </row>
        <row r="17">
          <cell r="AJ17">
            <v>9568179313</v>
          </cell>
          <cell r="AK17">
            <v>380.94373284243653</v>
          </cell>
          <cell r="AL17">
            <v>0.20549468563246606</v>
          </cell>
          <cell r="AM17">
            <v>3.3882099132437109E-2</v>
          </cell>
          <cell r="AN17">
            <v>24.360958796341489</v>
          </cell>
          <cell r="AO17">
            <v>1.0982651616616919</v>
          </cell>
          <cell r="AP17">
            <v>261.43420656857415</v>
          </cell>
          <cell r="AQ17">
            <v>11.66303518668181</v>
          </cell>
          <cell r="AR17">
            <v>79.576448046443517</v>
          </cell>
          <cell r="AS17">
            <v>7.1174460440423821E-3</v>
          </cell>
          <cell r="AT17">
            <v>0.16230433703202485</v>
          </cell>
          <cell r="AU17">
            <v>2.3851873228371217E-2</v>
          </cell>
          <cell r="AV17">
            <v>2.8149556063822483E-3</v>
          </cell>
          <cell r="AW17">
            <v>6.8048473873746267E-4</v>
          </cell>
          <cell r="AX17">
            <v>261.04534627673735</v>
          </cell>
          <cell r="AY17">
            <v>1.8366085568781189E-3</v>
          </cell>
          <cell r="AZ17">
            <v>79.684660901379573</v>
          </cell>
          <cell r="BA17">
            <v>1.0592401823228666E-3</v>
          </cell>
          <cell r="BB17">
            <v>3.1981005998105296E-5</v>
          </cell>
          <cell r="BC17">
            <v>6.1359636017933395E-4</v>
          </cell>
          <cell r="BD17">
            <v>2.147688488166882E-8</v>
          </cell>
          <cell r="BE17">
            <v>3.5411229267414033E-9</v>
          </cell>
        </row>
        <row r="18">
          <cell r="AJ18">
            <v>9410575623</v>
          </cell>
          <cell r="AK18">
            <v>385.47428258629492</v>
          </cell>
          <cell r="AL18">
            <v>0.24479799029186336</v>
          </cell>
          <cell r="AM18">
            <v>3.2406200451187847E-2</v>
          </cell>
          <cell r="AN18">
            <v>25.64433555054595</v>
          </cell>
          <cell r="AO18">
            <v>1.2722530990280956</v>
          </cell>
          <cell r="AP18">
            <v>252.7791741225775</v>
          </cell>
          <cell r="AQ18">
            <v>12.572921119811504</v>
          </cell>
          <cell r="AR18">
            <v>84.826831532917382</v>
          </cell>
          <cell r="AS18">
            <v>7.3047603838377866E-3</v>
          </cell>
          <cell r="AT18">
            <v>0.19247802393437075</v>
          </cell>
          <cell r="AU18">
            <v>2.0765254733451071E-2</v>
          </cell>
          <cell r="AV18">
            <v>3.6848968000689963E-3</v>
          </cell>
          <cell r="AW18">
            <v>9.2247279526484294E-4</v>
          </cell>
          <cell r="AX18">
            <v>253.07199701783856</v>
          </cell>
          <cell r="AY18">
            <v>1.8461144882082842E-3</v>
          </cell>
          <cell r="AZ18">
            <v>83.674540596165613</v>
          </cell>
          <cell r="BA18">
            <v>6.0931448082578144E-4</v>
          </cell>
          <cell r="BB18">
            <v>3.9742521072347793E-5</v>
          </cell>
          <cell r="BC18">
            <v>2.9307452705223323E-4</v>
          </cell>
          <cell r="BD18">
            <v>2.6013072961611689E-8</v>
          </cell>
          <cell r="BE18">
            <v>3.443593861780909E-9</v>
          </cell>
        </row>
        <row r="19">
          <cell r="AJ19">
            <v>9127690268</v>
          </cell>
          <cell r="AK19">
            <v>399.71069141015249</v>
          </cell>
          <cell r="AL19">
            <v>0.20232215881320045</v>
          </cell>
          <cell r="AM19">
            <v>3.8323495838410715E-2</v>
          </cell>
          <cell r="AN19">
            <v>11.536917326082083</v>
          </cell>
          <cell r="AO19">
            <v>0.44496470418577527</v>
          </cell>
          <cell r="AP19">
            <v>289.24463073159137</v>
          </cell>
          <cell r="AQ19">
            <v>13.74676224936076</v>
          </cell>
          <cell r="AR19">
            <v>93.718510256531417</v>
          </cell>
          <cell r="AS19">
            <v>6.7039961045268891E-3</v>
          </cell>
          <cell r="AT19">
            <v>0.18097699982122137</v>
          </cell>
          <cell r="AU19">
            <v>3.0521083847101456E-2</v>
          </cell>
          <cell r="AV19">
            <v>5.5094222660360764E-2</v>
          </cell>
          <cell r="AW19">
            <v>3.0474412675371033E-2</v>
          </cell>
          <cell r="AX19">
            <v>287.16305133503681</v>
          </cell>
          <cell r="AY19">
            <v>4.2811487739671406E-3</v>
          </cell>
          <cell r="AZ19">
            <v>93.477723383240459</v>
          </cell>
          <cell r="BA19">
            <v>1.3020818685825285E-3</v>
          </cell>
          <cell r="BB19">
            <v>2.9470763369684489E-5</v>
          </cell>
          <cell r="BC19">
            <v>3.2078213809084088E-4</v>
          </cell>
          <cell r="BD19">
            <v>2.2165756382258567E-8</v>
          </cell>
          <cell r="BE19">
            <v>4.198597313579518E-9</v>
          </cell>
        </row>
        <row r="20">
          <cell r="AJ20">
            <v>9136407664</v>
          </cell>
          <cell r="AK20">
            <v>397.49042397808665</v>
          </cell>
          <cell r="AL20">
            <v>0.21440932498215198</v>
          </cell>
          <cell r="AM20">
            <v>3.622900949398792E-2</v>
          </cell>
          <cell r="AN20">
            <v>8.3560327874616611</v>
          </cell>
          <cell r="AO20">
            <v>0.36684845108286313</v>
          </cell>
          <cell r="AP20">
            <v>277.50149952153009</v>
          </cell>
          <cell r="AQ20">
            <v>11.144946870225382</v>
          </cell>
          <cell r="AR20">
            <v>105.71392986388966</v>
          </cell>
          <cell r="AS20">
            <v>7.4756953183169614E-3</v>
          </cell>
          <cell r="AT20">
            <v>0.18859370809266462</v>
          </cell>
          <cell r="AU20">
            <v>2.8621862072813042E-2</v>
          </cell>
          <cell r="AV20">
            <v>1.9485776745874414E-3</v>
          </cell>
          <cell r="AW20">
            <v>1.0945220887420332E-6</v>
          </cell>
          <cell r="AX20">
            <v>277.86083079490749</v>
          </cell>
          <cell r="AY20">
            <v>2.232058895571628E-3</v>
          </cell>
          <cell r="AZ20">
            <v>105.23635310062933</v>
          </cell>
          <cell r="BA20">
            <v>3.5024706839745062E-5</v>
          </cell>
          <cell r="BB20">
            <v>1.2805908438281788E-5</v>
          </cell>
          <cell r="BC20">
            <v>4.7042559374132586E-4</v>
          </cell>
          <cell r="BD20">
            <v>2.3467574222523439E-8</v>
          </cell>
          <cell r="BE20">
            <v>3.9653451144414612E-9</v>
          </cell>
        </row>
        <row r="21">
          <cell r="AJ21">
            <v>9293838819</v>
          </cell>
          <cell r="AK21">
            <v>392.53193465566602</v>
          </cell>
          <cell r="AL21">
            <v>0.19498627373386987</v>
          </cell>
          <cell r="AM21">
            <v>3.7365722255700333E-2</v>
          </cell>
          <cell r="AN21">
            <v>9.5883510286213856</v>
          </cell>
          <cell r="AO21">
            <v>0.38651014612565771</v>
          </cell>
          <cell r="AP21">
            <v>280.34655945112962</v>
          </cell>
          <cell r="AQ21">
            <v>11.836537855068649</v>
          </cell>
          <cell r="AR21">
            <v>97.417719268927215</v>
          </cell>
          <cell r="AS21">
            <v>7.2532998810122791E-3</v>
          </cell>
          <cell r="AT21">
            <v>0.15878282685332634</v>
          </cell>
          <cell r="AU21">
            <v>3.0497193411677566E-2</v>
          </cell>
          <cell r="AV21">
            <v>7.9610698486334494E-2</v>
          </cell>
          <cell r="AW21">
            <v>9.1627369118891973E-3</v>
          </cell>
          <cell r="AX21">
            <v>277.52197646542811</v>
          </cell>
          <cell r="AY21">
            <v>2.6312055197263689E-3</v>
          </cell>
          <cell r="AZ21">
            <v>97.764051184369919</v>
          </cell>
          <cell r="BA21">
            <v>1.0542468177917302E-3</v>
          </cell>
          <cell r="BB21">
            <v>1.5709332047110898E-5</v>
          </cell>
          <cell r="BC21">
            <v>4.6869760546037716E-4</v>
          </cell>
          <cell r="BD21">
            <v>2.0980165196672742E-8</v>
          </cell>
          <cell r="BE21">
            <v>4.0204831376364258E-9</v>
          </cell>
        </row>
        <row r="22">
          <cell r="AJ22">
            <v>9345832940</v>
          </cell>
          <cell r="AK22">
            <v>389.25589022994029</v>
          </cell>
          <cell r="AL22">
            <v>0.23042173060713836</v>
          </cell>
          <cell r="AM22">
            <v>2.9037112234107623E-2</v>
          </cell>
          <cell r="AN22">
            <v>25.344089341275982</v>
          </cell>
          <cell r="AO22">
            <v>1.2061242772439287</v>
          </cell>
          <cell r="AP22">
            <v>264.8880706399616</v>
          </cell>
          <cell r="AQ22">
            <v>13.746001113518727</v>
          </cell>
          <cell r="AR22">
            <v>86.392098187879654</v>
          </cell>
          <cell r="AS22">
            <v>7.2056712796323532E-3</v>
          </cell>
          <cell r="AT22">
            <v>0.22946782954157963</v>
          </cell>
          <cell r="AU22">
            <v>2.6144379165416582E-2</v>
          </cell>
          <cell r="AV22">
            <v>4.9633885281069445E-3</v>
          </cell>
          <cell r="AW22">
            <v>8.0913066267585139E-4</v>
          </cell>
          <cell r="AX22">
            <v>265.41613871390257</v>
          </cell>
          <cell r="AY22">
            <v>2.0489345490055377E-3</v>
          </cell>
          <cell r="AZ22">
            <v>85.856355356593824</v>
          </cell>
          <cell r="BA22">
            <v>4.4629515921991219E-4</v>
          </cell>
          <cell r="BB22">
            <v>2.3218904231771985E-5</v>
          </cell>
          <cell r="BC22">
            <v>1.2711547570205123E-4</v>
          </cell>
          <cell r="BD22">
            <v>2.4655023483347045E-8</v>
          </cell>
          <cell r="BE22">
            <v>3.1069581941518873E-9</v>
          </cell>
        </row>
        <row r="23">
          <cell r="AJ23">
            <v>9257524470</v>
          </cell>
          <cell r="AK23">
            <v>392.48161846878702</v>
          </cell>
          <cell r="AL23">
            <v>0.20913290656416703</v>
          </cell>
          <cell r="AM23">
            <v>2.936767824714159E-2</v>
          </cell>
          <cell r="AN23">
            <v>25.799387706074299</v>
          </cell>
          <cell r="AO23">
            <v>1.2777186858464766</v>
          </cell>
          <cell r="AP23">
            <v>249.94034490518607</v>
          </cell>
          <cell r="AQ23">
            <v>12.098813388283704</v>
          </cell>
          <cell r="AR23">
            <v>84.328937669013797</v>
          </cell>
          <cell r="AS23">
            <v>7.1563407922593369E-3</v>
          </cell>
          <cell r="AT23">
            <v>0.19715508243209645</v>
          </cell>
          <cell r="AU23">
            <v>2.519561258043318E-2</v>
          </cell>
          <cell r="AV23">
            <v>3.5888643997286675E-3</v>
          </cell>
          <cell r="AW23">
            <v>1.0954332373479538E-3</v>
          </cell>
          <cell r="AX23">
            <v>249.87632141792221</v>
          </cell>
          <cell r="AY23">
            <v>1.7194661544329679E-3</v>
          </cell>
          <cell r="AZ23">
            <v>83.921169370670853</v>
          </cell>
          <cell r="BA23">
            <v>5.823371050727561E-4</v>
          </cell>
          <cell r="BB23">
            <v>1.512283337232162E-5</v>
          </cell>
          <cell r="BC23">
            <v>1.8795521477028298E-4</v>
          </cell>
          <cell r="BD23">
            <v>2.2590586418851457E-8</v>
          </cell>
          <cell r="BE23">
            <v>3.1723036047391177E-9</v>
          </cell>
        </row>
        <row r="24">
          <cell r="AJ24">
            <v>9331901474</v>
          </cell>
          <cell r="AK24">
            <v>390.77948263387333</v>
          </cell>
          <cell r="AL24">
            <v>0.23717502870840962</v>
          </cell>
          <cell r="AM24">
            <v>3.7325940588900819E-2</v>
          </cell>
          <cell r="AN24">
            <v>10.88029254090258</v>
          </cell>
          <cell r="AO24">
            <v>0.38521656170670371</v>
          </cell>
          <cell r="AP24">
            <v>289.56224682918253</v>
          </cell>
          <cell r="AQ24">
            <v>12.179883844324438</v>
          </cell>
          <cell r="AR24">
            <v>90.742440686852888</v>
          </cell>
          <cell r="AS24">
            <v>6.180305285122002E-3</v>
          </cell>
          <cell r="AT24">
            <v>0.16859222146562497</v>
          </cell>
          <cell r="AU24">
            <v>2.6891089741910405E-2</v>
          </cell>
          <cell r="AV24">
            <v>1.7491612020849332E-3</v>
          </cell>
          <cell r="AW24">
            <v>2.7297759273363711E-3</v>
          </cell>
          <cell r="AX24">
            <v>288.14477354821673</v>
          </cell>
          <cell r="AY24">
            <v>3.991148010270988E-3</v>
          </cell>
          <cell r="AZ24">
            <v>90.310278387321944</v>
          </cell>
          <cell r="BA24">
            <v>1.6426448610402462E-3</v>
          </cell>
          <cell r="BB24">
            <v>1.5966735227020466E-5</v>
          </cell>
          <cell r="BC24">
            <v>5.1340019109164458E-4</v>
          </cell>
          <cell r="BD24">
            <v>2.5415509300994322E-8</v>
          </cell>
          <cell r="BE24">
            <v>3.9998215468622529E-9</v>
          </cell>
        </row>
        <row r="25">
          <cell r="AJ25">
            <v>8872427713</v>
          </cell>
          <cell r="AK25">
            <v>401.91750740049116</v>
          </cell>
          <cell r="AL25">
            <v>0.20764485883616915</v>
          </cell>
          <cell r="AM25">
            <v>5.0174655054977736E-2</v>
          </cell>
          <cell r="AN25">
            <v>8.1435691940474886</v>
          </cell>
          <cell r="AO25">
            <v>0.33330234921689694</v>
          </cell>
          <cell r="AP25">
            <v>272.90728809795826</v>
          </cell>
          <cell r="AQ25">
            <v>11.396036605838054</v>
          </cell>
          <cell r="AR25">
            <v>105.36351979856362</v>
          </cell>
          <cell r="AS25">
            <v>9.8396969605155458E-3</v>
          </cell>
          <cell r="AT25">
            <v>0.19635290997608382</v>
          </cell>
          <cell r="AU25">
            <v>6.1626763010855762E-2</v>
          </cell>
          <cell r="AV25">
            <v>1.6975060814451517E-3</v>
          </cell>
          <cell r="AW25">
            <v>1.6906308493245652E-5</v>
          </cell>
          <cell r="AX25">
            <v>274.62927755723717</v>
          </cell>
          <cell r="AY25">
            <v>2.3815353230818709E-3</v>
          </cell>
          <cell r="AZ25">
            <v>105.84358761514994</v>
          </cell>
          <cell r="BA25">
            <v>4.9253712076988998E-5</v>
          </cell>
          <cell r="BB25">
            <v>3.4939704219374347E-6</v>
          </cell>
          <cell r="BC25">
            <v>5.5035669581679015E-4</v>
          </cell>
          <cell r="BD25">
            <v>2.340338693680481E-8</v>
          </cell>
          <cell r="BE25">
            <v>5.6551213126776073E-9</v>
          </cell>
        </row>
        <row r="26">
          <cell r="AJ26">
            <v>9127519260</v>
          </cell>
          <cell r="AK26">
            <v>392.37464682161624</v>
          </cell>
          <cell r="AL26">
            <v>0.22244203952520611</v>
          </cell>
          <cell r="AM26">
            <v>5.2999176032415184E-2</v>
          </cell>
          <cell r="AN26">
            <v>11.327631205677676</v>
          </cell>
          <cell r="AO26">
            <v>0.47549480602246352</v>
          </cell>
          <cell r="AP26">
            <v>285.0593498501147</v>
          </cell>
          <cell r="AQ26">
            <v>13.605699584138703</v>
          </cell>
          <cell r="AR26">
            <v>94.927528972423104</v>
          </cell>
          <cell r="AS26">
            <v>7.7557765679258607E-3</v>
          </cell>
          <cell r="AT26">
            <v>0.22558637690565661</v>
          </cell>
          <cell r="AU26">
            <v>5.5291803350300463E-2</v>
          </cell>
          <cell r="AV26">
            <v>1.8432171459477151E-3</v>
          </cell>
          <cell r="AW26">
            <v>6.573527624635218E-6</v>
          </cell>
          <cell r="AX26">
            <v>284.57642498581811</v>
          </cell>
          <cell r="AY26">
            <v>2.8735080423155416E-3</v>
          </cell>
          <cell r="AZ26">
            <v>94.156954537064436</v>
          </cell>
          <cell r="BA26">
            <v>3.3196314504407853E-5</v>
          </cell>
          <cell r="BB26">
            <v>4.5138223022495159E-5</v>
          </cell>
          <cell r="BC26">
            <v>1.0508879495916834E-3</v>
          </cell>
          <cell r="BD26">
            <v>2.437048152831902E-8</v>
          </cell>
          <cell r="BE26">
            <v>5.8065257955330995E-9</v>
          </cell>
        </row>
        <row r="27">
          <cell r="AJ27">
            <v>8485191665</v>
          </cell>
          <cell r="AK27">
            <v>412.17168840463665</v>
          </cell>
          <cell r="AL27">
            <v>0.23776316194738542</v>
          </cell>
          <cell r="AM27">
            <v>6.9130907486696119E-2</v>
          </cell>
          <cell r="AN27">
            <v>23.430100679994478</v>
          </cell>
          <cell r="AO27">
            <v>1.0367890729313303</v>
          </cell>
          <cell r="AP27">
            <v>269.54720238485032</v>
          </cell>
          <cell r="AQ27">
            <v>13.60528124263649</v>
          </cell>
          <cell r="AR27">
            <v>98.903528657063049</v>
          </cell>
          <cell r="AS27">
            <v>9.9045493982957665E-3</v>
          </cell>
          <cell r="AT27">
            <v>0.21029189091393374</v>
          </cell>
          <cell r="AU27">
            <v>6.6339456104672442E-2</v>
          </cell>
          <cell r="AV27">
            <v>2.4862137277366969E-2</v>
          </cell>
          <cell r="AW27">
            <v>4.5309524543309179E-2</v>
          </cell>
          <cell r="AX27">
            <v>266.22006834774311</v>
          </cell>
          <cell r="AY27">
            <v>5.118682254303562E-3</v>
          </cell>
          <cell r="AZ27">
            <v>98.824393261363056</v>
          </cell>
          <cell r="BA27">
            <v>1.672089513136531E-3</v>
          </cell>
          <cell r="BB27">
            <v>1.2374499498120646E-5</v>
          </cell>
          <cell r="BC27">
            <v>4.4182855827099341E-4</v>
          </cell>
          <cell r="BD27">
            <v>2.8020953601804754E-8</v>
          </cell>
          <cell r="BE27">
            <v>8.1472417142737718E-9</v>
          </cell>
        </row>
        <row r="28">
          <cell r="AJ28">
            <v>9410282169</v>
          </cell>
          <cell r="AK28">
            <v>380.98869413402394</v>
          </cell>
          <cell r="AL28">
            <v>0.17059860386424508</v>
          </cell>
          <cell r="AM28">
            <v>3.5320301137720327E-2</v>
          </cell>
          <cell r="AN28">
            <v>28.123204198044064</v>
          </cell>
          <cell r="AO28">
            <v>1.4125752832141243</v>
          </cell>
          <cell r="AP28">
            <v>248.03627819887532</v>
          </cell>
          <cell r="AQ28">
            <v>10.399663181449496</v>
          </cell>
          <cell r="AR28">
            <v>68.184136934140852</v>
          </cell>
          <cell r="AS28">
            <v>6.7941639636077108E-3</v>
          </cell>
          <cell r="AT28">
            <v>0.16164393082823403</v>
          </cell>
          <cell r="AU28">
            <v>3.3170418739225799E-2</v>
          </cell>
          <cell r="AV28">
            <v>3.3535657521472136E-3</v>
          </cell>
          <cell r="AW28">
            <v>2.2130048415129515E-3</v>
          </cell>
          <cell r="AX28">
            <v>244.22599500480504</v>
          </cell>
          <cell r="AY28">
            <v>1.4984672878835116E-3</v>
          </cell>
          <cell r="AZ28">
            <v>67.84339380418848</v>
          </cell>
          <cell r="BA28">
            <v>1.2145225610396889E-3</v>
          </cell>
          <cell r="BB28">
            <v>3.6130691290007377E-6</v>
          </cell>
          <cell r="BC28">
            <v>4.9105860132683549E-4</v>
          </cell>
          <cell r="BD28">
            <v>1.8128957325662641E-8</v>
          </cell>
          <cell r="BE28">
            <v>3.7533732255207921E-9</v>
          </cell>
        </row>
        <row r="29">
          <cell r="AJ29">
            <v>8718418673</v>
          </cell>
          <cell r="AK29">
            <v>402.9630299678085</v>
          </cell>
          <cell r="AL29">
            <v>0.2516946114088045</v>
          </cell>
          <cell r="AM29">
            <v>6.5773510255464657E-2</v>
          </cell>
          <cell r="AN29">
            <v>8.1322666023795342</v>
          </cell>
          <cell r="AO29">
            <v>0.34742642141980556</v>
          </cell>
          <cell r="AP29">
            <v>275.25060002357611</v>
          </cell>
          <cell r="AQ29">
            <v>11.423444059693185</v>
          </cell>
          <cell r="AR29">
            <v>107.27273019089617</v>
          </cell>
          <cell r="AS29">
            <v>8.6439987372237542E-3</v>
          </cell>
          <cell r="AT29">
            <v>0.19772920579493258</v>
          </cell>
          <cell r="AU29">
            <v>5.2615848952130263E-2</v>
          </cell>
          <cell r="AV29">
            <v>1.860429122339764E-3</v>
          </cell>
          <cell r="AW29">
            <v>5.9070345129776722E-5</v>
          </cell>
          <cell r="AX29">
            <v>278.16701869462975</v>
          </cell>
          <cell r="AY29">
            <v>2.4186725587409742E-3</v>
          </cell>
          <cell r="AZ29">
            <v>107.03790641415553</v>
          </cell>
          <cell r="BA29">
            <v>3.2781174054544057E-4</v>
          </cell>
          <cell r="BB29">
            <v>9.1759759424895877E-6</v>
          </cell>
          <cell r="BC29">
            <v>6.6204666425062381E-4</v>
          </cell>
          <cell r="BD29">
            <v>2.8869296239268193E-8</v>
          </cell>
          <cell r="BE29">
            <v>7.5442018469654468E-9</v>
          </cell>
        </row>
        <row r="30">
          <cell r="AJ30">
            <v>9245389379</v>
          </cell>
          <cell r="AK30">
            <v>391.34552041888645</v>
          </cell>
          <cell r="AL30">
            <v>0.19683800491232939</v>
          </cell>
          <cell r="AM30">
            <v>4.7269182733682677E-2</v>
          </cell>
          <cell r="AN30">
            <v>9.8428525040491976</v>
          </cell>
          <cell r="AO30">
            <v>0.38171512905838423</v>
          </cell>
          <cell r="AP30">
            <v>281.03000895793855</v>
          </cell>
          <cell r="AQ30">
            <v>12.333176497573668</v>
          </cell>
          <cell r="AR30">
            <v>95.13985727825991</v>
          </cell>
          <cell r="AS30">
            <v>6.99213384639427E-3</v>
          </cell>
          <cell r="AT30">
            <v>0.16510315979413115</v>
          </cell>
          <cell r="AU30">
            <v>3.8794255741643441E-2</v>
          </cell>
          <cell r="AV30">
            <v>3.4858888770227102E-2</v>
          </cell>
          <cell r="AW30">
            <v>5.4641289759787409E-3</v>
          </cell>
          <cell r="AX30">
            <v>279.72730027728994</v>
          </cell>
          <cell r="AY30">
            <v>2.46793283275084E-3</v>
          </cell>
          <cell r="AZ30">
            <v>95.237323156987173</v>
          </cell>
          <cell r="BA30">
            <v>3.9446689052208061E-4</v>
          </cell>
          <cell r="BB30">
            <v>1.6332465168312088E-5</v>
          </cell>
          <cell r="BC30">
            <v>9.5334005293710403E-4</v>
          </cell>
          <cell r="BD30">
            <v>2.1290396417421606E-8</v>
          </cell>
          <cell r="BE30">
            <v>5.1127303346519955E-9</v>
          </cell>
        </row>
        <row r="31">
          <cell r="AJ31">
            <v>8849926487</v>
          </cell>
          <cell r="AK31">
            <v>409.71363189584423</v>
          </cell>
          <cell r="AL31">
            <v>0.25996622722002954</v>
          </cell>
          <cell r="AM31">
            <v>3.6139848220187822E-2</v>
          </cell>
          <cell r="AN31">
            <v>10.663708126686499</v>
          </cell>
          <cell r="AO31">
            <v>0.48137021321677792</v>
          </cell>
          <cell r="AP31">
            <v>288.83891609211736</v>
          </cell>
          <cell r="AQ31">
            <v>13.99361386582329</v>
          </cell>
          <cell r="AR31">
            <v>109.18516943834587</v>
          </cell>
          <cell r="AS31">
            <v>8.6034612956214958E-3</v>
          </cell>
          <cell r="AT31">
            <v>0.23972492914109786</v>
          </cell>
          <cell r="AU31">
            <v>3.8043818837881833E-2</v>
          </cell>
          <cell r="AV31">
            <v>2.132560087106179E-3</v>
          </cell>
          <cell r="AW31">
            <v>0</v>
          </cell>
          <cell r="AX31">
            <v>291.27429824265386</v>
          </cell>
          <cell r="AY31">
            <v>3.9379988128934165E-3</v>
          </cell>
          <cell r="AZ31">
            <v>108.28178204730436</v>
          </cell>
          <cell r="BA31">
            <v>1.1898403919476535E-4</v>
          </cell>
          <cell r="BB31">
            <v>2.3616015376738801E-5</v>
          </cell>
          <cell r="BC31">
            <v>3.9333660060491751E-4</v>
          </cell>
          <cell r="BD31">
            <v>2.9374958944789427E-8</v>
          </cell>
          <cell r="BE31">
            <v>4.0836325898610618E-9</v>
          </cell>
        </row>
        <row r="32">
          <cell r="AJ32">
            <v>9023419782</v>
          </cell>
          <cell r="AK32">
            <v>391.94227348870112</v>
          </cell>
          <cell r="AL32">
            <v>0.24876577331332669</v>
          </cell>
          <cell r="AM32">
            <v>5.9654212372317626E-2</v>
          </cell>
          <cell r="AN32">
            <v>22.327170725437053</v>
          </cell>
          <cell r="AO32">
            <v>0.89235203443181665</v>
          </cell>
          <cell r="AP32">
            <v>274.72148618697611</v>
          </cell>
          <cell r="AQ32">
            <v>13.319636446456084</v>
          </cell>
          <cell r="AR32">
            <v>80.136668188978646</v>
          </cell>
          <cell r="AS32">
            <v>8.0070529517120483E-3</v>
          </cell>
          <cell r="AT32">
            <v>0.17351614330558915</v>
          </cell>
          <cell r="AU32">
            <v>4.0454839608391836E-2</v>
          </cell>
          <cell r="AV32">
            <v>4.8903853601078096E-3</v>
          </cell>
          <cell r="AW32">
            <v>2.119484681201547E-3</v>
          </cell>
          <cell r="AX32">
            <v>276.79496591550685</v>
          </cell>
          <cell r="AY32">
            <v>2.4461900846097641E-3</v>
          </cell>
          <cell r="AZ32">
            <v>80.751828198609687</v>
          </cell>
          <cell r="BA32">
            <v>2.157718522509496E-4</v>
          </cell>
          <cell r="BB32">
            <v>1.4296131967320237E-5</v>
          </cell>
          <cell r="BC32">
            <v>6.3922549757754361E-4</v>
          </cell>
          <cell r="BD32">
            <v>2.756890173829294E-8</v>
          </cell>
          <cell r="BE32">
            <v>6.6110425773736464E-9</v>
          </cell>
        </row>
        <row r="33">
          <cell r="AJ33">
            <v>9197889187</v>
          </cell>
          <cell r="AK33">
            <v>380.83214580915131</v>
          </cell>
          <cell r="AL33">
            <v>0.23533812551899361</v>
          </cell>
          <cell r="AM33">
            <v>5.8403291133279016E-2</v>
          </cell>
          <cell r="AN33">
            <v>29.16597488249344</v>
          </cell>
          <cell r="AO33">
            <v>1.4520557628457542</v>
          </cell>
          <cell r="AP33">
            <v>238.47436878236877</v>
          </cell>
          <cell r="AQ33">
            <v>9.6381394902317172</v>
          </cell>
          <cell r="AR33">
            <v>72.655340743234802</v>
          </cell>
          <cell r="AS33">
            <v>8.1469779072692802E-3</v>
          </cell>
          <cell r="AT33">
            <v>0.18404016025682524</v>
          </cell>
          <cell r="AU33">
            <v>4.2664571405648097E-2</v>
          </cell>
          <cell r="AV33">
            <v>4.9541801465062592E-3</v>
          </cell>
          <cell r="AW33">
            <v>1.9038063673075646E-3</v>
          </cell>
          <cell r="AX33">
            <v>239.53197795793363</v>
          </cell>
          <cell r="AY33">
            <v>8.4921658015186955E-4</v>
          </cell>
          <cell r="AZ33">
            <v>72.413148436422887</v>
          </cell>
          <cell r="BA33">
            <v>6.2209925382524618E-4</v>
          </cell>
          <cell r="BB33">
            <v>6.5232357968393513E-7</v>
          </cell>
          <cell r="BC33">
            <v>3.6584480760607364E-4</v>
          </cell>
          <cell r="BD33">
            <v>2.5586101412442859E-8</v>
          </cell>
          <cell r="BE33">
            <v>6.3496406562305984E-9</v>
          </cell>
        </row>
        <row r="34">
          <cell r="AJ34">
            <v>8938522665</v>
          </cell>
          <cell r="AK34">
            <v>401.7786161758309</v>
          </cell>
          <cell r="AL34">
            <v>0.2276667046970004</v>
          </cell>
          <cell r="AM34">
            <v>5.167117848327344E-2</v>
          </cell>
          <cell r="AN34">
            <v>8.1328659918993456</v>
          </cell>
          <cell r="AO34">
            <v>0.317936319737463</v>
          </cell>
          <cell r="AP34">
            <v>274.74264283246629</v>
          </cell>
          <cell r="AQ34">
            <v>11.741945837533992</v>
          </cell>
          <cell r="AR34">
            <v>106.15766593237139</v>
          </cell>
          <cell r="AS34">
            <v>8.1870352341943745E-3</v>
          </cell>
          <cell r="AT34">
            <v>0.17534463565629949</v>
          </cell>
          <cell r="AU34">
            <v>3.7545018632002311E-2</v>
          </cell>
          <cell r="AV34">
            <v>1.5310136263999728E-3</v>
          </cell>
          <cell r="AW34">
            <v>3.3562593198391808E-6</v>
          </cell>
          <cell r="AX34">
            <v>275.67452881767684</v>
          </cell>
          <cell r="AY34">
            <v>2.1823516850700965E-3</v>
          </cell>
          <cell r="AZ34">
            <v>105.82675878911584</v>
          </cell>
          <cell r="BA34">
            <v>3.434572037302095E-5</v>
          </cell>
          <cell r="BB34">
            <v>2.5731321452100388E-6</v>
          </cell>
          <cell r="BC34">
            <v>3.9301796635316807E-4</v>
          </cell>
          <cell r="BD34">
            <v>2.547028331521274E-8</v>
          </cell>
          <cell r="BE34">
            <v>5.7807291450520077E-9</v>
          </cell>
        </row>
        <row r="35">
          <cell r="AJ35">
            <v>8974915943</v>
          </cell>
          <cell r="AK35">
            <v>396.07386749649919</v>
          </cell>
          <cell r="AL35">
            <v>0.27725529863494569</v>
          </cell>
          <cell r="AM35">
            <v>8.4140398060104718E-2</v>
          </cell>
          <cell r="AN35">
            <v>11.48167823013114</v>
          </cell>
          <cell r="AO35">
            <v>0.47990477318724456</v>
          </cell>
          <cell r="AP35">
            <v>286.05320643725611</v>
          </cell>
          <cell r="AQ35">
            <v>13.123243910920715</v>
          </cell>
          <cell r="AR35">
            <v>95.299952827647331</v>
          </cell>
          <cell r="AS35">
            <v>7.7148354858970957E-3</v>
          </cell>
          <cell r="AT35">
            <v>0.20326909038327914</v>
          </cell>
          <cell r="AU35">
            <v>5.6005204192696251E-2</v>
          </cell>
          <cell r="AV35">
            <v>1.9720518957956775E-3</v>
          </cell>
          <cell r="AW35">
            <v>8.9137325082577662E-6</v>
          </cell>
          <cell r="AX35">
            <v>284.74164005883432</v>
          </cell>
          <cell r="AY35">
            <v>3.1858794201076786E-3</v>
          </cell>
          <cell r="AZ35">
            <v>94.652751557252103</v>
          </cell>
          <cell r="BA35">
            <v>1.9596840919404697E-3</v>
          </cell>
          <cell r="BB35">
            <v>3.6880568252916509E-5</v>
          </cell>
          <cell r="BC35">
            <v>3.7415392203411969E-4</v>
          </cell>
          <cell r="BD35">
            <v>3.0892244606612884E-8</v>
          </cell>
          <cell r="BE35">
            <v>9.3750625180762998E-9</v>
          </cell>
        </row>
        <row r="36">
          <cell r="AJ36">
            <v>8644059608</v>
          </cell>
          <cell r="AK36">
            <v>415.61026599991493</v>
          </cell>
          <cell r="AL36">
            <v>0.26128672202927733</v>
          </cell>
          <cell r="AM36">
            <v>5.2197812192597268E-2</v>
          </cell>
          <cell r="AN36">
            <v>10.939468408163712</v>
          </cell>
          <cell r="AO36">
            <v>0.47027417490710116</v>
          </cell>
          <cell r="AP36">
            <v>289.87385703368</v>
          </cell>
          <cell r="AQ36">
            <v>14.438953184044264</v>
          </cell>
          <cell r="AR36">
            <v>108.66086371393287</v>
          </cell>
          <cell r="AS36">
            <v>8.687237641270093E-3</v>
          </cell>
          <cell r="AT36">
            <v>0.21473162890757336</v>
          </cell>
          <cell r="AU36">
            <v>4.9001744459048618E-2</v>
          </cell>
          <cell r="AV36">
            <v>1.9652802931018377E-3</v>
          </cell>
          <cell r="AW36">
            <v>3.6342877565219123E-3</v>
          </cell>
          <cell r="AX36">
            <v>288.02579342416766</v>
          </cell>
          <cell r="AY36">
            <v>5.4683796900536139E-3</v>
          </cell>
          <cell r="AZ36">
            <v>108.67459719164862</v>
          </cell>
          <cell r="BA36">
            <v>1.402466034452177E-3</v>
          </cell>
          <cell r="BB36">
            <v>2.9731400713866989E-5</v>
          </cell>
          <cell r="BC36">
            <v>6.7306338269758033E-4</v>
          </cell>
          <cell r="BD36">
            <v>3.0227316085078681E-8</v>
          </cell>
          <cell r="BE36">
            <v>6.038576150526388E-9</v>
          </cell>
        </row>
        <row r="37">
          <cell r="AJ37">
            <v>9190945408</v>
          </cell>
          <cell r="AK37">
            <v>389.64134591452034</v>
          </cell>
          <cell r="AL37">
            <v>0.23070259977329202</v>
          </cell>
          <cell r="AM37">
            <v>4.7702383219291121E-2</v>
          </cell>
          <cell r="AN37">
            <v>14.553982758244667</v>
          </cell>
          <cell r="AO37">
            <v>0.58739419726080044</v>
          </cell>
          <cell r="AP37">
            <v>283.80937490168583</v>
          </cell>
          <cell r="AQ37">
            <v>11.855554479211198</v>
          </cell>
          <cell r="AR37">
            <v>86.939287040535106</v>
          </cell>
          <cell r="AS37">
            <v>7.8328177139793988E-3</v>
          </cell>
          <cell r="AT37">
            <v>0.19201756964673725</v>
          </cell>
          <cell r="AU37">
            <v>4.0602025519070523E-2</v>
          </cell>
          <cell r="AV37">
            <v>2.2585815798591674E-2</v>
          </cell>
          <cell r="AW37">
            <v>1.4951127865517619E-2</v>
          </cell>
          <cell r="AX37">
            <v>282.56458358891825</v>
          </cell>
          <cell r="AY37">
            <v>3.0359227219120049E-3</v>
          </cell>
          <cell r="AZ37">
            <v>87.463602308016235</v>
          </cell>
          <cell r="BA37">
            <v>1.5300928659373015E-3</v>
          </cell>
          <cell r="BB37">
            <v>1.8061254052875778E-5</v>
          </cell>
          <cell r="BC37">
            <v>8.5845358118789069E-4</v>
          </cell>
          <cell r="BD37">
            <v>2.5101073886532215E-8</v>
          </cell>
          <cell r="BE37">
            <v>5.1901497725979228E-9</v>
          </cell>
        </row>
        <row r="38">
          <cell r="AJ38">
            <v>9047378517</v>
          </cell>
          <cell r="AK38">
            <v>387.66033955689755</v>
          </cell>
          <cell r="AL38">
            <v>0.23722993306481996</v>
          </cell>
          <cell r="AM38">
            <v>4.4665092683001319E-2</v>
          </cell>
          <cell r="AN38">
            <v>28.442870884253509</v>
          </cell>
          <cell r="AO38">
            <v>1.4221778138079419</v>
          </cell>
          <cell r="AP38">
            <v>229.3463738806895</v>
          </cell>
          <cell r="AQ38">
            <v>9.9695403293360396</v>
          </cell>
          <cell r="AR38">
            <v>85.978520467377948</v>
          </cell>
          <cell r="AS38">
            <v>8.9807229627154109E-3</v>
          </cell>
          <cell r="AT38">
            <v>0.20606156761286745</v>
          </cell>
          <cell r="AU38">
            <v>3.8762719979166763E-2</v>
          </cell>
          <cell r="AV38">
            <v>5.9168520361354967E-3</v>
          </cell>
          <cell r="AW38">
            <v>2.4310909462527132E-3</v>
          </cell>
          <cell r="AX38">
            <v>228.99820374565192</v>
          </cell>
          <cell r="AY38">
            <v>1.0441698644805355E-3</v>
          </cell>
          <cell r="AZ38">
            <v>86.263480248286385</v>
          </cell>
          <cell r="BA38">
            <v>5.5806220448419868E-4</v>
          </cell>
          <cell r="BB38">
            <v>6.6317552523374775E-7</v>
          </cell>
          <cell r="BC38">
            <v>8.371485713534008E-4</v>
          </cell>
          <cell r="BD38">
            <v>2.6220847576904798E-8</v>
          </cell>
          <cell r="BE38">
            <v>4.9367993832772365E-9</v>
          </cell>
        </row>
        <row r="39">
          <cell r="AJ39">
            <v>8969943114</v>
          </cell>
          <cell r="AK39">
            <v>389.65190554496087</v>
          </cell>
          <cell r="AL39">
            <v>0.20835338376706677</v>
          </cell>
          <cell r="AM39">
            <v>6.5616246671773487E-2</v>
          </cell>
          <cell r="AN39">
            <v>15.314691548667049</v>
          </cell>
          <cell r="AO39">
            <v>0.68547892911419861</v>
          </cell>
          <cell r="AP39">
            <v>265.84341636216089</v>
          </cell>
          <cell r="AQ39">
            <v>11.260373752243174</v>
          </cell>
          <cell r="AR39">
            <v>87.626816470354711</v>
          </cell>
          <cell r="AS39">
            <v>8.3570206686151352E-3</v>
          </cell>
          <cell r="AT39">
            <v>0.16897621096775217</v>
          </cell>
          <cell r="AU39">
            <v>5.1254728614993535E-2</v>
          </cell>
          <cell r="AV39">
            <v>4.2773069474785971E-2</v>
          </cell>
          <cell r="AW39">
            <v>3.9449191093275868E-2</v>
          </cell>
          <cell r="AX39">
            <v>266.88618730074143</v>
          </cell>
          <cell r="AY39">
            <v>3.099462242587417E-3</v>
          </cell>
          <cell r="AZ39">
            <v>88.044718228744841</v>
          </cell>
          <cell r="BA39">
            <v>1.4079242019148441E-3</v>
          </cell>
          <cell r="BB39">
            <v>1.6833997504880941E-5</v>
          </cell>
          <cell r="BC39">
            <v>8.9242483461305928E-4</v>
          </cell>
          <cell r="BD39">
            <v>2.3227949287869562E-8</v>
          </cell>
          <cell r="BE39">
            <v>7.3151240579621671E-9</v>
          </cell>
        </row>
        <row r="40">
          <cell r="AJ40">
            <v>8515003817</v>
          </cell>
          <cell r="AK40">
            <v>408.23425070697181</v>
          </cell>
          <cell r="AL40">
            <v>0.29621419487380135</v>
          </cell>
          <cell r="AM40">
            <v>8.0395148929150492E-2</v>
          </cell>
          <cell r="AN40">
            <v>11.054025344308309</v>
          </cell>
          <cell r="AO40">
            <v>0.46226884738929064</v>
          </cell>
          <cell r="AP40">
            <v>291.57246260339519</v>
          </cell>
          <cell r="AQ40">
            <v>14.861196391639856</v>
          </cell>
          <cell r="AR40">
            <v>103.57112162877613</v>
          </cell>
          <cell r="AS40">
            <v>9.477388587763683E-3</v>
          </cell>
          <cell r="AT40">
            <v>0.24772648906964079</v>
          </cell>
          <cell r="AU40">
            <v>6.2238140039579497E-2</v>
          </cell>
          <cell r="AV40">
            <v>2.4994704004135623E-3</v>
          </cell>
          <cell r="AW40">
            <v>2.3487951890368483E-5</v>
          </cell>
          <cell r="AX40">
            <v>291.88984989506082</v>
          </cell>
          <cell r="AY40">
            <v>2.9417485345092009E-3</v>
          </cell>
          <cell r="AZ40">
            <v>103.47577898214347</v>
          </cell>
          <cell r="BA40">
            <v>6.4122108660705961E-4</v>
          </cell>
          <cell r="BB40">
            <v>3.1591295292545613E-5</v>
          </cell>
          <cell r="BC40">
            <v>6.1937729134901691E-4</v>
          </cell>
          <cell r="BD40">
            <v>3.4787323792200395E-8</v>
          </cell>
          <cell r="BE40">
            <v>9.4415869513344815E-9</v>
          </cell>
        </row>
        <row r="41">
          <cell r="AJ41">
            <v>8946373547</v>
          </cell>
          <cell r="AK41">
            <v>400.01879601819849</v>
          </cell>
          <cell r="AL41">
            <v>0.2407419038211551</v>
          </cell>
          <cell r="AM41">
            <v>6.129925126856544E-2</v>
          </cell>
          <cell r="AN41">
            <v>12.625860345153773</v>
          </cell>
          <cell r="AO41">
            <v>0.4479262998518298</v>
          </cell>
          <cell r="AP41">
            <v>290.58420703568237</v>
          </cell>
          <cell r="AQ41">
            <v>13.632493027400749</v>
          </cell>
          <cell r="AR41">
            <v>91.765752982145173</v>
          </cell>
          <cell r="AS41">
            <v>7.1295927522933332E-3</v>
          </cell>
          <cell r="AT41">
            <v>0.18430976432377219</v>
          </cell>
          <cell r="AU41">
            <v>4.5550411891380413E-2</v>
          </cell>
          <cell r="AV41">
            <v>1.4669631142778395E-3</v>
          </cell>
          <cell r="AW41">
            <v>2.5352060117817928E-2</v>
          </cell>
          <cell r="AX41">
            <v>288.34594301788775</v>
          </cell>
          <cell r="AY41">
            <v>4.6314855714799054E-3</v>
          </cell>
          <cell r="AZ41">
            <v>91.240716778892178</v>
          </cell>
          <cell r="BA41">
            <v>2.0955977191771512E-3</v>
          </cell>
          <cell r="BB41">
            <v>3.3421363240557293E-5</v>
          </cell>
          <cell r="BC41">
            <v>4.3358350505057441E-4</v>
          </cell>
          <cell r="BD41">
            <v>2.6909440183378369E-8</v>
          </cell>
          <cell r="BE41">
            <v>6.8518546589328358E-9</v>
          </cell>
        </row>
        <row r="42">
          <cell r="AJ42">
            <v>8492185952</v>
          </cell>
          <cell r="AK42">
            <v>406.5593468530775</v>
          </cell>
          <cell r="AL42">
            <v>0.26677324458097312</v>
          </cell>
          <cell r="AM42">
            <v>9.825573824175253E-2</v>
          </cell>
          <cell r="AN42">
            <v>8.3069254958302174</v>
          </cell>
          <cell r="AO42">
            <v>0.35817844983524449</v>
          </cell>
          <cell r="AP42">
            <v>277.08219771681229</v>
          </cell>
          <cell r="AQ42">
            <v>11.320873158383709</v>
          </cell>
          <cell r="AR42">
            <v>105.5047042144656</v>
          </cell>
          <cell r="AS42">
            <v>1.0772373628777553E-2</v>
          </cell>
          <cell r="AT42">
            <v>0.21976508881797033</v>
          </cell>
          <cell r="AU42">
            <v>8.3019849539912663E-2</v>
          </cell>
          <cell r="AV42">
            <v>1.8282689625211826E-3</v>
          </cell>
          <cell r="AW42">
            <v>1.1657775814092301E-4</v>
          </cell>
          <cell r="AX42">
            <v>276.73128830234072</v>
          </cell>
          <cell r="AY42">
            <v>2.4189296037685258E-3</v>
          </cell>
          <cell r="AZ42">
            <v>105.62952307806459</v>
          </cell>
          <cell r="BA42">
            <v>3.6033125243558023E-5</v>
          </cell>
          <cell r="BB42">
            <v>6.7120527414470827E-6</v>
          </cell>
          <cell r="BC42">
            <v>6.2363212839831135E-4</v>
          </cell>
          <cell r="BD42">
            <v>3.1413966449727255E-8</v>
          </cell>
          <cell r="BE42">
            <v>1.1570135039095825E-8</v>
          </cell>
        </row>
        <row r="43">
          <cell r="AJ43">
            <v>9149847144</v>
          </cell>
          <cell r="AK43">
            <v>386.72578014818038</v>
          </cell>
          <cell r="AL43">
            <v>0.19046001234487944</v>
          </cell>
          <cell r="AM43">
            <v>4.9396890777173401E-2</v>
          </cell>
          <cell r="AN43">
            <v>26.194073761894966</v>
          </cell>
          <cell r="AO43">
            <v>1.1983314942250143</v>
          </cell>
          <cell r="AP43">
            <v>252.03936029819212</v>
          </cell>
          <cell r="AQ43">
            <v>10.5080159795946</v>
          </cell>
          <cell r="AR43">
            <v>83.090324246404691</v>
          </cell>
          <cell r="AS43">
            <v>8.4289932701852796E-3</v>
          </cell>
          <cell r="AT43">
            <v>0.14554691231899775</v>
          </cell>
          <cell r="AU43">
            <v>3.5952403884223841E-2</v>
          </cell>
          <cell r="AV43">
            <v>3.3227877495130313E-3</v>
          </cell>
          <cell r="AW43">
            <v>1.6957660336626055E-3</v>
          </cell>
          <cell r="AX43">
            <v>251.22106837678993</v>
          </cell>
          <cell r="AY43">
            <v>1.529752331346706E-3</v>
          </cell>
          <cell r="AZ43">
            <v>82.984607289085432</v>
          </cell>
          <cell r="BA43">
            <v>3.5814805957156217E-4</v>
          </cell>
          <cell r="BB43">
            <v>2.251403731209698E-5</v>
          </cell>
          <cell r="BC43">
            <v>9.1575300309738156E-4</v>
          </cell>
          <cell r="BD43">
            <v>2.0815649632985763E-8</v>
          </cell>
          <cell r="BE43">
            <v>5.398657485722627E-9</v>
          </cell>
        </row>
        <row r="44">
          <cell r="AJ44">
            <v>8974440764</v>
          </cell>
          <cell r="AK44">
            <v>385.20597827860377</v>
          </cell>
          <cell r="AL44">
            <v>0.20853767373532134</v>
          </cell>
          <cell r="AM44">
            <v>6.9352956509190683E-2</v>
          </cell>
          <cell r="AN44">
            <v>24.446511127475976</v>
          </cell>
          <cell r="AO44">
            <v>1.2092137310139361</v>
          </cell>
          <cell r="AP44">
            <v>252.0643757630356</v>
          </cell>
          <cell r="AQ44">
            <v>10.954546092093411</v>
          </cell>
          <cell r="AR44">
            <v>77.633521722579843</v>
          </cell>
          <cell r="AS44">
            <v>8.5029253640076744E-3</v>
          </cell>
          <cell r="AT44">
            <v>0.20365525251797181</v>
          </cell>
          <cell r="AU44">
            <v>6.7300349501755313E-2</v>
          </cell>
          <cell r="AV44">
            <v>2.5283358146415195E-2</v>
          </cell>
          <cell r="AW44">
            <v>1.666621953759881E-3</v>
          </cell>
          <cell r="AX44">
            <v>251.75148584890701</v>
          </cell>
          <cell r="AY44">
            <v>2.0198473059975506E-3</v>
          </cell>
          <cell r="AZ44">
            <v>77.129246401252416</v>
          </cell>
          <cell r="BA44">
            <v>3.9567925103973643E-4</v>
          </cell>
          <cell r="BB44">
            <v>4.769099392988093E-5</v>
          </cell>
          <cell r="BC44">
            <v>3.9657067148702392E-4</v>
          </cell>
          <cell r="BD44">
            <v>2.3236843299679209E-8</v>
          </cell>
          <cell r="BE44">
            <v>7.727830439016611E-9</v>
          </cell>
        </row>
        <row r="45">
          <cell r="AJ45">
            <v>8763755224</v>
          </cell>
          <cell r="AK45">
            <v>408.96916725660481</v>
          </cell>
          <cell r="AL45">
            <v>0.23658396965743458</v>
          </cell>
          <cell r="AM45">
            <v>4.06240237090401E-2</v>
          </cell>
          <cell r="AN45">
            <v>10.712705181780416</v>
          </cell>
          <cell r="AO45">
            <v>0.4186793111190163</v>
          </cell>
          <cell r="AP45">
            <v>293.93321802799818</v>
          </cell>
          <cell r="AQ45">
            <v>15.874016154516003</v>
          </cell>
          <cell r="AR45">
            <v>109.44172474984224</v>
          </cell>
          <cell r="AS45">
            <v>8.5437119232804355E-3</v>
          </cell>
          <cell r="AT45">
            <v>0.22084893410756448</v>
          </cell>
          <cell r="AU45">
            <v>4.2539298562225568E-2</v>
          </cell>
          <cell r="AV45">
            <v>0.130653010123369</v>
          </cell>
          <cell r="AW45">
            <v>4.4854173804797726E-2</v>
          </cell>
          <cell r="AX45">
            <v>288.31810204835085</v>
          </cell>
          <cell r="AY45">
            <v>5.0086976276780592E-3</v>
          </cell>
          <cell r="AZ45">
            <v>108.64912844580836</v>
          </cell>
          <cell r="BA45">
            <v>1.7079436403026585E-3</v>
          </cell>
          <cell r="BB45">
            <v>6.5040611636325184E-6</v>
          </cell>
          <cell r="BC45">
            <v>5.5067717852088651E-4</v>
          </cell>
          <cell r="BD45">
            <v>2.6995729982226922E-8</v>
          </cell>
          <cell r="BE45">
            <v>4.6354585073062162E-9</v>
          </cell>
        </row>
        <row r="46">
          <cell r="AJ46">
            <v>8745127044</v>
          </cell>
          <cell r="AK46">
            <v>399.17304705081881</v>
          </cell>
          <cell r="AL46">
            <v>0.21388174129308854</v>
          </cell>
          <cell r="AM46">
            <v>6.8616041480117351E-2</v>
          </cell>
          <cell r="AN46">
            <v>10.574717272226286</v>
          </cell>
          <cell r="AO46">
            <v>0.46781264347747537</v>
          </cell>
          <cell r="AP46">
            <v>289.80466267083312</v>
          </cell>
          <cell r="AQ46">
            <v>11.079033559206461</v>
          </cell>
          <cell r="AR46">
            <v>89.205792102841414</v>
          </cell>
          <cell r="AS46">
            <v>8.2463067302696123E-3</v>
          </cell>
          <cell r="AT46">
            <v>0.22909798678963594</v>
          </cell>
          <cell r="AU46">
            <v>7.9634863678488141E-2</v>
          </cell>
          <cell r="AV46">
            <v>1.6098336741327279E-2</v>
          </cell>
          <cell r="AW46">
            <v>1.3754402811394995E-2</v>
          </cell>
          <cell r="AX46">
            <v>289.73157362400917</v>
          </cell>
          <cell r="AY46">
            <v>2.677262420797371E-3</v>
          </cell>
          <cell r="AZ46">
            <v>88.441981015090207</v>
          </cell>
          <cell r="BA46">
            <v>6.2686339174010972E-4</v>
          </cell>
          <cell r="BB46">
            <v>1.7609807064570759E-5</v>
          </cell>
          <cell r="BC46">
            <v>4.9341764599755082E-4</v>
          </cell>
          <cell r="BD46">
            <v>2.4457248044193026E-8</v>
          </cell>
          <cell r="BE46">
            <v>7.8462029350613685E-9</v>
          </cell>
        </row>
        <row r="47">
          <cell r="AJ47">
            <v>8658399379</v>
          </cell>
          <cell r="AK47">
            <v>404.61364827971397</v>
          </cell>
          <cell r="AL47">
            <v>0.24368222204179293</v>
          </cell>
          <cell r="AM47">
            <v>5.1332120469976761E-2</v>
          </cell>
          <cell r="AN47">
            <v>7.6258405404747958</v>
          </cell>
          <cell r="AO47">
            <v>0.30065429949024303</v>
          </cell>
          <cell r="AP47">
            <v>272.07780478614023</v>
          </cell>
          <cell r="AQ47">
            <v>12.096320626422331</v>
          </cell>
          <cell r="AR47">
            <v>110.694839085916</v>
          </cell>
          <cell r="AS47">
            <v>8.7812997150959905E-3</v>
          </cell>
          <cell r="AT47">
            <v>0.19367159293519118</v>
          </cell>
          <cell r="AU47">
            <v>4.9085746844942345E-2</v>
          </cell>
          <cell r="AV47">
            <v>1.8058765039094186E-3</v>
          </cell>
          <cell r="AW47">
            <v>3.5918879042966812E-5</v>
          </cell>
          <cell r="AX47">
            <v>268.18921423652199</v>
          </cell>
          <cell r="AY47">
            <v>3.4769705903167718E-3</v>
          </cell>
          <cell r="AZ47">
            <v>110.83993853732812</v>
          </cell>
          <cell r="BA47">
            <v>1.2796822501481425E-3</v>
          </cell>
          <cell r="BB47">
            <v>4.2733071530217758E-6</v>
          </cell>
          <cell r="BC47">
            <v>4.4534790221762073E-4</v>
          </cell>
          <cell r="BD47">
            <v>2.8144026554471197E-8</v>
          </cell>
          <cell r="BE47">
            <v>5.9285923671385731E-9</v>
          </cell>
        </row>
        <row r="48">
          <cell r="AJ48">
            <v>9076880193</v>
          </cell>
          <cell r="AK48">
            <v>386.81959884275409</v>
          </cell>
          <cell r="AL48">
            <v>0.2185734479044919</v>
          </cell>
          <cell r="AM48">
            <v>5.8349453638095412E-2</v>
          </cell>
          <cell r="AN48">
            <v>23.398349155670076</v>
          </cell>
          <cell r="AO48">
            <v>1.034232335383211</v>
          </cell>
          <cell r="AP48">
            <v>263.23489890751716</v>
          </cell>
          <cell r="AQ48">
            <v>11.583664625328607</v>
          </cell>
          <cell r="AR48">
            <v>80.749499102703425</v>
          </cell>
          <cell r="AS48">
            <v>8.159962280555353E-3</v>
          </cell>
          <cell r="AT48">
            <v>0.1800359776986207</v>
          </cell>
          <cell r="AU48">
            <v>5.3575346337062756E-2</v>
          </cell>
          <cell r="AV48">
            <v>3.8178315966674119E-3</v>
          </cell>
          <cell r="AW48">
            <v>1.4513797383995063E-2</v>
          </cell>
          <cell r="AX48">
            <v>262.15616868393761</v>
          </cell>
          <cell r="AY48">
            <v>3.2894562190020084E-3</v>
          </cell>
          <cell r="AZ48">
            <v>80.38726296758999</v>
          </cell>
          <cell r="BA48">
            <v>1.5134054551688187E-3</v>
          </cell>
          <cell r="BB48">
            <v>2.7322162981864092E-5</v>
          </cell>
          <cell r="BC48">
            <v>5.9932486540863173E-4</v>
          </cell>
          <cell r="BD48">
            <v>2.4080239383687533E-8</v>
          </cell>
          <cell r="BE48">
            <v>6.4283600088821185E-9</v>
          </cell>
        </row>
        <row r="49">
          <cell r="AJ49">
            <v>9227556211</v>
          </cell>
          <cell r="AK49">
            <v>381.62975531940651</v>
          </cell>
          <cell r="AL49">
            <v>0.25192238842488479</v>
          </cell>
          <cell r="AM49">
            <v>5.1507353532392365E-2</v>
          </cell>
          <cell r="AN49">
            <v>27.790674490208207</v>
          </cell>
          <cell r="AO49">
            <v>1.3866107891867709</v>
          </cell>
          <cell r="AP49">
            <v>248.61853599604152</v>
          </cell>
          <cell r="AQ49">
            <v>12.420120710115933</v>
          </cell>
          <cell r="AR49">
            <v>79.770604282260933</v>
          </cell>
          <cell r="AS49">
            <v>7.8709897116009016E-3</v>
          </cell>
          <cell r="AT49">
            <v>0.20528371290135075</v>
          </cell>
          <cell r="AU49">
            <v>3.895104963668912E-2</v>
          </cell>
          <cell r="AV49">
            <v>4.263425667686783E-3</v>
          </cell>
          <cell r="AW49">
            <v>1.3886666964677676E-3</v>
          </cell>
          <cell r="AX49">
            <v>248.12725109933226</v>
          </cell>
          <cell r="AY49">
            <v>1.7076027108040121E-3</v>
          </cell>
          <cell r="AZ49">
            <v>79.148864802293204</v>
          </cell>
          <cell r="BA49">
            <v>6.1012903863848374E-4</v>
          </cell>
          <cell r="BB49">
            <v>4.7574893066126885E-5</v>
          </cell>
          <cell r="BC49">
            <v>3.1275886421148569E-4</v>
          </cell>
          <cell r="BD49">
            <v>2.7301094966462817E-8</v>
          </cell>
          <cell r="BE49">
            <v>5.5819062333092487E-9</v>
          </cell>
        </row>
        <row r="50">
          <cell r="AJ50">
            <v>8500741478</v>
          </cell>
          <cell r="AK50">
            <v>411.14563347740943</v>
          </cell>
          <cell r="AL50">
            <v>0.23692980256045379</v>
          </cell>
          <cell r="AM50">
            <v>7.8553735780364828E-2</v>
          </cell>
          <cell r="AN50">
            <v>11.409276149734007</v>
          </cell>
          <cell r="AO50">
            <v>0.47699956650769709</v>
          </cell>
          <cell r="AP50">
            <v>286.52755542603029</v>
          </cell>
          <cell r="AQ50">
            <v>13.359471793596873</v>
          </cell>
          <cell r="AR50">
            <v>99.821689460393216</v>
          </cell>
          <cell r="AS50">
            <v>9.0096846490642091E-3</v>
          </cell>
          <cell r="AT50">
            <v>0.23119759671392751</v>
          </cell>
          <cell r="AU50">
            <v>7.3338778930456025E-2</v>
          </cell>
          <cell r="AV50">
            <v>1.4536379011148657E-3</v>
          </cell>
          <cell r="AW50">
            <v>2.3527359409482325E-6</v>
          </cell>
          <cell r="AX50">
            <v>287.51526608888599</v>
          </cell>
          <cell r="AY50">
            <v>3.7710828029488747E-3</v>
          </cell>
          <cell r="AZ50">
            <v>101.1296919480322</v>
          </cell>
          <cell r="BA50">
            <v>6.3523870405602284E-5</v>
          </cell>
          <cell r="BB50">
            <v>3.5291039114223489E-5</v>
          </cell>
          <cell r="BC50">
            <v>4.9830947229283576E-4</v>
          </cell>
          <cell r="BD50">
            <v>2.7871663098287405E-8</v>
          </cell>
          <cell r="BE50">
            <v>9.2408098733107748E-9</v>
          </cell>
        </row>
        <row r="51">
          <cell r="AJ51">
            <v>9184180544</v>
          </cell>
          <cell r="AK51">
            <v>391.77072823885459</v>
          </cell>
          <cell r="AL51">
            <v>0.19236522970513592</v>
          </cell>
          <cell r="AM51">
            <v>3.5049615853893212E-2</v>
          </cell>
          <cell r="AN51">
            <v>8.7402473868440538</v>
          </cell>
          <cell r="AO51">
            <v>0.35201638126681845</v>
          </cell>
          <cell r="AP51">
            <v>282.17011409831451</v>
          </cell>
          <cell r="AQ51">
            <v>11.840801199301859</v>
          </cell>
          <cell r="AR51">
            <v>97.611466009960878</v>
          </cell>
          <cell r="AS51">
            <v>7.4088264787491526E-3</v>
          </cell>
          <cell r="AT51">
            <v>0.19408819234989114</v>
          </cell>
          <cell r="AU51">
            <v>3.7819705126214902E-2</v>
          </cell>
          <cell r="AV51">
            <v>2.0330610782905794E-3</v>
          </cell>
          <cell r="AW51">
            <v>6.5329726166149728E-6</v>
          </cell>
          <cell r="AX51">
            <v>282.71706360305626</v>
          </cell>
          <cell r="AY51">
            <v>1.920367300653971E-3</v>
          </cell>
          <cell r="AZ51">
            <v>96.86320164744356</v>
          </cell>
          <cell r="BA51">
            <v>2.5369710327854808E-5</v>
          </cell>
          <cell r="BB51">
            <v>9.3639274171481283E-6</v>
          </cell>
          <cell r="BC51">
            <v>7.0621433985607854E-4</v>
          </cell>
          <cell r="BD51">
            <v>2.0945279634208362E-8</v>
          </cell>
          <cell r="BE51">
            <v>3.8163030099393053E-9</v>
          </cell>
        </row>
        <row r="52">
          <cell r="AJ52">
            <v>8806230902</v>
          </cell>
          <cell r="AK52">
            <v>400.29447912834212</v>
          </cell>
          <cell r="AL52">
            <v>0.22867183729450657</v>
          </cell>
          <cell r="AM52">
            <v>6.8867601445956272E-2</v>
          </cell>
          <cell r="AN52">
            <v>8.7588907057254453</v>
          </cell>
          <cell r="AO52">
            <v>0.37763715680504423</v>
          </cell>
          <cell r="AP52">
            <v>275.76248056912465</v>
          </cell>
          <cell r="AQ52">
            <v>10.598067554508917</v>
          </cell>
          <cell r="AR52">
            <v>102.88477193963088</v>
          </cell>
          <cell r="AS52">
            <v>8.7484646788563158E-3</v>
          </cell>
          <cell r="AT52">
            <v>0.17147529025806596</v>
          </cell>
          <cell r="AU52">
            <v>5.4941893459790635E-2</v>
          </cell>
          <cell r="AV52">
            <v>1.1856377735483547E-3</v>
          </cell>
          <cell r="AW52">
            <v>2.2711191907831714E-6</v>
          </cell>
          <cell r="AX52">
            <v>275.70706469308976</v>
          </cell>
          <cell r="AY52">
            <v>2.7379477404486526E-3</v>
          </cell>
          <cell r="AZ52">
            <v>104.32888805940146</v>
          </cell>
          <cell r="BA52">
            <v>2.9183881601563756E-5</v>
          </cell>
          <cell r="BB52">
            <v>1.0674260196680907E-5</v>
          </cell>
          <cell r="BC52">
            <v>7.6127915275051917E-4</v>
          </cell>
          <cell r="BD52">
            <v>2.5967049903560048E-8</v>
          </cell>
          <cell r="BE52">
            <v>7.8203265633559102E-9</v>
          </cell>
        </row>
        <row r="53">
          <cell r="AJ53">
            <v>9071694206</v>
          </cell>
          <cell r="AK53">
            <v>390.33185682758233</v>
          </cell>
          <cell r="AL53">
            <v>0.2964146430576895</v>
          </cell>
          <cell r="AM53">
            <v>7.9693382909869215E-2</v>
          </cell>
          <cell r="AN53">
            <v>20.830776005987431</v>
          </cell>
          <cell r="AO53">
            <v>0.90446975103869598</v>
          </cell>
          <cell r="AP53">
            <v>277.99202075529047</v>
          </cell>
          <cell r="AQ53">
            <v>14.904153174671064</v>
          </cell>
          <cell r="AR53">
            <v>87.300798838236332</v>
          </cell>
          <cell r="AS53">
            <v>7.972931886544677E-3</v>
          </cell>
          <cell r="AT53">
            <v>0.21738475253009426</v>
          </cell>
          <cell r="AU53">
            <v>5.2485785916933272E-2</v>
          </cell>
          <cell r="AV53">
            <v>3.8883585798857555E-3</v>
          </cell>
          <cell r="AW53">
            <v>5.6527478589482789E-4</v>
          </cell>
          <cell r="AX53">
            <v>277.85601771418436</v>
          </cell>
          <cell r="AY53">
            <v>2.2653982302895102E-3</v>
          </cell>
          <cell r="AZ53">
            <v>88.04726612937597</v>
          </cell>
          <cell r="BA53">
            <v>1.9808868764684197E-4</v>
          </cell>
          <cell r="BB53">
            <v>3.185733485249712E-5</v>
          </cell>
          <cell r="BC53">
            <v>4.6826975243393693E-4</v>
          </cell>
          <cell r="BD53">
            <v>3.2674673145578638E-8</v>
          </cell>
          <cell r="BE53">
            <v>8.784840086117561E-9</v>
          </cell>
        </row>
        <row r="54">
          <cell r="AJ54">
            <v>8843980196</v>
          </cell>
          <cell r="AK54">
            <v>398.65205222809163</v>
          </cell>
          <cell r="AL54">
            <v>0.26163570572518274</v>
          </cell>
          <cell r="AM54">
            <v>4.8137262925187135E-2</v>
          </cell>
          <cell r="AN54">
            <v>31.21516623531797</v>
          </cell>
          <cell r="AO54">
            <v>1.6016251377865478</v>
          </cell>
          <cell r="AP54">
            <v>235.61317820933755</v>
          </cell>
          <cell r="AQ54">
            <v>11.135841195635351</v>
          </cell>
          <cell r="AR54">
            <v>83.43432850898256</v>
          </cell>
          <cell r="AS54">
            <v>8.8118695737522661E-3</v>
          </cell>
          <cell r="AT54">
            <v>0.23565012062584678</v>
          </cell>
          <cell r="AU54">
            <v>4.5492978396985996E-2</v>
          </cell>
          <cell r="AV54">
            <v>4.6996939250043522E-3</v>
          </cell>
          <cell r="AW54">
            <v>2.7633146454865715E-2</v>
          </cell>
          <cell r="AX54">
            <v>231.86041720530329</v>
          </cell>
          <cell r="AY54">
            <v>2.5775724837455299E-3</v>
          </cell>
          <cell r="AZ54">
            <v>83.432044017209364</v>
          </cell>
          <cell r="BA54">
            <v>2.0243147998112048E-3</v>
          </cell>
          <cell r="BB54">
            <v>0</v>
          </cell>
          <cell r="BC54">
            <v>4.1723295600197427E-4</v>
          </cell>
          <cell r="BD54">
            <v>2.9583479375441912E-8</v>
          </cell>
          <cell r="BE54">
            <v>5.4429410580271192E-9</v>
          </cell>
        </row>
        <row r="55">
          <cell r="AJ55">
            <v>8831939898</v>
          </cell>
          <cell r="AK55">
            <v>396.18120632731689</v>
          </cell>
          <cell r="AL55">
            <v>0.22173010942289817</v>
          </cell>
          <cell r="AM55">
            <v>6.6554234606273591E-2</v>
          </cell>
          <cell r="AN55">
            <v>12.358372708663557</v>
          </cell>
          <cell r="AO55">
            <v>0.46280828982153926</v>
          </cell>
          <cell r="AP55">
            <v>293.92328763331449</v>
          </cell>
          <cell r="AQ55">
            <v>12.194552413608374</v>
          </cell>
          <cell r="AR55">
            <v>87.222069884606455</v>
          </cell>
          <cell r="AS55">
            <v>7.1635451249308308E-3</v>
          </cell>
          <cell r="AT55">
            <v>0.19097480502352032</v>
          </cell>
          <cell r="AU55">
            <v>6.30803658578067E-2</v>
          </cell>
          <cell r="AV55">
            <v>1.5655677189482613E-3</v>
          </cell>
          <cell r="AW55">
            <v>2.2682219570511846E-2</v>
          </cell>
          <cell r="AX55">
            <v>290.75506374103725</v>
          </cell>
          <cell r="AY55">
            <v>4.0300319534624617E-3</v>
          </cell>
          <cell r="AZ55">
            <v>87.426374490484562</v>
          </cell>
          <cell r="BA55">
            <v>9.3444929373544521E-4</v>
          </cell>
          <cell r="BB55">
            <v>3.1363438066729468E-5</v>
          </cell>
          <cell r="BC55">
            <v>3.0808633566632091E-4</v>
          </cell>
          <cell r="BD55">
            <v>2.5105482145899695E-8</v>
          </cell>
          <cell r="BE55">
            <v>7.5356303796117152E-9</v>
          </cell>
        </row>
        <row r="56">
          <cell r="AJ56">
            <v>8911519429</v>
          </cell>
          <cell r="AK56">
            <v>403.33035748128646</v>
          </cell>
          <cell r="AL56">
            <v>0.24602751724528615</v>
          </cell>
          <cell r="AM56">
            <v>4.8374578929507493E-2</v>
          </cell>
          <cell r="AN56">
            <v>7.5555640692302859</v>
          </cell>
          <cell r="AO56">
            <v>0.3205729418827708</v>
          </cell>
          <cell r="AP56">
            <v>269.76284495064641</v>
          </cell>
          <cell r="AQ56">
            <v>11.563205671152669</v>
          </cell>
          <cell r="AR56">
            <v>113.72951213031575</v>
          </cell>
          <cell r="AS56">
            <v>8.2698579728361608E-3</v>
          </cell>
          <cell r="AT56">
            <v>0.19127467695946826</v>
          </cell>
          <cell r="AU56">
            <v>3.502130051856054E-2</v>
          </cell>
          <cell r="AV56">
            <v>2.0140224282733819E-3</v>
          </cell>
          <cell r="AW56">
            <v>1.0099287861856718E-5</v>
          </cell>
          <cell r="AX56">
            <v>270.65611686273979</v>
          </cell>
          <cell r="AY56">
            <v>2.4119343700305363E-3</v>
          </cell>
          <cell r="AZ56">
            <v>113.21736613362435</v>
          </cell>
          <cell r="BA56">
            <v>3.9611651280393572E-5</v>
          </cell>
          <cell r="BB56">
            <v>4.1519294543188727E-6</v>
          </cell>
          <cell r="BC56">
            <v>3.6626750645667026E-4</v>
          </cell>
          <cell r="BD56">
            <v>2.7607807984422915E-8</v>
          </cell>
          <cell r="BE56">
            <v>5.4283199756133847E-9</v>
          </cell>
        </row>
        <row r="57">
          <cell r="AJ57">
            <v>8896199008</v>
          </cell>
          <cell r="AK57">
            <v>392.33843890646921</v>
          </cell>
          <cell r="AL57">
            <v>0.25403006362242564</v>
          </cell>
          <cell r="AM57">
            <v>9.1937691508980249E-2</v>
          </cell>
          <cell r="AN57">
            <v>11.024037559389994</v>
          </cell>
          <cell r="AO57">
            <v>0.42175821343766412</v>
          </cell>
          <cell r="AP57">
            <v>287.07972952306511</v>
          </cell>
          <cell r="AQ57">
            <v>12.916186215783899</v>
          </cell>
          <cell r="AR57">
            <v>87.819592086175589</v>
          </cell>
          <cell r="AS57">
            <v>8.3095038604154396E-3</v>
          </cell>
          <cell r="AT57">
            <v>0.17087027826524989</v>
          </cell>
          <cell r="AU57">
            <v>6.6158479533869705E-2</v>
          </cell>
          <cell r="AV57">
            <v>1.1389133708552038E-3</v>
          </cell>
          <cell r="AW57">
            <v>1.3488906879453657E-5</v>
          </cell>
          <cell r="AX57">
            <v>285.3026841820398</v>
          </cell>
          <cell r="AY57">
            <v>2.6083049602570224E-3</v>
          </cell>
          <cell r="AZ57">
            <v>88.967922175330912</v>
          </cell>
          <cell r="BA57">
            <v>5.4618832106054433E-4</v>
          </cell>
          <cell r="BB57">
            <v>2.7652259102879999E-5</v>
          </cell>
          <cell r="BC57">
            <v>8.7093375418339114E-4</v>
          </cell>
          <cell r="BD57">
            <v>2.855489893987156E-8</v>
          </cell>
          <cell r="BE57">
            <v>1.033449132897143E-8</v>
          </cell>
        </row>
        <row r="58">
          <cell r="AJ58">
            <v>8351990202</v>
          </cell>
          <cell r="AK58">
            <v>417.74307423930094</v>
          </cell>
          <cell r="AL58">
            <v>0.29978926452768362</v>
          </cell>
          <cell r="AM58">
            <v>9.363612517322252E-2</v>
          </cell>
          <cell r="AN58">
            <v>12.271216143842885</v>
          </cell>
          <cell r="AO58">
            <v>0.52722164340489253</v>
          </cell>
          <cell r="AP58">
            <v>289.80950545420671</v>
          </cell>
          <cell r="AQ58">
            <v>14.727649700851504</v>
          </cell>
          <cell r="AR58">
            <v>111.75786805598553</v>
          </cell>
          <cell r="AS58">
            <v>9.9358354108375659E-3</v>
          </cell>
          <cell r="AT58">
            <v>0.26600905248523665</v>
          </cell>
          <cell r="AU58">
            <v>7.40582765353201E-2</v>
          </cell>
          <cell r="AV58">
            <v>2.4607308561112222E-3</v>
          </cell>
          <cell r="AW58">
            <v>2.4988056134216238E-4</v>
          </cell>
          <cell r="AX58">
            <v>289.77620153582643</v>
          </cell>
          <cell r="AY58">
            <v>5.1980424964583787E-3</v>
          </cell>
          <cell r="AZ58">
            <v>111.63605876557756</v>
          </cell>
          <cell r="BA58">
            <v>1.4471999736189345E-3</v>
          </cell>
          <cell r="BB58">
            <v>1.4367832947321268E-5</v>
          </cell>
          <cell r="BC58">
            <v>7.9454116198686604E-4</v>
          </cell>
          <cell r="BD58">
            <v>3.5894350601117203E-8</v>
          </cell>
          <cell r="BE58">
            <v>1.1211235036027707E-8</v>
          </cell>
        </row>
        <row r="59">
          <cell r="AJ59">
            <v>9326307815</v>
          </cell>
          <cell r="AK59">
            <v>378.6997342420442</v>
          </cell>
          <cell r="AL59">
            <v>0.15332455547951479</v>
          </cell>
          <cell r="AM59">
            <v>3.7834264855861395E-2</v>
          </cell>
          <cell r="AN59">
            <v>38.216322264932664</v>
          </cell>
          <cell r="AO59">
            <v>1.8834910179296929</v>
          </cell>
          <cell r="AP59">
            <v>228.08464519889964</v>
          </cell>
          <cell r="AQ59">
            <v>10.505453920619926</v>
          </cell>
          <cell r="AR59">
            <v>63.653763072798604</v>
          </cell>
          <cell r="AS59">
            <v>7.4285560131922366E-3</v>
          </cell>
          <cell r="AT59">
            <v>0.13671819816511172</v>
          </cell>
          <cell r="AU59">
            <v>3.372567217802043E-2</v>
          </cell>
          <cell r="AV59">
            <v>3.53644771910201E-3</v>
          </cell>
          <cell r="AW59">
            <v>2.9432869410390568E-3</v>
          </cell>
          <cell r="AX59">
            <v>228.94396350138052</v>
          </cell>
          <cell r="AY59">
            <v>1.2370383037802405E-3</v>
          </cell>
          <cell r="AZ59">
            <v>63.609689897416274</v>
          </cell>
          <cell r="BA59">
            <v>7.1528842199167762E-4</v>
          </cell>
          <cell r="BB59">
            <v>9.6501211181608413E-7</v>
          </cell>
          <cell r="BC59">
            <v>5.2518103596390893E-4</v>
          </cell>
          <cell r="BD59">
            <v>1.6440005897394329E-8</v>
          </cell>
          <cell r="BE59">
            <v>4.0567248697293176E-9</v>
          </cell>
        </row>
        <row r="60">
          <cell r="AJ60">
            <v>8894750773</v>
          </cell>
          <cell r="AK60">
            <v>390.41661982719614</v>
          </cell>
          <cell r="AL60">
            <v>0.20125701615316074</v>
          </cell>
          <cell r="AM60">
            <v>6.8480614639476634E-2</v>
          </cell>
          <cell r="AN60">
            <v>9.6304990646869477</v>
          </cell>
          <cell r="AO60">
            <v>0.34862989184733623</v>
          </cell>
          <cell r="AP60">
            <v>284.98452926804674</v>
          </cell>
          <cell r="AQ60">
            <v>12.499164264104783</v>
          </cell>
          <cell r="AR60">
            <v>89.509918301113927</v>
          </cell>
          <cell r="AS60">
            <v>8.4854541657431552E-3</v>
          </cell>
          <cell r="AT60">
            <v>0.20446227740528508</v>
          </cell>
          <cell r="AU60">
            <v>5.8711257159133001E-2</v>
          </cell>
          <cell r="AV60">
            <v>2.3993477214428974E-2</v>
          </cell>
          <cell r="AW60">
            <v>1.2378087122374282E-4</v>
          </cell>
          <cell r="AX60">
            <v>286.29362733016961</v>
          </cell>
          <cell r="AY60">
            <v>1.8252338277179518E-3</v>
          </cell>
          <cell r="AZ60">
            <v>88.66357429529296</v>
          </cell>
          <cell r="BA60">
            <v>6.5656701902512088E-5</v>
          </cell>
          <cell r="BB60">
            <v>5.7337188305275971E-6</v>
          </cell>
          <cell r="BC60">
            <v>5.758452519600461E-4</v>
          </cell>
          <cell r="BD60">
            <v>2.262649300574852E-8</v>
          </cell>
          <cell r="BE60">
            <v>7.6989919545974731E-9</v>
          </cell>
        </row>
        <row r="61">
          <cell r="AJ61">
            <v>8852820845</v>
          </cell>
          <cell r="AK61">
            <v>404.13205492808095</v>
          </cell>
          <cell r="AL61">
            <v>0.2331249029133606</v>
          </cell>
          <cell r="AM61">
            <v>5.8802161380461099E-2</v>
          </cell>
          <cell r="AN61">
            <v>8.3949883659935285</v>
          </cell>
          <cell r="AO61">
            <v>0.36237059985370118</v>
          </cell>
          <cell r="AP61">
            <v>276.12139721325173</v>
          </cell>
          <cell r="AQ61">
            <v>10.891936218777055</v>
          </cell>
          <cell r="AR61">
            <v>106.97133778945235</v>
          </cell>
          <cell r="AS61">
            <v>8.5804289197721813E-3</v>
          </cell>
          <cell r="AT61">
            <v>0.18671472392142371</v>
          </cell>
          <cell r="AU61">
            <v>4.6986153598141629E-2</v>
          </cell>
          <cell r="AV61">
            <v>1.6173375978896815E-3</v>
          </cell>
          <cell r="AW61">
            <v>6.7775007594203721E-6</v>
          </cell>
          <cell r="AX61">
            <v>274.42961532110388</v>
          </cell>
          <cell r="AY61">
            <v>3.7514596286851664E-3</v>
          </cell>
          <cell r="AZ61">
            <v>106.97196041585545</v>
          </cell>
          <cell r="BA61">
            <v>1.2985691455049434E-3</v>
          </cell>
          <cell r="BB61">
            <v>1.197358467497599E-5</v>
          </cell>
          <cell r="BC61">
            <v>5.6264552137788115E-4</v>
          </cell>
          <cell r="BD61">
            <v>2.6333403442251699E-8</v>
          </cell>
          <cell r="BE61">
            <v>6.6421948901939063E-9</v>
          </cell>
        </row>
        <row r="62">
          <cell r="AJ62">
            <v>9006229166</v>
          </cell>
          <cell r="AK62">
            <v>389.92639874826835</v>
          </cell>
          <cell r="AL62">
            <v>0.24289721699049202</v>
          </cell>
          <cell r="AM62">
            <v>6.7297754568374044E-2</v>
          </cell>
          <cell r="AN62">
            <v>11.426427209791477</v>
          </cell>
          <cell r="AO62">
            <v>0.44937763912102524</v>
          </cell>
          <cell r="AP62">
            <v>285.50052742462049</v>
          </cell>
          <cell r="AQ62">
            <v>14.481321049698014</v>
          </cell>
          <cell r="AR62">
            <v>93.88245617733152</v>
          </cell>
          <cell r="AS62">
            <v>7.745083843006444E-3</v>
          </cell>
          <cell r="AT62">
            <v>0.2160695629805163</v>
          </cell>
          <cell r="AU62">
            <v>5.5446290650161767E-2</v>
          </cell>
          <cell r="AV62">
            <v>5.7233498115497543E-2</v>
          </cell>
          <cell r="AW62">
            <v>1.0403244051762562E-2</v>
          </cell>
          <cell r="AX62">
            <v>286.91824751197987</v>
          </cell>
          <cell r="AY62">
            <v>2.5959810225863844E-3</v>
          </cell>
          <cell r="AZ62">
            <v>93.205344715075839</v>
          </cell>
          <cell r="BA62">
            <v>6.0324914010743491E-4</v>
          </cell>
          <cell r="BB62">
            <v>3.7085443179805491E-5</v>
          </cell>
          <cell r="BC62">
            <v>6.0624706515490423E-4</v>
          </cell>
          <cell r="BD62">
            <v>2.6969912991717895E-8</v>
          </cell>
          <cell r="BE62">
            <v>7.4723564466285352E-9</v>
          </cell>
        </row>
        <row r="63">
          <cell r="AJ63">
            <v>8166411148</v>
          </cell>
          <cell r="AK63">
            <v>425.96489803870941</v>
          </cell>
          <cell r="AL63">
            <v>0.29568153699821531</v>
          </cell>
          <cell r="AM63">
            <v>9.5892428853742551E-2</v>
          </cell>
          <cell r="AN63">
            <v>11.193392218855744</v>
          </cell>
          <cell r="AO63">
            <v>0.51424535501479007</v>
          </cell>
          <cell r="AP63">
            <v>288.98994824403127</v>
          </cell>
          <cell r="AQ63">
            <v>13.475439701190023</v>
          </cell>
          <cell r="AR63">
            <v>109.57816644085527</v>
          </cell>
          <cell r="AS63">
            <v>1.0502655137686192E-2</v>
          </cell>
          <cell r="AT63">
            <v>0.23486632808951002</v>
          </cell>
          <cell r="AU63">
            <v>7.544207471734804E-2</v>
          </cell>
          <cell r="AV63">
            <v>1.3322865825417783E-3</v>
          </cell>
          <cell r="AW63">
            <v>2.3266034070122964E-5</v>
          </cell>
          <cell r="AX63">
            <v>289.12220536168383</v>
          </cell>
          <cell r="AY63">
            <v>5.1138742886130276E-3</v>
          </cell>
          <cell r="AZ63">
            <v>108.99142253179143</v>
          </cell>
          <cell r="BA63">
            <v>8.5716967626768822E-5</v>
          </cell>
          <cell r="BB63">
            <v>8.4492439517814982E-6</v>
          </cell>
          <cell r="BC63">
            <v>7.0692007729905202E-4</v>
          </cell>
          <cell r="BD63">
            <v>3.6207035335298961E-8</v>
          </cell>
          <cell r="BE63">
            <v>1.1742297456726404E-8</v>
          </cell>
        </row>
        <row r="64">
          <cell r="AJ64">
            <v>9213275369</v>
          </cell>
          <cell r="AK64">
            <v>381.66628209460174</v>
          </cell>
          <cell r="AL64">
            <v>0.21311139864618109</v>
          </cell>
          <cell r="AM64">
            <v>5.2013641273810494E-2</v>
          </cell>
          <cell r="AN64">
            <v>33.860374026122301</v>
          </cell>
          <cell r="AO64">
            <v>1.5542041702324809</v>
          </cell>
          <cell r="AP64">
            <v>245.04406799739928</v>
          </cell>
          <cell r="AQ64">
            <v>10.06152473331116</v>
          </cell>
          <cell r="AR64">
            <v>66.093125475103776</v>
          </cell>
          <cell r="AS64">
            <v>9.9798384740973876E-3</v>
          </cell>
          <cell r="AT64">
            <v>0.18986255483969786</v>
          </cell>
          <cell r="AU64">
            <v>4.6645734854079988E-2</v>
          </cell>
          <cell r="AV64">
            <v>1.646037852187418E-2</v>
          </cell>
          <cell r="AW64">
            <v>4.0926053428155161E-2</v>
          </cell>
          <cell r="AX64">
            <v>244.4371744903612</v>
          </cell>
          <cell r="AY64">
            <v>2.44180262707613E-3</v>
          </cell>
          <cell r="AZ64">
            <v>66.573351325607163</v>
          </cell>
          <cell r="BA64">
            <v>1.4276139020283742E-3</v>
          </cell>
          <cell r="BB64">
            <v>2.4963977607125833E-6</v>
          </cell>
          <cell r="BC64">
            <v>7.2178456994515991E-4</v>
          </cell>
          <cell r="BD64">
            <v>2.3130905146202307E-8</v>
          </cell>
          <cell r="BE64">
            <v>5.6455103305412221E-9</v>
          </cell>
        </row>
        <row r="65">
          <cell r="AJ65">
            <v>8566656120</v>
          </cell>
          <cell r="AK65">
            <v>400.84620193672487</v>
          </cell>
          <cell r="AL65">
            <v>0.26213413595035256</v>
          </cell>
          <cell r="AM65">
            <v>9.0160383372549807E-2</v>
          </cell>
          <cell r="AN65">
            <v>15.213673126872285</v>
          </cell>
          <cell r="AO65">
            <v>0.72273322440775178</v>
          </cell>
          <cell r="AP65">
            <v>259.24267554234456</v>
          </cell>
          <cell r="AQ65">
            <v>11.275042285694083</v>
          </cell>
          <cell r="AR65">
            <v>99.069107959010736</v>
          </cell>
          <cell r="AS65">
            <v>9.5509845211342505E-3</v>
          </cell>
          <cell r="AT65">
            <v>0.20981547231756981</v>
          </cell>
          <cell r="AU65">
            <v>6.967210912161606E-2</v>
          </cell>
          <cell r="AV65">
            <v>3.8611331582199663E-3</v>
          </cell>
          <cell r="AW65">
            <v>1.5547489958077131E-3</v>
          </cell>
          <cell r="AX65">
            <v>259.55194767407096</v>
          </cell>
          <cell r="AY65">
            <v>2.4916373087706012E-3</v>
          </cell>
          <cell r="AZ65">
            <v>98.764806728345718</v>
          </cell>
          <cell r="BA65">
            <v>1.2646708176725552E-3</v>
          </cell>
          <cell r="BB65">
            <v>3.6186814978631358E-6</v>
          </cell>
          <cell r="BC65">
            <v>5.2961154696145316E-4</v>
          </cell>
          <cell r="BD65">
            <v>3.0599353152318737E-8</v>
          </cell>
          <cell r="BE65">
            <v>1.052457132743526E-8</v>
          </cell>
        </row>
        <row r="66">
          <cell r="AJ66">
            <v>9009480212</v>
          </cell>
          <cell r="AK66">
            <v>393.28013810171183</v>
          </cell>
          <cell r="AL66">
            <v>0.18450975648804721</v>
          </cell>
          <cell r="AM66">
            <v>4.4254162351003344E-2</v>
          </cell>
          <cell r="AN66">
            <v>9.6536693519961307</v>
          </cell>
          <cell r="AO66">
            <v>0.38678757464371244</v>
          </cell>
          <cell r="AP66">
            <v>280.25496028471656</v>
          </cell>
          <cell r="AQ66">
            <v>11.838842029747054</v>
          </cell>
          <cell r="AR66">
            <v>95.919330379234083</v>
          </cell>
          <cell r="AS66">
            <v>8.0613973604451925E-3</v>
          </cell>
          <cell r="AT66">
            <v>0.17378361050336696</v>
          </cell>
          <cell r="AU66">
            <v>4.8084683001243939E-2</v>
          </cell>
          <cell r="AV66">
            <v>1.3353711553720433E-3</v>
          </cell>
          <cell r="AW66">
            <v>3.5953905483754003E-2</v>
          </cell>
          <cell r="AX66">
            <v>280.04131399717204</v>
          </cell>
          <cell r="AY66">
            <v>3.540714808109731E-3</v>
          </cell>
          <cell r="AZ66">
            <v>96.648911647556872</v>
          </cell>
          <cell r="BA66">
            <v>1.2396941596168522E-3</v>
          </cell>
          <cell r="BB66">
            <v>1.742608855401968E-5</v>
          </cell>
          <cell r="BC66">
            <v>9.3945486319250049E-4</v>
          </cell>
          <cell r="BD66">
            <v>2.047951181937145E-8</v>
          </cell>
          <cell r="BE66">
            <v>4.911955108360179E-9</v>
          </cell>
        </row>
        <row r="67">
          <cell r="AJ67">
            <v>8423165090</v>
          </cell>
          <cell r="AK67">
            <v>413.0984034886107</v>
          </cell>
          <cell r="AL67">
            <v>0.31011525621184283</v>
          </cell>
          <cell r="AM67">
            <v>9.2698527413048723E-2</v>
          </cell>
          <cell r="AN67">
            <v>10.963716371846632</v>
          </cell>
          <cell r="AO67">
            <v>0.47069563016246191</v>
          </cell>
          <cell r="AP67">
            <v>292.10249362451947</v>
          </cell>
          <cell r="AQ67">
            <v>14.594668000268294</v>
          </cell>
          <cell r="AR67">
            <v>106.05550531836958</v>
          </cell>
          <cell r="AS67">
            <v>1.0628190121345466E-2</v>
          </cell>
          <cell r="AT67">
            <v>0.25466127958795592</v>
          </cell>
          <cell r="AU67">
            <v>7.9078706505561314E-2</v>
          </cell>
          <cell r="AV67">
            <v>2.4131071613604097E-3</v>
          </cell>
          <cell r="AW67">
            <v>2.7305650256464343E-5</v>
          </cell>
          <cell r="AX67">
            <v>291.83435012075728</v>
          </cell>
          <cell r="AY67">
            <v>3.9181233713656205E-3</v>
          </cell>
          <cell r="AZ67">
            <v>105.89491675272389</v>
          </cell>
          <cell r="BA67">
            <v>1.0684819665573003E-4</v>
          </cell>
          <cell r="BB67">
            <v>3.015493550061714E-5</v>
          </cell>
          <cell r="BC67">
            <v>6.6780122909831279E-4</v>
          </cell>
          <cell r="BD67">
            <v>3.6816950979627877E-8</v>
          </cell>
          <cell r="BE67">
            <v>1.1005189429695568E-8</v>
          </cell>
        </row>
        <row r="68">
          <cell r="AJ68">
            <v>8711849478</v>
          </cell>
          <cell r="AK68">
            <v>400.61964945717119</v>
          </cell>
          <cell r="AL68">
            <v>0.23820716889571583</v>
          </cell>
          <cell r="AM68">
            <v>8.365973285471863E-2</v>
          </cell>
          <cell r="AN68">
            <v>11.45061312777654</v>
          </cell>
          <cell r="AO68">
            <v>0.44586261617684947</v>
          </cell>
          <cell r="AP68">
            <v>291.04065289499027</v>
          </cell>
          <cell r="AQ68">
            <v>13.891238284776067</v>
          </cell>
          <cell r="AR68">
            <v>89.983537477275959</v>
          </cell>
          <cell r="AS68">
            <v>8.0303269904590524E-3</v>
          </cell>
          <cell r="AT68">
            <v>0.20500985519896972</v>
          </cell>
          <cell r="AU68">
            <v>6.7797429408249468E-2</v>
          </cell>
          <cell r="AV68">
            <v>1.3207758041569781E-2</v>
          </cell>
          <cell r="AW68">
            <v>2.7548685340130252E-5</v>
          </cell>
          <cell r="AX68">
            <v>291.58981642359362</v>
          </cell>
          <cell r="AY68">
            <v>3.3925058134481236E-3</v>
          </cell>
          <cell r="AZ68">
            <v>90.821937293347716</v>
          </cell>
          <cell r="BA68">
            <v>5.9137844530146274E-4</v>
          </cell>
          <cell r="BB68">
            <v>1.8710148793505131E-5</v>
          </cell>
          <cell r="BC68">
            <v>4.3917195879724313E-4</v>
          </cell>
          <cell r="BD68">
            <v>2.7342893090297244E-8</v>
          </cell>
          <cell r="BE68">
            <v>9.6029819002250006E-9</v>
          </cell>
        </row>
        <row r="69">
          <cell r="AJ69">
            <v>8914512817</v>
          </cell>
          <cell r="AK69">
            <v>390.93308905834289</v>
          </cell>
          <cell r="AL69">
            <v>0.22004713440528109</v>
          </cell>
          <cell r="AM69">
            <v>4.2149807590545305E-2</v>
          </cell>
          <cell r="AN69">
            <v>21.598102325102083</v>
          </cell>
          <cell r="AO69">
            <v>0.96229969894046319</v>
          </cell>
          <cell r="AP69">
            <v>261.92726556489282</v>
          </cell>
          <cell r="AQ69">
            <v>11.245016980494405</v>
          </cell>
          <cell r="AR69">
            <v>90.083744505765523</v>
          </cell>
          <cell r="AS69">
            <v>9.9369423566335532E-3</v>
          </cell>
          <cell r="AT69">
            <v>0.21302723311794863</v>
          </cell>
          <cell r="AU69">
            <v>4.1958434260894961E-2</v>
          </cell>
          <cell r="AV69">
            <v>6.0837873155082144E-3</v>
          </cell>
          <cell r="AW69">
            <v>1.9807027442181754E-3</v>
          </cell>
          <cell r="AX69">
            <v>262.97128739660207</v>
          </cell>
          <cell r="AY69">
            <v>1.7177607250502874E-3</v>
          </cell>
          <cell r="AZ69">
            <v>90.640890936754829</v>
          </cell>
          <cell r="BA69">
            <v>2.5587489151960462E-4</v>
          </cell>
          <cell r="BB69">
            <v>6.0575379842431609E-6</v>
          </cell>
          <cell r="BC69">
            <v>1.4456202222766965E-3</v>
          </cell>
          <cell r="BD69">
            <v>2.4684145833034263E-8</v>
          </cell>
          <cell r="BE69">
            <v>4.7282233427457206E-9</v>
          </cell>
        </row>
        <row r="70">
          <cell r="AJ70">
            <v>8999100095</v>
          </cell>
          <cell r="AK70">
            <v>387.35455269986079</v>
          </cell>
          <cell r="AL70">
            <v>0.22944194177229008</v>
          </cell>
          <cell r="AM70">
            <v>5.4570123102958994E-2</v>
          </cell>
          <cell r="AN70">
            <v>26.326392916957548</v>
          </cell>
          <cell r="AO70">
            <v>1.3240448349519109</v>
          </cell>
          <cell r="AP70">
            <v>236.72987171057795</v>
          </cell>
          <cell r="AQ70">
            <v>10.062088102599331</v>
          </cell>
          <cell r="AR70">
            <v>83.162897634155044</v>
          </cell>
          <cell r="AS70">
            <v>8.5725238285617716E-3</v>
          </cell>
          <cell r="AT70">
            <v>0.21563556127997485</v>
          </cell>
          <cell r="AU70">
            <v>5.7342955912526722E-2</v>
          </cell>
          <cell r="AV70">
            <v>4.1067773010474554E-2</v>
          </cell>
          <cell r="AW70">
            <v>1.1204453660430143E-2</v>
          </cell>
          <cell r="AX70">
            <v>234.85047156817961</v>
          </cell>
          <cell r="AY70">
            <v>1.1552266215792103E-3</v>
          </cell>
          <cell r="AZ70">
            <v>82.901935429578074</v>
          </cell>
          <cell r="BA70">
            <v>8.3219432175901361E-4</v>
          </cell>
          <cell r="BB70">
            <v>0</v>
          </cell>
          <cell r="BC70">
            <v>7.0551498849619134E-4</v>
          </cell>
          <cell r="BD70">
            <v>2.5496098426527176E-8</v>
          </cell>
          <cell r="BE70">
            <v>6.0639533427657685E-9</v>
          </cell>
        </row>
        <row r="71">
          <cell r="AJ71">
            <v>8648517506</v>
          </cell>
          <cell r="AK71">
            <v>398.6182492673791</v>
          </cell>
          <cell r="AL71">
            <v>0.22171221815412026</v>
          </cell>
          <cell r="AM71">
            <v>8.948793818860544E-2</v>
          </cell>
          <cell r="AN71">
            <v>11.185237115249935</v>
          </cell>
          <cell r="AO71">
            <v>0.48263369960275826</v>
          </cell>
          <cell r="AP71">
            <v>281.19026079473838</v>
          </cell>
          <cell r="AQ71">
            <v>11.83143040746711</v>
          </cell>
          <cell r="AR71">
            <v>91.630112149304125</v>
          </cell>
          <cell r="AS71">
            <v>9.5706576234107239E-3</v>
          </cell>
          <cell r="AT71">
            <v>0.22810117440721983</v>
          </cell>
          <cell r="AU71">
            <v>9.5098263885042764E-2</v>
          </cell>
          <cell r="AV71">
            <v>1.9935208534918123E-3</v>
          </cell>
          <cell r="AW71">
            <v>4.1625631184795106E-5</v>
          </cell>
          <cell r="AX71">
            <v>280.98050553914203</v>
          </cell>
          <cell r="AY71">
            <v>2.8665028408395988E-3</v>
          </cell>
          <cell r="AZ71">
            <v>90.551947944452721</v>
          </cell>
          <cell r="BA71">
            <v>2.000342831935987E-5</v>
          </cell>
          <cell r="BB71">
            <v>4.000685663871974E-5</v>
          </cell>
          <cell r="BC71">
            <v>6.6277254986457093E-4</v>
          </cell>
          <cell r="BD71">
            <v>2.5635863950128455E-8</v>
          </cell>
          <cell r="BE71">
            <v>1.0347199751462864E-8</v>
          </cell>
        </row>
        <row r="72">
          <cell r="AJ72">
            <v>8413253625</v>
          </cell>
          <cell r="AK72">
            <v>414.09280847634022</v>
          </cell>
          <cell r="AL72">
            <v>0.2862061584408731</v>
          </cell>
          <cell r="AM72">
            <v>8.2318925693863176E-2</v>
          </cell>
          <cell r="AN72">
            <v>10.59597487173103</v>
          </cell>
          <cell r="AO72">
            <v>0.40078573050268645</v>
          </cell>
          <cell r="AP72">
            <v>292.92579421079796</v>
          </cell>
          <cell r="AQ72">
            <v>16.253669400106787</v>
          </cell>
          <cell r="AR72">
            <v>109.71871693693294</v>
          </cell>
          <cell r="AS72">
            <v>9.296046866767313E-3</v>
          </cell>
          <cell r="AT72">
            <v>0.24303831682002811</v>
          </cell>
          <cell r="AU72">
            <v>6.9379223070789101E-2</v>
          </cell>
          <cell r="AV72">
            <v>2.7082982417518647E-2</v>
          </cell>
          <cell r="AW72">
            <v>3.5658024038232894E-5</v>
          </cell>
          <cell r="AX72">
            <v>291.80219715532468</v>
          </cell>
          <cell r="AY72">
            <v>3.403201814208947E-3</v>
          </cell>
          <cell r="AZ72">
            <v>109.01171863816242</v>
          </cell>
          <cell r="BA72">
            <v>1.3672475017059765E-3</v>
          </cell>
          <cell r="BB72">
            <v>1.4976370096057814E-5</v>
          </cell>
          <cell r="BC72">
            <v>4.2563794693637326E-4</v>
          </cell>
          <cell r="BD72">
            <v>3.4018486925249813E-8</v>
          </cell>
          <cell r="BE72">
            <v>9.7844341039776017E-9</v>
          </cell>
        </row>
        <row r="73">
          <cell r="AJ73">
            <v>8589478726</v>
          </cell>
          <cell r="AK73">
            <v>401.22651745653792</v>
          </cell>
          <cell r="AL73">
            <v>0.22736327340663351</v>
          </cell>
          <cell r="AM73">
            <v>8.4940544504935531E-2</v>
          </cell>
          <cell r="AN73">
            <v>10.804204767291719</v>
          </cell>
          <cell r="AO73">
            <v>0.49102828408355736</v>
          </cell>
          <cell r="AP73">
            <v>292.22544034041772</v>
          </cell>
          <cell r="AQ73">
            <v>11.006968294108329</v>
          </cell>
          <cell r="AR73">
            <v>88.8994777632563</v>
          </cell>
          <cell r="AS73">
            <v>8.2048052330201439E-3</v>
          </cell>
          <cell r="AT73">
            <v>0.22837241497115737</v>
          </cell>
          <cell r="AU73">
            <v>9.2639032633189386E-2</v>
          </cell>
          <cell r="AV73">
            <v>3.1630673835608032E-2</v>
          </cell>
          <cell r="AW73">
            <v>1.135598598140122E-2</v>
          </cell>
          <cell r="AX73">
            <v>289.57687833500319</v>
          </cell>
          <cell r="AY73">
            <v>3.2316280050822726E-3</v>
          </cell>
          <cell r="AZ73">
            <v>88.354949608614945</v>
          </cell>
          <cell r="BA73">
            <v>6.1680110854261407E-4</v>
          </cell>
          <cell r="BB73">
            <v>3.1899491079780343E-5</v>
          </cell>
          <cell r="BC73">
            <v>5.0480362526250937E-4</v>
          </cell>
          <cell r="BD73">
            <v>2.6469973401111548E-8</v>
          </cell>
          <cell r="BE73">
            <v>9.888905626813415E-9</v>
          </cell>
        </row>
        <row r="74">
          <cell r="AJ74">
            <v>8956464952</v>
          </cell>
          <cell r="AK74">
            <v>401.43638380420691</v>
          </cell>
          <cell r="AL74">
            <v>0.20911285982108088</v>
          </cell>
          <cell r="AM74">
            <v>2.9428574935822516E-2</v>
          </cell>
          <cell r="AN74">
            <v>9.0161665827730033</v>
          </cell>
          <cell r="AO74">
            <v>0.37072919034407004</v>
          </cell>
          <cell r="AP74">
            <v>266.34745480328212</v>
          </cell>
          <cell r="AQ74">
            <v>11.949453001108557</v>
          </cell>
          <cell r="AR74">
            <v>110.58761948025317</v>
          </cell>
          <cell r="AS74">
            <v>8.6076370993652725E-3</v>
          </cell>
          <cell r="AT74">
            <v>0.20331615316524715</v>
          </cell>
          <cell r="AU74">
            <v>3.7583801399773513E-2</v>
          </cell>
          <cell r="AV74">
            <v>2.1976304385141077E-3</v>
          </cell>
          <cell r="AW74">
            <v>2.5009867308192866E-4</v>
          </cell>
          <cell r="AX74">
            <v>267.94073463818097</v>
          </cell>
          <cell r="AY74">
            <v>2.5791425661573892E-3</v>
          </cell>
          <cell r="AZ74">
            <v>111.00058129273411</v>
          </cell>
          <cell r="BA74">
            <v>6.5874204070686564E-5</v>
          </cell>
          <cell r="BB74">
            <v>3.3495358002044021E-7</v>
          </cell>
          <cell r="BC74">
            <v>4.5776989269460158E-4</v>
          </cell>
          <cell r="BD74">
            <v>2.3347700341794502E-8</v>
          </cell>
          <cell r="BE74">
            <v>3.285735509884516E-9</v>
          </cell>
        </row>
        <row r="75">
          <cell r="AJ75">
            <v>9263183818</v>
          </cell>
          <cell r="AK75">
            <v>375.71981992163893</v>
          </cell>
          <cell r="AL75">
            <v>0.14918455977465092</v>
          </cell>
          <cell r="AM75">
            <v>4.6502261907289295E-2</v>
          </cell>
          <cell r="AN75">
            <v>33.970257978529517</v>
          </cell>
          <cell r="AO75">
            <v>1.6351241967764651</v>
          </cell>
          <cell r="AP75">
            <v>236.57055954581512</v>
          </cell>
          <cell r="AQ75">
            <v>9.6931329188916244</v>
          </cell>
          <cell r="AR75">
            <v>68.295374725338306</v>
          </cell>
          <cell r="AS75">
            <v>8.3104256066269932E-3</v>
          </cell>
          <cell r="AT75">
            <v>0.13181353452442091</v>
          </cell>
          <cell r="AU75">
            <v>4.22047114341308E-2</v>
          </cell>
          <cell r="AV75">
            <v>4.8066626847542496E-3</v>
          </cell>
          <cell r="AW75">
            <v>3.6606204374470936E-3</v>
          </cell>
          <cell r="AX75">
            <v>235.16541685883666</v>
          </cell>
          <cell r="AY75">
            <v>1.054281140467378E-3</v>
          </cell>
          <cell r="AZ75">
            <v>67.403159892686489</v>
          </cell>
          <cell r="BA75">
            <v>5.6654386905312306E-4</v>
          </cell>
          <cell r="BB75">
            <v>4.4477148256457066E-5</v>
          </cell>
          <cell r="BC75">
            <v>9.2570763664834787E-4</v>
          </cell>
          <cell r="BD75">
            <v>1.610510626861997E-8</v>
          </cell>
          <cell r="BE75">
            <v>5.0201164978424809E-9</v>
          </cell>
        </row>
        <row r="76">
          <cell r="AJ76">
            <v>8917326554</v>
          </cell>
          <cell r="AK76">
            <v>390.72541505582728</v>
          </cell>
          <cell r="AL76">
            <v>0.23438695301143278</v>
          </cell>
          <cell r="AM76">
            <v>5.8313665743994235E-2</v>
          </cell>
          <cell r="AN76">
            <v>15.370926832158714</v>
          </cell>
          <cell r="AO76">
            <v>0.66424112250807221</v>
          </cell>
          <cell r="AP76">
            <v>281.46578560298843</v>
          </cell>
          <cell r="AQ76">
            <v>14.817050738231829</v>
          </cell>
          <cell r="AR76">
            <v>90.293031899659184</v>
          </cell>
          <cell r="AS76">
            <v>7.6906457989067839E-3</v>
          </cell>
          <cell r="AT76">
            <v>0.22830643104426562</v>
          </cell>
          <cell r="AU76">
            <v>6.5211248739024258E-2</v>
          </cell>
          <cell r="AV76">
            <v>7.8535870112983186E-2</v>
          </cell>
          <cell r="AW76">
            <v>2.3291622073303295E-2</v>
          </cell>
          <cell r="AX76">
            <v>279.00599960466582</v>
          </cell>
          <cell r="AY76">
            <v>3.1299739704474657E-3</v>
          </cell>
          <cell r="AZ76">
            <v>90.265461640959884</v>
          </cell>
          <cell r="BA76">
            <v>9.1249321763931901E-4</v>
          </cell>
          <cell r="BB76">
            <v>3.6894465847773859E-5</v>
          </cell>
          <cell r="BC76">
            <v>4.5731195053866813E-4</v>
          </cell>
          <cell r="BD76">
            <v>2.6284442045726704E-8</v>
          </cell>
          <cell r="BE76">
            <v>6.5393664110951258E-9</v>
          </cell>
        </row>
        <row r="77">
          <cell r="AJ77">
            <v>8806232886</v>
          </cell>
          <cell r="AK77">
            <v>410.49527167819218</v>
          </cell>
          <cell r="AL77">
            <v>0.21587777936491878</v>
          </cell>
          <cell r="AM77">
            <v>3.8709400990511116E-2</v>
          </cell>
          <cell r="AN77">
            <v>11.194856106602401</v>
          </cell>
          <cell r="AO77">
            <v>0.48219313013521409</v>
          </cell>
          <cell r="AP77">
            <v>288.67601503492648</v>
          </cell>
          <cell r="AQ77">
            <v>13.55566421480623</v>
          </cell>
          <cell r="AR77">
            <v>102.25241390464858</v>
          </cell>
          <cell r="AS77">
            <v>7.4623281998903975E-3</v>
          </cell>
          <cell r="AT77">
            <v>0.21388067115444215</v>
          </cell>
          <cell r="AU77">
            <v>4.5212408660344851E-2</v>
          </cell>
          <cell r="AV77">
            <v>7.9179713848871291E-2</v>
          </cell>
          <cell r="AW77">
            <v>1.0769871888214336E-2</v>
          </cell>
          <cell r="AX77">
            <v>284.95698029851081</v>
          </cell>
          <cell r="AY77">
            <v>4.3932519728731596E-3</v>
          </cell>
          <cell r="AZ77">
            <v>102.26561512263872</v>
          </cell>
          <cell r="BA77">
            <v>1.2915851928106731E-3</v>
          </cell>
          <cell r="BB77">
            <v>1.6238498555646761E-5</v>
          </cell>
          <cell r="BC77">
            <v>4.6376243427455506E-4</v>
          </cell>
          <cell r="BD77">
            <v>2.4514202856038206E-8</v>
          </cell>
          <cell r="BE77">
            <v>4.3956821823382246E-9</v>
          </cell>
        </row>
        <row r="78">
          <cell r="AJ78">
            <v>9058207148</v>
          </cell>
          <cell r="AK78">
            <v>393.25180268001532</v>
          </cell>
          <cell r="AL78">
            <v>0.23592306568876006</v>
          </cell>
          <cell r="AM78">
            <v>6.1652266378485782E-2</v>
          </cell>
          <cell r="AN78">
            <v>8.7634220219314418</v>
          </cell>
          <cell r="AO78">
            <v>0.34663007245239036</v>
          </cell>
          <cell r="AP78">
            <v>281.76534200407752</v>
          </cell>
          <cell r="AQ78">
            <v>11.904092856146283</v>
          </cell>
          <cell r="AR78">
            <v>96.842653592183012</v>
          </cell>
          <cell r="AS78">
            <v>8.0170390026942668E-3</v>
          </cell>
          <cell r="AT78">
            <v>0.18599398009704249</v>
          </cell>
          <cell r="AU78">
            <v>4.6759363423646005E-2</v>
          </cell>
          <cell r="AV78">
            <v>2.023248055664801E-3</v>
          </cell>
          <cell r="AW78">
            <v>2.0975453187991059E-5</v>
          </cell>
          <cell r="AX78">
            <v>283.73767181593712</v>
          </cell>
          <cell r="AY78">
            <v>1.9751149104544632E-3</v>
          </cell>
          <cell r="AZ78">
            <v>96.233001051699944</v>
          </cell>
          <cell r="BA78">
            <v>2.9476031585229543E-5</v>
          </cell>
          <cell r="BB78">
            <v>5.409458980060852E-6</v>
          </cell>
          <cell r="BC78">
            <v>4.8387058591034109E-4</v>
          </cell>
          <cell r="BD78">
            <v>2.6045227475378559E-8</v>
          </cell>
          <cell r="BE78">
            <v>6.8062327755551764E-9</v>
          </cell>
        </row>
        <row r="79">
          <cell r="AJ79">
            <v>9095971297</v>
          </cell>
          <cell r="AK79">
            <v>398.12366142738057</v>
          </cell>
          <cell r="AL79">
            <v>0.18685261249236326</v>
          </cell>
          <cell r="AM79">
            <v>3.1789348334395916E-2</v>
          </cell>
          <cell r="AN79">
            <v>8.7449233735197449</v>
          </cell>
          <cell r="AO79">
            <v>0.38626067357521038</v>
          </cell>
          <cell r="AP79">
            <v>276.68497138178691</v>
          </cell>
          <cell r="AQ79">
            <v>10.655452379446972</v>
          </cell>
          <cell r="AR79">
            <v>104.35925125589148</v>
          </cell>
          <cell r="AS79">
            <v>7.7483753739685975E-3</v>
          </cell>
          <cell r="AT79">
            <v>0.17669613805070916</v>
          </cell>
          <cell r="AU79">
            <v>3.5234939682110125E-2</v>
          </cell>
          <cell r="AV79">
            <v>1.1434732652938801E-3</v>
          </cell>
          <cell r="AW79">
            <v>0</v>
          </cell>
          <cell r="AX79">
            <v>276.57576545230825</v>
          </cell>
          <cell r="AY79">
            <v>2.7983817416393063E-3</v>
          </cell>
          <cell r="AZ79">
            <v>103.98206009202625</v>
          </cell>
          <cell r="BA79">
            <v>6.0466329767487168E-5</v>
          </cell>
          <cell r="BB79">
            <v>1.1983327172102002E-5</v>
          </cell>
          <cell r="BC79">
            <v>7.1361263003774406E-4</v>
          </cell>
          <cell r="BD79">
            <v>2.0542348517963147E-8</v>
          </cell>
          <cell r="BE79">
            <v>3.4948822172383684E-9</v>
          </cell>
        </row>
        <row r="80">
          <cell r="AJ80">
            <v>9783479996</v>
          </cell>
          <cell r="AK80">
            <v>372.46833820786401</v>
          </cell>
          <cell r="AL80">
            <v>0.21344174065401747</v>
          </cell>
          <cell r="AM80">
            <v>2.8562842681157562E-2</v>
          </cell>
          <cell r="AN80">
            <v>35.808013318699693</v>
          </cell>
          <cell r="AO80">
            <v>1.7419971223908046</v>
          </cell>
          <cell r="AP80">
            <v>233.52996090696971</v>
          </cell>
          <cell r="AQ80">
            <v>10.894996876733021</v>
          </cell>
          <cell r="AR80">
            <v>66.118964444602113</v>
          </cell>
          <cell r="AS80">
            <v>6.6709391777449089E-3</v>
          </cell>
          <cell r="AT80">
            <v>0.18053708912597033</v>
          </cell>
          <cell r="AU80">
            <v>1.7436842521244725E-2</v>
          </cell>
          <cell r="AV80">
            <v>4.9619358367214679E-3</v>
          </cell>
          <cell r="AW80">
            <v>1.7000085865970017E-3</v>
          </cell>
          <cell r="AX80">
            <v>235.3387651368792</v>
          </cell>
          <cell r="AY80">
            <v>1.2087723391712448E-3</v>
          </cell>
          <cell r="AZ80">
            <v>66.546908182588169</v>
          </cell>
          <cell r="BA80">
            <v>6.1982035047644408E-4</v>
          </cell>
          <cell r="BB80">
            <v>4.9982214937826709E-5</v>
          </cell>
          <cell r="BC80">
            <v>3.9740460465903933E-4</v>
          </cell>
          <cell r="BD80">
            <v>2.1816545926529583E-8</v>
          </cell>
          <cell r="BE80">
            <v>2.9194972231594024E-9</v>
          </cell>
        </row>
        <row r="81">
          <cell r="AJ81">
            <v>9016998053</v>
          </cell>
          <cell r="AK81">
            <v>402.41214289635604</v>
          </cell>
          <cell r="AL81">
            <v>0.25588882091777027</v>
          </cell>
          <cell r="AM81">
            <v>5.1475446403758916E-2</v>
          </cell>
          <cell r="AN81">
            <v>13.968158721970171</v>
          </cell>
          <cell r="AO81">
            <v>0.58621416672496196</v>
          </cell>
          <cell r="AP81">
            <v>283.42630274270948</v>
          </cell>
          <cell r="AQ81">
            <v>15.504236352084748</v>
          </cell>
          <cell r="AR81">
            <v>104.60011995746186</v>
          </cell>
          <cell r="AS81">
            <v>7.4772113295032113E-3</v>
          </cell>
          <cell r="AT81">
            <v>0.21121086960491994</v>
          </cell>
          <cell r="AU81">
            <v>3.0748370840310308E-2</v>
          </cell>
          <cell r="AV81">
            <v>2.2971059634540659E-3</v>
          </cell>
          <cell r="AW81">
            <v>1.6191641513266721E-4</v>
          </cell>
          <cell r="AX81">
            <v>284.06585417280894</v>
          </cell>
          <cell r="AY81">
            <v>3.1039154977623904E-3</v>
          </cell>
          <cell r="AZ81">
            <v>104.21442429915538</v>
          </cell>
          <cell r="BA81">
            <v>1.4703341313896589E-3</v>
          </cell>
          <cell r="BB81">
            <v>1.0092050532241587E-5</v>
          </cell>
          <cell r="BC81">
            <v>4.5037161770805585E-4</v>
          </cell>
          <cell r="BD81">
            <v>2.8378493531185226E-8</v>
          </cell>
          <cell r="BE81">
            <v>5.7087121568838286E-9</v>
          </cell>
        </row>
        <row r="82">
          <cell r="AJ82">
            <v>9222983399</v>
          </cell>
          <cell r="AK82">
            <v>393.46344333585847</v>
          </cell>
          <cell r="AL82">
            <v>0.19747492987979084</v>
          </cell>
          <cell r="AM82">
            <v>3.0785374722758951E-2</v>
          </cell>
          <cell r="AN82">
            <v>10.603600458676267</v>
          </cell>
          <cell r="AO82">
            <v>0.47227483901491951</v>
          </cell>
          <cell r="AP82">
            <v>291.56767562777651</v>
          </cell>
          <cell r="AQ82">
            <v>11.325957174695334</v>
          </cell>
          <cell r="AR82">
            <v>89.550339653603885</v>
          </cell>
          <cell r="AS82">
            <v>6.5344365692487794E-3</v>
          </cell>
          <cell r="AT82">
            <v>0.19262422181011671</v>
          </cell>
          <cell r="AU82">
            <v>3.6549561613279012E-2</v>
          </cell>
          <cell r="AV82">
            <v>6.1129243717507865E-2</v>
          </cell>
          <cell r="AW82">
            <v>9.9860312022231369E-3</v>
          </cell>
          <cell r="AX82">
            <v>287.59714619974244</v>
          </cell>
          <cell r="AY82">
            <v>2.7920466606057262E-3</v>
          </cell>
          <cell r="AZ82">
            <v>89.616831370380311</v>
          </cell>
          <cell r="BA82">
            <v>1.1932147683571908E-3</v>
          </cell>
          <cell r="BB82">
            <v>1.8323788809846909E-5</v>
          </cell>
          <cell r="BC82">
            <v>4.5679362281588772E-4</v>
          </cell>
          <cell r="BD82">
            <v>2.1411176984358666E-8</v>
          </cell>
          <cell r="BE82">
            <v>3.3378976618451729E-9</v>
          </cell>
        </row>
        <row r="83">
          <cell r="AJ83">
            <v>8674650470</v>
          </cell>
          <cell r="AK83">
            <v>407.58525997416933</v>
          </cell>
          <cell r="AL83">
            <v>0.23597815348057477</v>
          </cell>
          <cell r="AM83">
            <v>5.5126255709528317E-2</v>
          </cell>
          <cell r="AN83">
            <v>7.7186709979335921</v>
          </cell>
          <cell r="AO83">
            <v>0.30303238258313364</v>
          </cell>
          <cell r="AP83">
            <v>272.67211666685171</v>
          </cell>
          <cell r="AQ83">
            <v>12.107692334490107</v>
          </cell>
          <cell r="AR83">
            <v>110.63167782021308</v>
          </cell>
          <cell r="AS83">
            <v>9.1105688088894254E-3</v>
          </cell>
          <cell r="AT83">
            <v>0.19671674448457632</v>
          </cell>
          <cell r="AU83">
            <v>5.1305813593201757E-2</v>
          </cell>
          <cell r="AV83">
            <v>1.4269623937942942E-2</v>
          </cell>
          <cell r="AW83">
            <v>3.8717179575305696E-2</v>
          </cell>
          <cell r="AX83">
            <v>267.91860537062081</v>
          </cell>
          <cell r="AY83">
            <v>3.2594973247377424E-3</v>
          </cell>
          <cell r="AZ83">
            <v>109.26537804352594</v>
          </cell>
          <cell r="BA83">
            <v>1.4217287535275183E-3</v>
          </cell>
          <cell r="BB83">
            <v>5.6486425786790236E-6</v>
          </cell>
          <cell r="BC83">
            <v>4.8117212496747428E-4</v>
          </cell>
          <cell r="BD83">
            <v>2.7203188681396494E-8</v>
          </cell>
          <cell r="BE83">
            <v>6.3548676572242709E-9</v>
          </cell>
        </row>
        <row r="84">
          <cell r="AJ84">
            <v>9273461946</v>
          </cell>
          <cell r="AK84">
            <v>391.33528407536534</v>
          </cell>
          <cell r="AL84">
            <v>0.1943929905031391</v>
          </cell>
          <cell r="AM84">
            <v>3.4966553147917565E-2</v>
          </cell>
          <cell r="AN84">
            <v>11.255137682968609</v>
          </cell>
          <cell r="AO84">
            <v>0.48840411772580966</v>
          </cell>
          <cell r="AP84">
            <v>283.36815046008496</v>
          </cell>
          <cell r="AQ84">
            <v>11.922417608850994</v>
          </cell>
          <cell r="AR84">
            <v>91.78582863189979</v>
          </cell>
          <cell r="AS84">
            <v>7.532246361363351E-3</v>
          </cell>
          <cell r="AT84">
            <v>0.18752166236581008</v>
          </cell>
          <cell r="AU84">
            <v>3.7184710737799366E-2</v>
          </cell>
          <cell r="AV84">
            <v>1.5403093346558925E-3</v>
          </cell>
          <cell r="AW84">
            <v>2.1566918715428353E-6</v>
          </cell>
          <cell r="AX84">
            <v>282.22736257939891</v>
          </cell>
          <cell r="AY84">
            <v>2.6787191390497777E-3</v>
          </cell>
          <cell r="AZ84">
            <v>90.442239897449397</v>
          </cell>
          <cell r="BA84">
            <v>2.2968768431931192E-5</v>
          </cell>
          <cell r="BB84">
            <v>3.8820453687771031E-5</v>
          </cell>
          <cell r="BC84">
            <v>5.9427644520362822E-4</v>
          </cell>
          <cell r="BD84">
            <v>2.0962289125151185E-8</v>
          </cell>
          <cell r="BE84">
            <v>3.7706040474992169E-9</v>
          </cell>
        </row>
        <row r="85">
          <cell r="AJ85">
            <v>8985733028</v>
          </cell>
          <cell r="AK85">
            <v>394.28475862347869</v>
          </cell>
          <cell r="AL85">
            <v>0.28016189576915618</v>
          </cell>
          <cell r="AM85">
            <v>5.9901735153131234E-2</v>
          </cell>
          <cell r="AN85">
            <v>33.130384919332592</v>
          </cell>
          <cell r="AO85">
            <v>1.6236432747932739</v>
          </cell>
          <cell r="AP85">
            <v>243.83261501011512</v>
          </cell>
          <cell r="AQ85">
            <v>12.86799203133414</v>
          </cell>
          <cell r="AR85">
            <v>84.10336158943359</v>
          </cell>
          <cell r="AS85">
            <v>8.7554348381871372E-3</v>
          </cell>
          <cell r="AT85">
            <v>0.23927029584569581</v>
          </cell>
          <cell r="AU85">
            <v>4.0197722197450533E-2</v>
          </cell>
          <cell r="AV85">
            <v>6.5999067427445941E-3</v>
          </cell>
          <cell r="AW85">
            <v>2.9378794048008526E-3</v>
          </cell>
          <cell r="AX85">
            <v>244.30521039958055</v>
          </cell>
          <cell r="AY85">
            <v>1.0931773701033664E-3</v>
          </cell>
          <cell r="AZ85">
            <v>83.013846135380646</v>
          </cell>
          <cell r="BA85">
            <v>5.7480007294959665E-4</v>
          </cell>
          <cell r="BB85">
            <v>2.8934756818372727E-6</v>
          </cell>
          <cell r="BC85">
            <v>3.1984035036924311E-4</v>
          </cell>
          <cell r="BD85">
            <v>3.1178524322518539E-8</v>
          </cell>
          <cell r="BE85">
            <v>6.6663159217477733E-9</v>
          </cell>
        </row>
        <row r="86">
          <cell r="AJ86">
            <v>9168432280</v>
          </cell>
          <cell r="AK86">
            <v>393.07217722068401</v>
          </cell>
          <cell r="AL86">
            <v>0.22024343293726112</v>
          </cell>
          <cell r="AM86">
            <v>5.0898996224030567E-2</v>
          </cell>
          <cell r="AN86">
            <v>19.017932692850732</v>
          </cell>
          <cell r="AO86">
            <v>0.83306652290613858</v>
          </cell>
          <cell r="AP86">
            <v>272.57742410897754</v>
          </cell>
          <cell r="AQ86">
            <v>13.479832672113057</v>
          </cell>
          <cell r="AR86">
            <v>83.375508773458492</v>
          </cell>
          <cell r="AS86">
            <v>6.1731382499778907E-3</v>
          </cell>
          <cell r="AT86">
            <v>0.18146842875519389</v>
          </cell>
          <cell r="AU86">
            <v>3.7326992177990979E-2</v>
          </cell>
          <cell r="AV86">
            <v>6.6366417007554093E-2</v>
          </cell>
          <cell r="AW86">
            <v>1.4877352619765437E-2</v>
          </cell>
          <cell r="AX86">
            <v>269.73855283795581</v>
          </cell>
          <cell r="AY86">
            <v>2.8310183472282789E-3</v>
          </cell>
          <cell r="AZ86">
            <v>83.301752543456644</v>
          </cell>
          <cell r="BA86">
            <v>7.5814488101339829E-4</v>
          </cell>
          <cell r="BB86">
            <v>2.7703754823392774E-5</v>
          </cell>
          <cell r="BC86">
            <v>2.5827752528265386E-4</v>
          </cell>
          <cell r="BD86">
            <v>2.4021929399827677E-8</v>
          </cell>
          <cell r="BE86">
            <v>5.5515484730210137E-9</v>
          </cell>
        </row>
        <row r="87">
          <cell r="AJ87">
            <v>8771886036</v>
          </cell>
          <cell r="AK87">
            <v>400.35657709039572</v>
          </cell>
          <cell r="AL87">
            <v>0.21853943292612107</v>
          </cell>
          <cell r="AM87">
            <v>5.1421210689335951E-2</v>
          </cell>
          <cell r="AN87">
            <v>8.5694822859643462</v>
          </cell>
          <cell r="AO87">
            <v>0.36695586180549872</v>
          </cell>
          <cell r="AP87">
            <v>278.71989079270799</v>
          </cell>
          <cell r="AQ87">
            <v>11.334546366876671</v>
          </cell>
          <cell r="AR87">
            <v>102.25342524046445</v>
          </cell>
          <cell r="AS87">
            <v>8.8945524006805495E-3</v>
          </cell>
          <cell r="AT87">
            <v>0.20784777555447942</v>
          </cell>
          <cell r="AU87">
            <v>5.4695991036698872E-2</v>
          </cell>
          <cell r="AV87">
            <v>2.216513064602701E-3</v>
          </cell>
          <cell r="AW87">
            <v>3.0780153651325895E-5</v>
          </cell>
          <cell r="AX87">
            <v>280.0724098463424</v>
          </cell>
          <cell r="AY87">
            <v>2.179462879652031E-3</v>
          </cell>
          <cell r="AZ87">
            <v>101.11894173724079</v>
          </cell>
          <cell r="BA87">
            <v>3.1578157634878785E-5</v>
          </cell>
          <cell r="BB87">
            <v>8.4360421118448749E-6</v>
          </cell>
          <cell r="BC87">
            <v>5.8619092620413975E-4</v>
          </cell>
          <cell r="BD87">
            <v>2.4913619719776429E-8</v>
          </cell>
          <cell r="BE87">
            <v>5.8620472813146749E-9</v>
          </cell>
        </row>
        <row r="88">
          <cell r="AJ88">
            <v>9080507524</v>
          </cell>
          <cell r="AK88">
            <v>397.21153751229463</v>
          </cell>
          <cell r="AL88">
            <v>0.18523546129490548</v>
          </cell>
          <cell r="AM88">
            <v>3.7073478449330781E-2</v>
          </cell>
          <cell r="AN88">
            <v>8.9160687093771305</v>
          </cell>
          <cell r="AO88">
            <v>0.39307868977214228</v>
          </cell>
          <cell r="AP88">
            <v>275.78203799525863</v>
          </cell>
          <cell r="AQ88">
            <v>10.47270207625016</v>
          </cell>
          <cell r="AR88">
            <v>102.9479929981059</v>
          </cell>
          <cell r="AS88">
            <v>8.0049490414364211E-3</v>
          </cell>
          <cell r="AT88">
            <v>0.17320628784713291</v>
          </cell>
          <cell r="AU88">
            <v>4.0256230065759041E-2</v>
          </cell>
          <cell r="AV88">
            <v>1.0874942808978614E-3</v>
          </cell>
          <cell r="AW88">
            <v>2.2025200625779469E-6</v>
          </cell>
          <cell r="AX88">
            <v>275.85485044525137</v>
          </cell>
          <cell r="AY88">
            <v>2.4136316105760436E-3</v>
          </cell>
          <cell r="AZ88">
            <v>102.13831799034143</v>
          </cell>
          <cell r="BA88">
            <v>2.3456838666455134E-5</v>
          </cell>
          <cell r="BB88">
            <v>1.9161924544428139E-5</v>
          </cell>
          <cell r="BC88">
            <v>6.8597487348990161E-4</v>
          </cell>
          <cell r="BD88">
            <v>2.0399240990145506E-8</v>
          </cell>
          <cell r="BE88">
            <v>4.0827540037101104E-9</v>
          </cell>
        </row>
        <row r="89">
          <cell r="AJ89">
            <v>8797546315</v>
          </cell>
          <cell r="AK89">
            <v>403.62413710123218</v>
          </cell>
          <cell r="AL89">
            <v>0.28110451612893839</v>
          </cell>
          <cell r="AM89">
            <v>7.177819557747904E-2</v>
          </cell>
          <cell r="AN89">
            <v>11.387676223901757</v>
          </cell>
          <cell r="AO89">
            <v>0.44758627678790458</v>
          </cell>
          <cell r="AP89">
            <v>290.4205738188262</v>
          </cell>
          <cell r="AQ89">
            <v>15.480233138164502</v>
          </cell>
          <cell r="AR89">
            <v>99.612686153843796</v>
          </cell>
          <cell r="AS89">
            <v>8.4102995711253618E-3</v>
          </cell>
          <cell r="AT89">
            <v>0.24163942125265186</v>
          </cell>
          <cell r="AU89">
            <v>6.1833149894590801E-2</v>
          </cell>
          <cell r="AV89">
            <v>2.5683297582048594E-3</v>
          </cell>
          <cell r="AW89">
            <v>2.8417014363851064E-5</v>
          </cell>
          <cell r="AX89">
            <v>290.25298549962793</v>
          </cell>
          <cell r="AY89">
            <v>3.173384828039976E-3</v>
          </cell>
          <cell r="AZ89">
            <v>99.010765708029126</v>
          </cell>
          <cell r="BA89">
            <v>8.7979076470482892E-5</v>
          </cell>
          <cell r="BB89">
            <v>3.3191072776978042E-5</v>
          </cell>
          <cell r="BC89">
            <v>4.4091839486951311E-4</v>
          </cell>
          <cell r="BD89">
            <v>3.1952604290317784E-8</v>
          </cell>
          <cell r="BE89">
            <v>8.1588880589461307E-9</v>
          </cell>
        </row>
        <row r="90">
          <cell r="AJ90">
            <v>9258867358</v>
          </cell>
          <cell r="AK90">
            <v>391.70786196287145</v>
          </cell>
          <cell r="AL90">
            <v>0.16799538646117843</v>
          </cell>
          <cell r="AM90">
            <v>2.5345540758528708E-2</v>
          </cell>
          <cell r="AN90">
            <v>32.006653140348405</v>
          </cell>
          <cell r="AO90">
            <v>1.5156163769724025</v>
          </cell>
          <cell r="AP90">
            <v>247.26878229029276</v>
          </cell>
          <cell r="AQ90">
            <v>11.801228462959907</v>
          </cell>
          <cell r="AR90">
            <v>79.785681923795408</v>
          </cell>
          <cell r="AS90">
            <v>7.6285788821643897E-3</v>
          </cell>
          <cell r="AT90">
            <v>0.15408072551847871</v>
          </cell>
          <cell r="AU90">
            <v>2.4387216197119647E-2</v>
          </cell>
          <cell r="AV90">
            <v>4.7626343801003827E-2</v>
          </cell>
          <cell r="AW90">
            <v>3.9182978432727646E-2</v>
          </cell>
          <cell r="AX90">
            <v>244.45844091764988</v>
          </cell>
          <cell r="AY90">
            <v>3.3130402255407278E-3</v>
          </cell>
          <cell r="AZ90">
            <v>79.975149375068938</v>
          </cell>
          <cell r="BA90">
            <v>1.7301252281316027E-3</v>
          </cell>
          <cell r="BB90">
            <v>6.1562605657969511E-6</v>
          </cell>
          <cell r="BC90">
            <v>4.2586202475328731E-4</v>
          </cell>
          <cell r="BD90">
            <v>1.8144269700118801E-8</v>
          </cell>
          <cell r="BE90">
            <v>2.7374342647461333E-9</v>
          </cell>
        </row>
        <row r="91">
          <cell r="AJ91">
            <v>9157299052</v>
          </cell>
          <cell r="AK91">
            <v>385.9747880820874</v>
          </cell>
          <cell r="AL91">
            <v>0.19280903571827568</v>
          </cell>
          <cell r="AM91">
            <v>4.4952665372448949E-2</v>
          </cell>
          <cell r="AN91">
            <v>18.823817265458022</v>
          </cell>
          <cell r="AO91">
            <v>0.907764555115678</v>
          </cell>
          <cell r="AP91">
            <v>270.10986033701499</v>
          </cell>
          <cell r="AQ91">
            <v>10.617838780613408</v>
          </cell>
          <cell r="AR91">
            <v>78.174423149766113</v>
          </cell>
          <cell r="AS91">
            <v>7.4026194421590681E-3</v>
          </cell>
          <cell r="AT91">
            <v>0.19597754641506929</v>
          </cell>
          <cell r="AU91">
            <v>5.2007911644644196E-2</v>
          </cell>
          <cell r="AV91">
            <v>4.4570456603233805E-2</v>
          </cell>
          <cell r="AW91">
            <v>1.6170597810460152E-2</v>
          </cell>
          <cell r="AX91">
            <v>267.08539560754321</v>
          </cell>
          <cell r="AY91">
            <v>2.1065163309029384E-3</v>
          </cell>
          <cell r="AZ91">
            <v>79.374037789150492</v>
          </cell>
          <cell r="BA91">
            <v>1.5056841456967196E-3</v>
          </cell>
          <cell r="BB91">
            <v>8.9546054501835655E-6</v>
          </cell>
          <cell r="BC91">
            <v>4.9698060248518788E-4</v>
          </cell>
          <cell r="BD91">
            <v>2.105522978155499E-8</v>
          </cell>
          <cell r="BE91">
            <v>4.9089436871269444E-9</v>
          </cell>
        </row>
        <row r="92">
          <cell r="AJ92">
            <v>8672828637</v>
          </cell>
          <cell r="AK92">
            <v>403.0370536883006</v>
          </cell>
          <cell r="AL92">
            <v>0.24499838391076467</v>
          </cell>
          <cell r="AM92">
            <v>6.3388892253054663E-2</v>
          </cell>
          <cell r="AN92">
            <v>7.5811771167132767</v>
          </cell>
          <cell r="AO92">
            <v>0.29891654828046388</v>
          </cell>
          <cell r="AP92">
            <v>270.95408146019383</v>
          </cell>
          <cell r="AQ92">
            <v>11.981383392805528</v>
          </cell>
          <cell r="AR92">
            <v>111.10297750945867</v>
          </cell>
          <cell r="AS92">
            <v>8.8054316759124032E-3</v>
          </cell>
          <cell r="AT92">
            <v>0.19409042544881541</v>
          </cell>
          <cell r="AU92">
            <v>4.8878977983201212E-2</v>
          </cell>
          <cell r="AV92">
            <v>1.9645263054446304E-3</v>
          </cell>
          <cell r="AW92">
            <v>1.8448421696862359E-5</v>
          </cell>
          <cell r="AX92">
            <v>269.65892292886076</v>
          </cell>
          <cell r="AY92">
            <v>2.3255388575251054E-3</v>
          </cell>
          <cell r="AZ92">
            <v>111.42094666524656</v>
          </cell>
          <cell r="BA92">
            <v>5.4192238734533179E-5</v>
          </cell>
          <cell r="BB92">
            <v>1.0377237204485077E-6</v>
          </cell>
          <cell r="BC92">
            <v>4.601728187011105E-4</v>
          </cell>
          <cell r="BD92">
            <v>2.8248959383972281E-8</v>
          </cell>
          <cell r="BE92">
            <v>7.308906344883276E-9</v>
          </cell>
        </row>
        <row r="93">
          <cell r="AJ93">
            <v>9147405728</v>
          </cell>
          <cell r="AK93">
            <v>391.66203911054941</v>
          </cell>
          <cell r="AL93">
            <v>0.21941455967743864</v>
          </cell>
          <cell r="AM93">
            <v>5.2162111771150682E-2</v>
          </cell>
          <cell r="AN93">
            <v>11.208930056108692</v>
          </cell>
          <cell r="AO93">
            <v>0.47559681174776025</v>
          </cell>
          <cell r="AP93">
            <v>284.52993093256617</v>
          </cell>
          <cell r="AQ93">
            <v>12.0735864663726</v>
          </cell>
          <cell r="AR93">
            <v>90.742486195753884</v>
          </cell>
          <cell r="AS93">
            <v>6.7737238122428239E-3</v>
          </cell>
          <cell r="AT93">
            <v>0.17690633258417987</v>
          </cell>
          <cell r="AU93">
            <v>4.3390663080031686E-2</v>
          </cell>
          <cell r="AV93">
            <v>1.4949593804657792E-3</v>
          </cell>
          <cell r="AW93">
            <v>1.0932061283113559E-6</v>
          </cell>
          <cell r="AX93">
            <v>282.69499920447828</v>
          </cell>
          <cell r="AY93">
            <v>3.7771364939285655E-3</v>
          </cell>
          <cell r="AZ93">
            <v>90.248930303050841</v>
          </cell>
          <cell r="BA93">
            <v>1.2224230926777581E-3</v>
          </cell>
          <cell r="BB93">
            <v>3.5638519782950202E-5</v>
          </cell>
          <cell r="BC93">
            <v>8.4767203189262542E-4</v>
          </cell>
          <cell r="BD93">
            <v>2.3986534128011367E-8</v>
          </cell>
          <cell r="BE93">
            <v>5.7023940253883843E-9</v>
          </cell>
        </row>
        <row r="94">
          <cell r="AJ94">
            <v>8624868371</v>
          </cell>
          <cell r="AK94">
            <v>407.99673637129411</v>
          </cell>
          <cell r="AL94">
            <v>0.26523767106891655</v>
          </cell>
          <cell r="AM94">
            <v>7.3266045673776925E-2</v>
          </cell>
          <cell r="AN94">
            <v>10.612813096113047</v>
          </cell>
          <cell r="AO94">
            <v>0.40578022173273121</v>
          </cell>
          <cell r="AP94">
            <v>290.82723029536191</v>
          </cell>
          <cell r="AQ94">
            <v>15.958078903880352</v>
          </cell>
          <cell r="AR94">
            <v>108.67325304946385</v>
          </cell>
          <cell r="AS94">
            <v>9.3636211622133286E-3</v>
          </cell>
          <cell r="AT94">
            <v>0.23960435233406299</v>
          </cell>
          <cell r="AU94">
            <v>6.4116224875891498E-2</v>
          </cell>
          <cell r="AV94">
            <v>2.0694808583995262E-3</v>
          </cell>
          <cell r="AW94">
            <v>2.4348197672917275E-5</v>
          </cell>
          <cell r="AX94">
            <v>291.2442197316405</v>
          </cell>
          <cell r="AY94">
            <v>3.9262048466571315E-3</v>
          </cell>
          <cell r="AZ94">
            <v>109.20405755604546</v>
          </cell>
          <cell r="BA94">
            <v>1.3530641278235457E-4</v>
          </cell>
          <cell r="BB94">
            <v>6.9566279065477921E-6</v>
          </cell>
          <cell r="BC94">
            <v>6.6180720150958001E-4</v>
          </cell>
          <cell r="BD94">
            <v>3.0752663073762811E-8</v>
          </cell>
          <cell r="BE94">
            <v>8.4947436322766953E-9</v>
          </cell>
        </row>
        <row r="95">
          <cell r="AJ95">
            <v>9473671780</v>
          </cell>
          <cell r="AK95">
            <v>383.72471523390686</v>
          </cell>
          <cell r="AL95">
            <v>0.19796579864201291</v>
          </cell>
          <cell r="AM95">
            <v>3.1312252196265135E-2</v>
          </cell>
          <cell r="AN95">
            <v>28.097196966644333</v>
          </cell>
          <cell r="AO95">
            <v>1.2925477348551333</v>
          </cell>
          <cell r="AP95">
            <v>256.98036099789812</v>
          </cell>
          <cell r="AQ95">
            <v>10.572254488639251</v>
          </cell>
          <cell r="AR95">
            <v>73.14551243615071</v>
          </cell>
          <cell r="AS95">
            <v>6.9777591555953188E-3</v>
          </cell>
          <cell r="AT95">
            <v>0.17563158600371101</v>
          </cell>
          <cell r="AU95">
            <v>2.2960157904056075E-2</v>
          </cell>
          <cell r="AV95">
            <v>4.0433108608286614E-3</v>
          </cell>
          <cell r="AW95">
            <v>1.1812737721846639E-3</v>
          </cell>
          <cell r="AX95">
            <v>258.82042812338176</v>
          </cell>
          <cell r="AY95">
            <v>1.7592967528372618E-3</v>
          </cell>
          <cell r="AZ95">
            <v>73.035021907841525</v>
          </cell>
          <cell r="BA95">
            <v>3.6036713950839453E-4</v>
          </cell>
          <cell r="BB95">
            <v>2.6494479208144995E-5</v>
          </cell>
          <cell r="BC95">
            <v>5.4815071923464923E-4</v>
          </cell>
          <cell r="BD95">
            <v>2.0896417275078209E-8</v>
          </cell>
          <cell r="BE95">
            <v>3.3051865130443789E-9</v>
          </cell>
        </row>
        <row r="96">
          <cell r="AJ96">
            <v>9381971851</v>
          </cell>
          <cell r="AK96">
            <v>386.764526970227</v>
          </cell>
          <cell r="AL96">
            <v>0.21293444829373109</v>
          </cell>
          <cell r="AM96">
            <v>3.3239281139685016E-2</v>
          </cell>
          <cell r="AN96">
            <v>20.271794993685489</v>
          </cell>
          <cell r="AO96">
            <v>0.98525833873768665</v>
          </cell>
          <cell r="AP96">
            <v>251.43453982422315</v>
          </cell>
          <cell r="AQ96">
            <v>10.828536645968668</v>
          </cell>
          <cell r="AR96">
            <v>88.305214954540162</v>
          </cell>
          <cell r="AS96">
            <v>7.1349606525269033E-3</v>
          </cell>
          <cell r="AT96">
            <v>0.17098655010662961</v>
          </cell>
          <cell r="AU96">
            <v>1.9556656416576577E-2</v>
          </cell>
          <cell r="AV96">
            <v>3.1996472038871397E-3</v>
          </cell>
          <cell r="AW96">
            <v>5.9379841343333399E-4</v>
          </cell>
          <cell r="AX96">
            <v>250.66677904702235</v>
          </cell>
          <cell r="AY96">
            <v>1.7732945977904106E-3</v>
          </cell>
          <cell r="AZ96">
            <v>87.956113182331052</v>
          </cell>
          <cell r="BA96">
            <v>1.1999609654339391E-3</v>
          </cell>
          <cell r="BB96">
            <v>3.1976220432597412E-7</v>
          </cell>
          <cell r="BC96">
            <v>4.9040863403460228E-4</v>
          </cell>
          <cell r="BD96">
            <v>2.2696129521112875E-8</v>
          </cell>
          <cell r="BE96">
            <v>3.5428886024788195E-9</v>
          </cell>
        </row>
        <row r="97">
          <cell r="AJ97">
            <v>9060256128</v>
          </cell>
          <cell r="AK97">
            <v>396.67142663806158</v>
          </cell>
          <cell r="AL97">
            <v>0.17600528919616873</v>
          </cell>
          <cell r="AM97">
            <v>3.0349804256659531E-2</v>
          </cell>
          <cell r="AN97">
            <v>8.963971862672711</v>
          </cell>
          <cell r="AO97">
            <v>0.39227952828134438</v>
          </cell>
          <cell r="AP97">
            <v>277.44451166579648</v>
          </cell>
          <cell r="AQ97">
            <v>10.702015443067173</v>
          </cell>
          <cell r="AR97">
            <v>102.60661088012897</v>
          </cell>
          <cell r="AS97">
            <v>7.8472395256329788E-3</v>
          </cell>
          <cell r="AT97">
            <v>0.16563648740151818</v>
          </cell>
          <cell r="AU97">
            <v>3.3509207213440931E-2</v>
          </cell>
          <cell r="AV97">
            <v>7.9320715645004786E-2</v>
          </cell>
          <cell r="AW97">
            <v>8.7858443376668295E-3</v>
          </cell>
          <cell r="AX97">
            <v>275.84924440228804</v>
          </cell>
          <cell r="AY97">
            <v>3.0419669831214732E-3</v>
          </cell>
          <cell r="AZ97">
            <v>102.68035018623262</v>
          </cell>
          <cell r="BA97">
            <v>5.9060140512619285E-4</v>
          </cell>
          <cell r="BB97">
            <v>1.9425499402393938E-5</v>
          </cell>
          <cell r="BC97">
            <v>6.8607331980273132E-4</v>
          </cell>
          <cell r="BD97">
            <v>1.9426083182376975E-8</v>
          </cell>
          <cell r="BE97">
            <v>3.3497733207415496E-9</v>
          </cell>
        </row>
        <row r="98">
          <cell r="AJ98">
            <v>9128677175</v>
          </cell>
          <cell r="AK98">
            <v>398.92863392882549</v>
          </cell>
          <cell r="AL98">
            <v>0.26503456674159365</v>
          </cell>
          <cell r="AM98">
            <v>4.1246063671870399E-2</v>
          </cell>
          <cell r="AN98">
            <v>11.233141235493411</v>
          </cell>
          <cell r="AO98">
            <v>0.45167573800198496</v>
          </cell>
          <cell r="AP98">
            <v>288.99357162337157</v>
          </cell>
          <cell r="AQ98">
            <v>15.253332364664324</v>
          </cell>
          <cell r="AR98">
            <v>100.62757093828328</v>
          </cell>
          <cell r="AS98">
            <v>7.3216522743340413E-3</v>
          </cell>
          <cell r="AT98">
            <v>0.2274493839793387</v>
          </cell>
          <cell r="AU98">
            <v>3.594124249442527E-2</v>
          </cell>
          <cell r="AV98">
            <v>2.3501762181660233E-3</v>
          </cell>
          <cell r="AW98">
            <v>0</v>
          </cell>
          <cell r="AX98">
            <v>291.89585620328393</v>
          </cell>
          <cell r="AY98">
            <v>2.6684041436704654E-3</v>
          </cell>
          <cell r="AZ98">
            <v>100.77595563565319</v>
          </cell>
          <cell r="BA98">
            <v>1.3474022319120952E-4</v>
          </cell>
          <cell r="BB98">
            <v>2.913894257631035E-5</v>
          </cell>
          <cell r="BC98">
            <v>5.1749009297176734E-4</v>
          </cell>
          <cell r="BD98">
            <v>2.9033184289551091E-8</v>
          </cell>
          <cell r="BE98">
            <v>4.518295792607038E-9</v>
          </cell>
        </row>
        <row r="99">
          <cell r="AJ99">
            <v>9075873130</v>
          </cell>
          <cell r="AK99">
            <v>399.34927528014049</v>
          </cell>
          <cell r="AL99">
            <v>0.2331769042699256</v>
          </cell>
          <cell r="AM99">
            <v>4.8500237243840803E-2</v>
          </cell>
          <cell r="AN99">
            <v>12.345687890857505</v>
          </cell>
          <cell r="AO99">
            <v>0.44384897654469524</v>
          </cell>
          <cell r="AP99">
            <v>289.40646143650974</v>
          </cell>
          <cell r="AQ99">
            <v>13.787012027128236</v>
          </cell>
          <cell r="AR99">
            <v>92.503412836931105</v>
          </cell>
          <cell r="AS99">
            <v>6.8544369350389978E-3</v>
          </cell>
          <cell r="AT99">
            <v>0.17543535230091961</v>
          </cell>
          <cell r="AU99">
            <v>3.5025390444169857E-2</v>
          </cell>
          <cell r="AV99">
            <v>1.3025744003541397E-3</v>
          </cell>
          <cell r="AW99">
            <v>1.3807486971779651E-2</v>
          </cell>
          <cell r="AX99">
            <v>289.13621900750394</v>
          </cell>
          <cell r="AY99">
            <v>3.9610514035468896E-3</v>
          </cell>
          <cell r="AZ99">
            <v>92.204349048673848</v>
          </cell>
          <cell r="BA99">
            <v>8.807967988860594E-4</v>
          </cell>
          <cell r="BB99">
            <v>2.644373676915865E-5</v>
          </cell>
          <cell r="BC99">
            <v>3.6734757661822893E-4</v>
          </cell>
          <cell r="BD99">
            <v>2.5691952821505076E-8</v>
          </cell>
          <cell r="BE99">
            <v>5.3438646121577952E-9</v>
          </cell>
        </row>
        <row r="100">
          <cell r="AJ100">
            <v>9370240417</v>
          </cell>
          <cell r="AK100">
            <v>388.25395241723822</v>
          </cell>
          <cell r="AL100">
            <v>0.23522630177142018</v>
          </cell>
          <cell r="AM100">
            <v>2.9428807344122173E-2</v>
          </cell>
          <cell r="AN100">
            <v>21.895815461444421</v>
          </cell>
          <cell r="AO100">
            <v>0.98625399015735837</v>
          </cell>
          <cell r="AP100">
            <v>261.3644005928391</v>
          </cell>
          <cell r="AQ100">
            <v>11.178763653701033</v>
          </cell>
          <cell r="AR100">
            <v>90.305979072297689</v>
          </cell>
          <cell r="AS100">
            <v>7.5351321692774028E-3</v>
          </cell>
          <cell r="AT100">
            <v>0.18936461830592966</v>
          </cell>
          <cell r="AU100">
            <v>1.9661501925367302E-2</v>
          </cell>
          <cell r="AV100">
            <v>3.7699139432870329E-3</v>
          </cell>
          <cell r="AW100">
            <v>9.2964530389167278E-4</v>
          </cell>
          <cell r="AX100">
            <v>262.05748056848387</v>
          </cell>
          <cell r="AY100">
            <v>1.6148998666615537E-3</v>
          </cell>
          <cell r="AZ100">
            <v>90.294624934595205</v>
          </cell>
          <cell r="BA100">
            <v>1.0990112891145043E-3</v>
          </cell>
          <cell r="BB100">
            <v>7.5771801832520692E-6</v>
          </cell>
          <cell r="BC100">
            <v>1.1707276987362703E-3</v>
          </cell>
          <cell r="BD100">
            <v>2.5103550314958815E-8</v>
          </cell>
          <cell r="BE100">
            <v>3.1406672651355701E-9</v>
          </cell>
        </row>
        <row r="101">
          <cell r="AJ101">
            <v>9508059506</v>
          </cell>
          <cell r="AK101">
            <v>381.08641765582996</v>
          </cell>
          <cell r="AL101">
            <v>0.1861331430333604</v>
          </cell>
          <cell r="AM101">
            <v>1.9585910235677906E-2</v>
          </cell>
          <cell r="AN101">
            <v>24.90935378039482</v>
          </cell>
          <cell r="AO101">
            <v>1.2279165893558512</v>
          </cell>
          <cell r="AP101">
            <v>240.60116688966798</v>
          </cell>
          <cell r="AQ101">
            <v>10.422489356262975</v>
          </cell>
          <cell r="AR101">
            <v>81.351612546376089</v>
          </cell>
          <cell r="AS101">
            <v>6.8596541659044176E-3</v>
          </cell>
          <cell r="AT101">
            <v>0.1779169554978593</v>
          </cell>
          <cell r="AU101">
            <v>2.2774468319571747E-2</v>
          </cell>
          <cell r="AV101">
            <v>3.2751162295891504E-3</v>
          </cell>
          <cell r="AW101">
            <v>7.8154748561583103E-4</v>
          </cell>
          <cell r="AX101">
            <v>242.7079623916691</v>
          </cell>
          <cell r="AY101">
            <v>9.4993095008507407E-4</v>
          </cell>
          <cell r="AZ101">
            <v>80.907712926549706</v>
          </cell>
          <cell r="BA101">
            <v>4.4951338359871639E-4</v>
          </cell>
          <cell r="BB101">
            <v>6.3104358951621397E-7</v>
          </cell>
          <cell r="BC101">
            <v>5.6909614381203894E-4</v>
          </cell>
          <cell r="BD101">
            <v>1.9576354451284437E-8</v>
          </cell>
          <cell r="BE101">
            <v>2.0599271831774234E-9</v>
          </cell>
        </row>
        <row r="102">
          <cell r="AJ102">
            <v>9313771427</v>
          </cell>
          <cell r="AK102">
            <v>391.37973479065067</v>
          </cell>
          <cell r="AL102">
            <v>0.25214737321038622</v>
          </cell>
          <cell r="AM102">
            <v>4.5926615587750137E-2</v>
          </cell>
          <cell r="AN102">
            <v>11.319840928709533</v>
          </cell>
          <cell r="AO102">
            <v>0.4889182685758432</v>
          </cell>
          <cell r="AP102">
            <v>283.20925123343159</v>
          </cell>
          <cell r="AQ102">
            <v>12.632773728901604</v>
          </cell>
          <cell r="AR102">
            <v>95.12125618970272</v>
          </cell>
          <cell r="AS102">
            <v>7.0381800233973038E-3</v>
          </cell>
          <cell r="AT102">
            <v>0.18618569433355281</v>
          </cell>
          <cell r="AU102">
            <v>3.2087323845380433E-2</v>
          </cell>
          <cell r="AV102">
            <v>1.7587934306088485E-3</v>
          </cell>
          <cell r="AW102">
            <v>0</v>
          </cell>
          <cell r="AX102">
            <v>283.00918544755694</v>
          </cell>
          <cell r="AY102">
            <v>3.6934554674894322E-3</v>
          </cell>
          <cell r="AZ102">
            <v>95.406526557439847</v>
          </cell>
          <cell r="BA102">
            <v>1.1973667259721555E-3</v>
          </cell>
          <cell r="BB102">
            <v>4.0155591419797898E-5</v>
          </cell>
          <cell r="BC102">
            <v>4.6103772608719831E-4</v>
          </cell>
          <cell r="BD102">
            <v>2.7072531808052302E-8</v>
          </cell>
          <cell r="BE102">
            <v>4.9310438792401485E-9</v>
          </cell>
        </row>
        <row r="103">
          <cell r="AJ103">
            <v>8790858104</v>
          </cell>
          <cell r="AK103">
            <v>412.25765745791864</v>
          </cell>
          <cell r="AL103">
            <v>0.25536153279263535</v>
          </cell>
          <cell r="AM103">
            <v>4.7306985857361532E-2</v>
          </cell>
          <cell r="AN103">
            <v>10.942780313588372</v>
          </cell>
          <cell r="AO103">
            <v>0.460764688962155</v>
          </cell>
          <cell r="AP103">
            <v>290.38364682947912</v>
          </cell>
          <cell r="AQ103">
            <v>14.676409228047302</v>
          </cell>
          <cell r="AR103">
            <v>108.73469036715099</v>
          </cell>
          <cell r="AS103">
            <v>8.113997422793574E-3</v>
          </cell>
          <cell r="AT103">
            <v>0.20467558214610443</v>
          </cell>
          <cell r="AU103">
            <v>3.733014412446032E-2</v>
          </cell>
          <cell r="AV103">
            <v>1.7041567299537427E-3</v>
          </cell>
          <cell r="AW103">
            <v>0</v>
          </cell>
          <cell r="AX103">
            <v>290.77877697023513</v>
          </cell>
          <cell r="AY103">
            <v>2.9808239070628047E-3</v>
          </cell>
          <cell r="AZ103">
            <v>108.82709533949725</v>
          </cell>
          <cell r="BA103">
            <v>8.119798904218555E-4</v>
          </cell>
          <cell r="BB103">
            <v>2.1727116709242701E-5</v>
          </cell>
          <cell r="BC103">
            <v>4.662798502156326E-4</v>
          </cell>
          <cell r="BD103">
            <v>2.9048533120610968E-8</v>
          </cell>
          <cell r="BE103">
            <v>5.3813843083004601E-9</v>
          </cell>
        </row>
        <row r="104">
          <cell r="AJ104">
            <v>9401684525</v>
          </cell>
          <cell r="AK104">
            <v>387.99661212839942</v>
          </cell>
          <cell r="AL104">
            <v>0.18652274444403355</v>
          </cell>
          <cell r="AM104">
            <v>2.7899255638978163E-2</v>
          </cell>
          <cell r="AN104">
            <v>9.5524316691534601</v>
          </cell>
          <cell r="AO104">
            <v>0.377041368551983</v>
          </cell>
          <cell r="AP104">
            <v>287.68454544585984</v>
          </cell>
          <cell r="AQ104">
            <v>12.339951068502801</v>
          </cell>
          <cell r="AR104">
            <v>89.841503376757899</v>
          </cell>
          <cell r="AS104">
            <v>6.3045084997680242E-3</v>
          </cell>
          <cell r="AT104">
            <v>0.18354593747656089</v>
          </cell>
          <cell r="AU104">
            <v>3.0459860596098867E-2</v>
          </cell>
          <cell r="AV104">
            <v>2.550670567198169E-2</v>
          </cell>
          <cell r="AW104">
            <v>5.2660775702852039E-4</v>
          </cell>
          <cell r="AX104">
            <v>284.99551520529241</v>
          </cell>
          <cell r="AY104">
            <v>2.0559081671590123E-3</v>
          </cell>
          <cell r="AZ104">
            <v>90.217917623650536</v>
          </cell>
          <cell r="BA104">
            <v>6.4998990167668916E-4</v>
          </cell>
          <cell r="BB104">
            <v>1.606095158782197E-5</v>
          </cell>
          <cell r="BC104">
            <v>4.7480852905984949E-4</v>
          </cell>
          <cell r="BD104">
            <v>1.9839289857902728E-8</v>
          </cell>
          <cell r="BE104">
            <v>2.9674741334695192E-9</v>
          </cell>
        </row>
        <row r="105">
          <cell r="AJ105">
            <v>9130503194</v>
          </cell>
          <cell r="AK105">
            <v>397.02179868707907</v>
          </cell>
          <cell r="AL105">
            <v>0.2080379317153328</v>
          </cell>
          <cell r="AM105">
            <v>3.6023753895200704E-2</v>
          </cell>
          <cell r="AN105">
            <v>17.514308532862227</v>
          </cell>
          <cell r="AO105">
            <v>0.73095204702252481</v>
          </cell>
          <cell r="AP105">
            <v>266.22748421985818</v>
          </cell>
          <cell r="AQ105">
            <v>11.33414016743402</v>
          </cell>
          <cell r="AR105">
            <v>99.351996787659203</v>
          </cell>
          <cell r="AS105">
            <v>8.0140161440482374E-3</v>
          </cell>
          <cell r="AT105">
            <v>0.16364519766904756</v>
          </cell>
          <cell r="AU105">
            <v>2.4172709357906611E-2</v>
          </cell>
          <cell r="AV105">
            <v>2.1844360136806717E-3</v>
          </cell>
          <cell r="AW105">
            <v>6.1234303095957052E-4</v>
          </cell>
          <cell r="AX105">
            <v>265.18751492153518</v>
          </cell>
          <cell r="AY105">
            <v>1.969551909451969E-3</v>
          </cell>
          <cell r="AZ105">
            <v>99.527231379445041</v>
          </cell>
          <cell r="BA105">
            <v>7.5209436480045983E-4</v>
          </cell>
          <cell r="BB105">
            <v>4.0523505894301756E-6</v>
          </cell>
          <cell r="BC105">
            <v>7.6731806025804889E-4</v>
          </cell>
          <cell r="BD105">
            <v>2.2784936086769282E-8</v>
          </cell>
          <cell r="BE105">
            <v>3.9454291981271401E-9</v>
          </cell>
        </row>
        <row r="106">
          <cell r="AJ106">
            <v>9832069723</v>
          </cell>
          <cell r="AK106">
            <v>370.65723359089731</v>
          </cell>
          <cell r="AL106">
            <v>0.14282923530484407</v>
          </cell>
          <cell r="AM106">
            <v>1.7123759772182407E-2</v>
          </cell>
          <cell r="AN106">
            <v>29.860264346296685</v>
          </cell>
          <cell r="AO106">
            <v>1.4864564035598224</v>
          </cell>
          <cell r="AP106">
            <v>233.30366104239636</v>
          </cell>
          <cell r="AQ106">
            <v>10.137645461040025</v>
          </cell>
          <cell r="AR106">
            <v>71.163272913254943</v>
          </cell>
          <cell r="AS106">
            <v>6.435369335510966E-3</v>
          </cell>
          <cell r="AT106">
            <v>0.13584830433774173</v>
          </cell>
          <cell r="AU106">
            <v>1.9695344465164549E-2</v>
          </cell>
          <cell r="AV106">
            <v>2.4668254684222807E-3</v>
          </cell>
          <cell r="AW106">
            <v>1.0467785817185667E-3</v>
          </cell>
          <cell r="AX106">
            <v>234.92954810894196</v>
          </cell>
          <cell r="AY106">
            <v>1.1617086047793887E-3</v>
          </cell>
          <cell r="AZ106">
            <v>71.201656489717706</v>
          </cell>
          <cell r="BA106">
            <v>4.9775887863686991E-4</v>
          </cell>
          <cell r="BB106">
            <v>4.5666885269300079E-5</v>
          </cell>
          <cell r="BC106">
            <v>1.5764737676484436E-4</v>
          </cell>
          <cell r="BD106">
            <v>1.4526873723314429E-8</v>
          </cell>
          <cell r="BE106">
            <v>1.7416231022167257E-9</v>
          </cell>
        </row>
        <row r="107">
          <cell r="AJ107">
            <v>8756734559</v>
          </cell>
          <cell r="AK107">
            <v>414.15406925548672</v>
          </cell>
          <cell r="AL107">
            <v>0.25400004819307898</v>
          </cell>
          <cell r="AM107">
            <v>3.6095532857638148E-2</v>
          </cell>
          <cell r="AN107">
            <v>10.474632567882088</v>
          </cell>
          <cell r="AO107">
            <v>0.47754250991907909</v>
          </cell>
          <cell r="AP107">
            <v>291.05960467654734</v>
          </cell>
          <cell r="AQ107">
            <v>14.084592740479803</v>
          </cell>
          <cell r="AR107">
            <v>111.86596023893478</v>
          </cell>
          <cell r="AS107">
            <v>8.2369745838495514E-3</v>
          </cell>
          <cell r="AT107">
            <v>0.24408881936511376</v>
          </cell>
          <cell r="AU107">
            <v>3.9413550527836662E-2</v>
          </cell>
          <cell r="AV107">
            <v>8.3850320579301696E-2</v>
          </cell>
          <cell r="AW107">
            <v>1.0798431694245443E-2</v>
          </cell>
          <cell r="AX107">
            <v>289.66421659921417</v>
          </cell>
          <cell r="AY107">
            <v>3.9033956973001356E-3</v>
          </cell>
          <cell r="AZ107">
            <v>112.51320493520969</v>
          </cell>
          <cell r="BA107">
            <v>7.2150182895591871E-4</v>
          </cell>
          <cell r="BB107">
            <v>3.5515522128092858E-5</v>
          </cell>
          <cell r="BC107">
            <v>5.2656614962262442E-4</v>
          </cell>
          <cell r="BD107">
            <v>2.9006251871826206E-8</v>
          </cell>
          <cell r="BE107">
            <v>4.1220311766262082E-9</v>
          </cell>
        </row>
        <row r="108">
          <cell r="AJ108">
            <v>9390828687</v>
          </cell>
          <cell r="AK108">
            <v>388.65790354077615</v>
          </cell>
          <cell r="AL108">
            <v>0.19720804858933319</v>
          </cell>
          <cell r="AM108">
            <v>3.8212282638779224E-2</v>
          </cell>
          <cell r="AN108">
            <v>12.589629833591278</v>
          </cell>
          <cell r="AO108">
            <v>0.45140435858107569</v>
          </cell>
          <cell r="AP108">
            <v>290.02404375348817</v>
          </cell>
          <cell r="AQ108">
            <v>12.690624860932466</v>
          </cell>
          <cell r="AR108">
            <v>86.392009591559912</v>
          </cell>
          <cell r="AS108">
            <v>6.1106428317064662E-3</v>
          </cell>
          <cell r="AT108">
            <v>0.17704230962082718</v>
          </cell>
          <cell r="AU108">
            <v>3.3133284651516715E-2</v>
          </cell>
          <cell r="AV108">
            <v>1.2982879793002446E-3</v>
          </cell>
          <cell r="AW108">
            <v>0</v>
          </cell>
          <cell r="AX108">
            <v>292.26476496152486</v>
          </cell>
          <cell r="AY108">
            <v>2.5332162680096392E-3</v>
          </cell>
          <cell r="AZ108">
            <v>85.719917786846537</v>
          </cell>
          <cell r="BA108">
            <v>2.6302258110823528E-4</v>
          </cell>
          <cell r="BB108">
            <v>2.097791436369326E-5</v>
          </cell>
          <cell r="BC108">
            <v>2.0892724863739174E-4</v>
          </cell>
          <cell r="BD108">
            <v>2.1000068807807567E-8</v>
          </cell>
          <cell r="BE108">
            <v>4.0691065626271734E-9</v>
          </cell>
        </row>
        <row r="109">
          <cell r="AJ109">
            <v>9020975122</v>
          </cell>
          <cell r="AK109">
            <v>402.91882084186062</v>
          </cell>
          <cell r="AL109">
            <v>0.23524962338323141</v>
          </cell>
          <cell r="AM109">
            <v>3.7347514591671432E-2</v>
          </cell>
          <cell r="AN109">
            <v>7.632976819997487</v>
          </cell>
          <cell r="AO109">
            <v>0.32379492909547125</v>
          </cell>
          <cell r="AP109">
            <v>270.82003774092664</v>
          </cell>
          <cell r="AQ109">
            <v>11.500521129582603</v>
          </cell>
          <cell r="AR109">
            <v>112.65703599176825</v>
          </cell>
          <cell r="AS109">
            <v>8.1764996580155746E-3</v>
          </cell>
          <cell r="AT109">
            <v>0.18850434426461329</v>
          </cell>
          <cell r="AU109">
            <v>2.7073569841067565E-2</v>
          </cell>
          <cell r="AV109">
            <v>1.9735117056894152E-3</v>
          </cell>
          <cell r="AW109">
            <v>0</v>
          </cell>
          <cell r="AX109">
            <v>270.78829205976382</v>
          </cell>
          <cell r="AY109">
            <v>2.7390608737785632E-3</v>
          </cell>
          <cell r="AZ109">
            <v>112.86020094624533</v>
          </cell>
          <cell r="BA109">
            <v>4.6414051068480487E-4</v>
          </cell>
          <cell r="BB109">
            <v>3.214730071616752E-6</v>
          </cell>
          <cell r="BC109">
            <v>2.6183422169512993E-4</v>
          </cell>
          <cell r="BD109">
            <v>2.6078070297468604E-8</v>
          </cell>
          <cell r="BE109">
            <v>4.1400751123445384E-9</v>
          </cell>
        </row>
        <row r="110">
          <cell r="AJ110">
            <v>9552135550</v>
          </cell>
          <cell r="AK110">
            <v>381.55848112938475</v>
          </cell>
          <cell r="AL110">
            <v>0.19421939631080717</v>
          </cell>
          <cell r="AM110">
            <v>3.5888414502241853E-2</v>
          </cell>
          <cell r="AN110">
            <v>20.64738078387089</v>
          </cell>
          <cell r="AO110">
            <v>0.85832502659575427</v>
          </cell>
          <cell r="AP110">
            <v>270.69936701222798</v>
          </cell>
          <cell r="AQ110">
            <v>12.341867992021951</v>
          </cell>
          <cell r="AR110">
            <v>81.684837376496404</v>
          </cell>
          <cell r="AS110">
            <v>7.0947485664606177E-3</v>
          </cell>
          <cell r="AT110">
            <v>0.16689430249971693</v>
          </cell>
          <cell r="AU110">
            <v>2.9117677250716987E-2</v>
          </cell>
          <cell r="AV110">
            <v>2.5412118445073783E-3</v>
          </cell>
          <cell r="AW110">
            <v>4.9632880262047787E-4</v>
          </cell>
          <cell r="AX110">
            <v>270.226737307973</v>
          </cell>
          <cell r="AY110">
            <v>2.040276742094599E-3</v>
          </cell>
          <cell r="AZ110">
            <v>81.010183738441611</v>
          </cell>
          <cell r="BA110">
            <v>1.3511114799873208E-3</v>
          </cell>
          <cell r="BB110">
            <v>2.2089301276718167E-5</v>
          </cell>
          <cell r="BC110">
            <v>5.7536871951110449E-4</v>
          </cell>
          <cell r="BD110">
            <v>2.03325628383495E-8</v>
          </cell>
          <cell r="BE110">
            <v>3.7571090060841799E-9</v>
          </cell>
        </row>
        <row r="111">
          <cell r="AJ111">
            <v>9634481114</v>
          </cell>
          <cell r="AK111">
            <v>378.57802395812553</v>
          </cell>
          <cell r="AL111">
            <v>0.22959409788926594</v>
          </cell>
          <cell r="AM111">
            <v>2.9118122364923865E-2</v>
          </cell>
          <cell r="AN111">
            <v>29.151730817332318</v>
          </cell>
          <cell r="AO111">
            <v>1.467723568366528</v>
          </cell>
          <cell r="AP111">
            <v>245.67933072809592</v>
          </cell>
          <cell r="AQ111">
            <v>12.223277165271943</v>
          </cell>
          <cell r="AR111">
            <v>76.832222435347234</v>
          </cell>
          <cell r="AS111">
            <v>6.6170662691279834E-3</v>
          </cell>
          <cell r="AT111">
            <v>0.18719015364297489</v>
          </cell>
          <cell r="AU111">
            <v>1.6835571950450136E-2</v>
          </cell>
          <cell r="AV111">
            <v>3.3904264914209059E-3</v>
          </cell>
          <cell r="AW111">
            <v>9.1037596069961008E-4</v>
          </cell>
          <cell r="AX111">
            <v>243.92384002757203</v>
          </cell>
          <cell r="AY111">
            <v>1.3630209914385224E-3</v>
          </cell>
          <cell r="AZ111">
            <v>76.579193759370327</v>
          </cell>
          <cell r="BA111">
            <v>5.9276674399218708E-4</v>
          </cell>
          <cell r="BB111">
            <v>4.7433794782775263E-5</v>
          </cell>
          <cell r="BC111">
            <v>2.4599145215574913E-4</v>
          </cell>
          <cell r="BD111">
            <v>2.3830458036358545E-8</v>
          </cell>
          <cell r="BE111">
            <v>3.0222823648086153E-9</v>
          </cell>
        </row>
        <row r="112">
          <cell r="AJ112">
            <v>8877832314</v>
          </cell>
          <cell r="AK112">
            <v>408.95931907551011</v>
          </cell>
          <cell r="AL112">
            <v>0.23442017447413571</v>
          </cell>
          <cell r="AM112">
            <v>3.9228044378671958E-2</v>
          </cell>
          <cell r="AN112">
            <v>11.210949078532011</v>
          </cell>
          <cell r="AO112">
            <v>0.47904193834495085</v>
          </cell>
          <cell r="AP112">
            <v>288.00534551299478</v>
          </cell>
          <cell r="AQ112">
            <v>13.364114099440965</v>
          </cell>
          <cell r="AR112">
            <v>101.43652010411243</v>
          </cell>
          <cell r="AS112">
            <v>7.6228067400282724E-3</v>
          </cell>
          <cell r="AT112">
            <v>0.2056917652206964</v>
          </cell>
          <cell r="AU112">
            <v>3.8604919295392767E-2</v>
          </cell>
          <cell r="AV112">
            <v>3.013978981986886E-2</v>
          </cell>
          <cell r="AW112">
            <v>2.9393436457286074E-3</v>
          </cell>
          <cell r="AX112">
            <v>287.19098320648908</v>
          </cell>
          <cell r="AY112">
            <v>4.1773710843261598E-3</v>
          </cell>
          <cell r="AZ112">
            <v>100.61597577050159</v>
          </cell>
          <cell r="BA112">
            <v>1.3702669266253502E-3</v>
          </cell>
          <cell r="BB112">
            <v>2.8948508026528151E-5</v>
          </cell>
          <cell r="BC112">
            <v>4.83901908490136E-4</v>
          </cell>
          <cell r="BD112">
            <v>2.6405114016905246E-8</v>
          </cell>
          <cell r="BE112">
            <v>4.4186511967353615E-9</v>
          </cell>
        </row>
        <row r="113">
          <cell r="AJ113">
            <v>9315683321</v>
          </cell>
          <cell r="AK113">
            <v>391.76563975429713</v>
          </cell>
          <cell r="AL113">
            <v>0.18873322969626952</v>
          </cell>
          <cell r="AM113">
            <v>2.4392950272123147E-2</v>
          </cell>
          <cell r="AN113">
            <v>8.69143756931709</v>
          </cell>
          <cell r="AO113">
            <v>0.35295757559597274</v>
          </cell>
          <cell r="AP113">
            <v>282.33768220425748</v>
          </cell>
          <cell r="AQ113">
            <v>11.793499866224145</v>
          </cell>
          <cell r="AR113">
            <v>98.402799495506812</v>
          </cell>
          <cell r="AS113">
            <v>7.0239613934167137E-3</v>
          </cell>
          <cell r="AT113">
            <v>0.18813606469953123</v>
          </cell>
          <cell r="AU113">
            <v>2.7878148177768011E-2</v>
          </cell>
          <cell r="AV113">
            <v>2.030232173883061E-3</v>
          </cell>
          <cell r="AW113">
            <v>0</v>
          </cell>
          <cell r="AX113">
            <v>281.9915287457419</v>
          </cell>
          <cell r="AY113">
            <v>1.9765592459001107E-3</v>
          </cell>
          <cell r="AZ113">
            <v>98.60938262351651</v>
          </cell>
          <cell r="BA113">
            <v>2.8231960119031616E-5</v>
          </cell>
          <cell r="BB113">
            <v>8.9097060451696736E-6</v>
          </cell>
          <cell r="BC113">
            <v>3.7495907488888758E-4</v>
          </cell>
          <cell r="BD113">
            <v>2.0259730090954812E-8</v>
          </cell>
          <cell r="BE113">
            <v>2.6184821264946849E-9</v>
          </cell>
        </row>
        <row r="114">
          <cell r="AJ114">
            <v>8738076476</v>
          </cell>
          <cell r="AK114">
            <v>402.09241904098894</v>
          </cell>
          <cell r="AL114">
            <v>0.2022407339708891</v>
          </cell>
          <cell r="AM114">
            <v>6.8224282728284971E-2</v>
          </cell>
          <cell r="AN114">
            <v>8.8493065049708992</v>
          </cell>
          <cell r="AO114">
            <v>0.38472895141550834</v>
          </cell>
          <cell r="AP114">
            <v>275.78377960170189</v>
          </cell>
          <cell r="AQ114">
            <v>10.591249373267674</v>
          </cell>
          <cell r="AR114">
            <v>103.24665016127058</v>
          </cell>
          <cell r="AS114">
            <v>9.1034909363043211E-3</v>
          </cell>
          <cell r="AT114">
            <v>0.18828480209790283</v>
          </cell>
          <cell r="AU114">
            <v>5.686217113854429E-2</v>
          </cell>
          <cell r="AV114">
            <v>1.1953431660489853E-3</v>
          </cell>
          <cell r="AW114">
            <v>1.8310666018940894E-5</v>
          </cell>
          <cell r="AX114">
            <v>276.18721667503058</v>
          </cell>
          <cell r="AY114">
            <v>2.5333950853830911E-3</v>
          </cell>
          <cell r="AZ114">
            <v>102.74071295505105</v>
          </cell>
          <cell r="BA114">
            <v>4.0855673554761873E-5</v>
          </cell>
          <cell r="BB114">
            <v>1.6365157754428424E-5</v>
          </cell>
          <cell r="BC114">
            <v>5.4119462252232183E-4</v>
          </cell>
          <cell r="BD114">
            <v>2.3144765844790151E-8</v>
          </cell>
          <cell r="BE114">
            <v>7.8077003463713976E-9</v>
          </cell>
        </row>
        <row r="115">
          <cell r="AJ115">
            <v>9306946621</v>
          </cell>
          <cell r="AK115">
            <v>387.63023469585232</v>
          </cell>
          <cell r="AL115">
            <v>0.2247422366515365</v>
          </cell>
          <cell r="AM115">
            <v>3.6220472054644653E-2</v>
          </cell>
          <cell r="AN115">
            <v>21.441008327020896</v>
          </cell>
          <cell r="AO115">
            <v>0.95451347920651197</v>
          </cell>
          <cell r="AP115">
            <v>274.33722422334716</v>
          </cell>
          <cell r="AQ115">
            <v>14.516238730236079</v>
          </cell>
          <cell r="AR115">
            <v>86.816200189314486</v>
          </cell>
          <cell r="AS115">
            <v>7.308089620556125E-3</v>
          </cell>
          <cell r="AT115">
            <v>0.24200761986942526</v>
          </cell>
          <cell r="AU115">
            <v>4.2101025820420898E-2</v>
          </cell>
          <cell r="AV115">
            <v>3.8004945596431822E-3</v>
          </cell>
          <cell r="AW115">
            <v>6.3844784352717736E-4</v>
          </cell>
          <cell r="AX115">
            <v>274.89197705585514</v>
          </cell>
          <cell r="AY115">
            <v>2.0998293850642254E-3</v>
          </cell>
          <cell r="AZ115">
            <v>85.747312786699169</v>
          </cell>
          <cell r="BA115">
            <v>2.2101770685550385E-4</v>
          </cell>
          <cell r="BB115">
            <v>2.793612240273748E-5</v>
          </cell>
          <cell r="BC115">
            <v>2.9526332447201001E-4</v>
          </cell>
          <cell r="BD115">
            <v>2.4147794739085837E-8</v>
          </cell>
          <cell r="BE115">
            <v>3.8917674646287897E-9</v>
          </cell>
        </row>
        <row r="116">
          <cell r="AJ116">
            <v>8940276180</v>
          </cell>
          <cell r="AK116">
            <v>397.01134333413847</v>
          </cell>
          <cell r="AL116">
            <v>0.23894877037232645</v>
          </cell>
          <cell r="AM116">
            <v>4.4572560397121867E-2</v>
          </cell>
          <cell r="AN116">
            <v>30.1276535061135</v>
          </cell>
          <cell r="AO116">
            <v>1.5280092834894949</v>
          </cell>
          <cell r="AP116">
            <v>238.60019680063172</v>
          </cell>
          <cell r="AQ116">
            <v>11.652440361188036</v>
          </cell>
          <cell r="AR116">
            <v>83.302865482618685</v>
          </cell>
          <cell r="AS116">
            <v>8.1421422039335695E-3</v>
          </cell>
          <cell r="AT116">
            <v>0.21507243862347886</v>
          </cell>
          <cell r="AU116">
            <v>4.4681841137484864E-2</v>
          </cell>
          <cell r="AV116">
            <v>5.0566670525384147E-2</v>
          </cell>
          <cell r="AW116">
            <v>4.2030133346506973E-2</v>
          </cell>
          <cell r="AX116">
            <v>235.26063900634443</v>
          </cell>
          <cell r="AY116">
            <v>2.646674389425853E-3</v>
          </cell>
          <cell r="AZ116">
            <v>82.388223268512036</v>
          </cell>
          <cell r="BA116">
            <v>1.9447945063370516E-3</v>
          </cell>
          <cell r="BB116">
            <v>0</v>
          </cell>
          <cell r="BC116">
            <v>3.7068206096514569E-4</v>
          </cell>
          <cell r="BD116">
            <v>2.6727224703289471E-8</v>
          </cell>
          <cell r="BE116">
            <v>4.9855909929084386E-9</v>
          </cell>
        </row>
        <row r="117">
          <cell r="AJ117">
            <v>9189040039</v>
          </cell>
          <cell r="AK117">
            <v>393.27915241005729</v>
          </cell>
          <cell r="AL117">
            <v>0.22067038465322331</v>
          </cell>
          <cell r="AM117">
            <v>5.481649855285825E-2</v>
          </cell>
          <cell r="AN117">
            <v>11.283834389656642</v>
          </cell>
          <cell r="AO117">
            <v>0.47711403817945647</v>
          </cell>
          <cell r="AP117">
            <v>289.8477945134569</v>
          </cell>
          <cell r="AQ117">
            <v>11.177703717044386</v>
          </cell>
          <cell r="AR117">
            <v>88.303652672766418</v>
          </cell>
          <cell r="AS117">
            <v>6.6395401196488362E-3</v>
          </cell>
          <cell r="AT117">
            <v>0.18442111393655666</v>
          </cell>
          <cell r="AU117">
            <v>4.5433908028268195E-2</v>
          </cell>
          <cell r="AV117">
            <v>1.5680636866142181E-3</v>
          </cell>
          <cell r="AW117">
            <v>4.3530118304232586E-6</v>
          </cell>
          <cell r="AX117">
            <v>291.40258358166892</v>
          </cell>
          <cell r="AY117">
            <v>2.7873423003157731E-3</v>
          </cell>
          <cell r="AZ117">
            <v>88.025508602313764</v>
          </cell>
          <cell r="BA117">
            <v>2.6444546869821294E-5</v>
          </cell>
          <cell r="BB117">
            <v>1.8064999096256524E-5</v>
          </cell>
          <cell r="BC117">
            <v>3.4171142868822584E-4</v>
          </cell>
          <cell r="BD117">
            <v>2.4014519875488304E-8</v>
          </cell>
          <cell r="BE117">
            <v>5.9654216675742846E-9</v>
          </cell>
        </row>
        <row r="118">
          <cell r="AJ118">
            <v>9036804536</v>
          </cell>
          <cell r="AK118">
            <v>401.29537277843809</v>
          </cell>
          <cell r="AL118">
            <v>0.20299066917872749</v>
          </cell>
          <cell r="AM118">
            <v>3.6236924091416468E-2</v>
          </cell>
          <cell r="AN118">
            <v>7.6300993039427185</v>
          </cell>
          <cell r="AO118">
            <v>0.29497008476625525</v>
          </cell>
          <cell r="AP118">
            <v>270.59827290260205</v>
          </cell>
          <cell r="AQ118">
            <v>12.177780825246346</v>
          </cell>
          <cell r="AR118">
            <v>110.72296927680279</v>
          </cell>
          <cell r="AS118">
            <v>7.8460256296949971E-3</v>
          </cell>
          <cell r="AT118">
            <v>0.19302199057766586</v>
          </cell>
          <cell r="AU118">
            <v>2.763288715665101E-2</v>
          </cell>
          <cell r="AV118">
            <v>2.0785001960786022E-3</v>
          </cell>
          <cell r="AW118">
            <v>2.0038720465691832E-2</v>
          </cell>
          <cell r="AX118">
            <v>268.79257499965468</v>
          </cell>
          <cell r="AY118">
            <v>3.0827268520661074E-3</v>
          </cell>
          <cell r="AZ118">
            <v>110.33686067103399</v>
          </cell>
          <cell r="BA118">
            <v>1.2480075180415521E-3</v>
          </cell>
          <cell r="BB118">
            <v>6.6395150809091266E-7</v>
          </cell>
          <cell r="BC118">
            <v>3.4448017411450182E-4</v>
          </cell>
          <cell r="BD118">
            <v>2.2462660154933276E-8</v>
          </cell>
          <cell r="BE118">
            <v>4.0099267331786476E-9</v>
          </cell>
        </row>
        <row r="119">
          <cell r="AJ119">
            <v>9336693347</v>
          </cell>
          <cell r="AK119">
            <v>390.39085514907401</v>
          </cell>
          <cell r="AL119">
            <v>0.21500363409118614</v>
          </cell>
          <cell r="AM119">
            <v>4.1805485678226381E-2</v>
          </cell>
          <cell r="AN119">
            <v>11.217585724142131</v>
          </cell>
          <cell r="AO119">
            <v>0.47467243865559933</v>
          </cell>
          <cell r="AP119">
            <v>283.05289268701949</v>
          </cell>
          <cell r="AQ119">
            <v>12.173167713226814</v>
          </cell>
          <cell r="AR119">
            <v>90.343674216421718</v>
          </cell>
          <cell r="AS119">
            <v>7.1001582183590154E-3</v>
          </cell>
          <cell r="AT119">
            <v>0.17486576235521295</v>
          </cell>
          <cell r="AU119">
            <v>3.1824543117877337E-2</v>
          </cell>
          <cell r="AV119">
            <v>1.3443731665486389E-3</v>
          </cell>
          <cell r="AW119">
            <v>0</v>
          </cell>
          <cell r="AX119">
            <v>283.08434814872152</v>
          </cell>
          <cell r="AY119">
            <v>2.6844621611197485E-3</v>
          </cell>
          <cell r="AZ119">
            <v>90.785086485929753</v>
          </cell>
          <cell r="BA119">
            <v>2.9239473746636266E-5</v>
          </cell>
          <cell r="BB119">
            <v>3.6094148910682867E-5</v>
          </cell>
          <cell r="BC119">
            <v>3.7197323194896616E-4</v>
          </cell>
          <cell r="BD119">
            <v>2.3027813606009622E-8</v>
          </cell>
          <cell r="BE119">
            <v>4.4775472562413135E-9</v>
          </cell>
        </row>
        <row r="120">
          <cell r="AJ120">
            <v>8995286525</v>
          </cell>
          <cell r="AK120">
            <v>403.04860272363584</v>
          </cell>
          <cell r="AL120">
            <v>0.24519752582311433</v>
          </cell>
          <cell r="AM120">
            <v>4.0714767559891597E-2</v>
          </cell>
          <cell r="AN120">
            <v>18.551637742300819</v>
          </cell>
          <cell r="AO120">
            <v>0.73353372142862339</v>
          </cell>
          <cell r="AP120">
            <v>282.57959176014128</v>
          </cell>
          <cell r="AQ120">
            <v>15.523052946887647</v>
          </cell>
          <cell r="AR120">
            <v>103.72648602207809</v>
          </cell>
          <cell r="AS120">
            <v>8.7223458398953003E-3</v>
          </cell>
          <cell r="AT120">
            <v>0.19933506231476045</v>
          </cell>
          <cell r="AU120">
            <v>3.0291530930416914E-2</v>
          </cell>
          <cell r="AV120">
            <v>2.5684562615975151E-3</v>
          </cell>
          <cell r="AW120">
            <v>7.3605215149052743E-4</v>
          </cell>
          <cell r="AX120">
            <v>284.76214903004438</v>
          </cell>
          <cell r="AY120">
            <v>3.3973348058526686E-3</v>
          </cell>
          <cell r="AZ120">
            <v>104.05643337747932</v>
          </cell>
          <cell r="BA120">
            <v>7.5784134069036783E-4</v>
          </cell>
          <cell r="BB120">
            <v>1.556370657131458E-6</v>
          </cell>
          <cell r="BC120">
            <v>3.1572090473238148E-4</v>
          </cell>
          <cell r="BD120">
            <v>2.7258445313737723E-8</v>
          </cell>
          <cell r="BE120">
            <v>4.5262335387245037E-9</v>
          </cell>
        </row>
        <row r="121">
          <cell r="AJ121">
            <v>9397851379</v>
          </cell>
          <cell r="AK121">
            <v>379.10568196058296</v>
          </cell>
          <cell r="AL121">
            <v>0.18307014344198644</v>
          </cell>
          <cell r="AM121">
            <v>4.5572012444994849E-2</v>
          </cell>
          <cell r="AN121">
            <v>33.116024658086907</v>
          </cell>
          <cell r="AO121">
            <v>1.6287055820230163</v>
          </cell>
          <cell r="AP121">
            <v>234.09394895475504</v>
          </cell>
          <cell r="AQ121">
            <v>10.082628909384033</v>
          </cell>
          <cell r="AR121">
            <v>64.322243842966827</v>
          </cell>
          <cell r="AS121">
            <v>6.9292434380814017E-3</v>
          </cell>
          <cell r="AT121">
            <v>0.14405686421315345</v>
          </cell>
          <cell r="AU121">
            <v>3.0848221397479499E-2</v>
          </cell>
          <cell r="AV121">
            <v>3.1788117086800336E-3</v>
          </cell>
          <cell r="AW121">
            <v>1.5163040385850733E-3</v>
          </cell>
          <cell r="AX121">
            <v>235.86623852694575</v>
          </cell>
          <cell r="AY121">
            <v>1.1633510213228497E-3</v>
          </cell>
          <cell r="AZ121">
            <v>63.78668206431955</v>
          </cell>
          <cell r="BA121">
            <v>6.3737973271049751E-4</v>
          </cell>
          <cell r="BB121">
            <v>0</v>
          </cell>
          <cell r="BC121">
            <v>4.2626764761907396E-4</v>
          </cell>
          <cell r="BD121">
            <v>1.9479999848802296E-8</v>
          </cell>
          <cell r="BE121">
            <v>4.8491948432838536E-9</v>
          </cell>
        </row>
        <row r="122">
          <cell r="AJ122">
            <v>8884643708</v>
          </cell>
          <cell r="AK122">
            <v>397.67690400669471</v>
          </cell>
          <cell r="AL122">
            <v>0.2133885231990667</v>
          </cell>
          <cell r="AM122">
            <v>4.7740912741168526E-2</v>
          </cell>
          <cell r="AN122">
            <v>8.5294073111524717</v>
          </cell>
          <cell r="AO122">
            <v>0.36406164459780271</v>
          </cell>
          <cell r="AP122">
            <v>281.6027690280003</v>
          </cell>
          <cell r="AQ122">
            <v>11.432546350568861</v>
          </cell>
          <cell r="AR122">
            <v>102.07016069574505</v>
          </cell>
          <cell r="AS122">
            <v>8.2596446646389255E-3</v>
          </cell>
          <cell r="AT122">
            <v>0.20396597315076037</v>
          </cell>
          <cell r="AU122">
            <v>5.248617899895193E-2</v>
          </cell>
          <cell r="AV122">
            <v>5.3918988284093833E-2</v>
          </cell>
          <cell r="AW122">
            <v>9.5087662236730854E-3</v>
          </cell>
          <cell r="AX122">
            <v>277.21465282645863</v>
          </cell>
          <cell r="AY122">
            <v>2.2547893487233129E-3</v>
          </cell>
          <cell r="AZ122">
            <v>102.90268828414341</v>
          </cell>
          <cell r="BA122">
            <v>5.9619723357397247E-4</v>
          </cell>
          <cell r="BB122">
            <v>9.3419615606267146E-6</v>
          </cell>
          <cell r="BC122">
            <v>4.45825418574005E-4</v>
          </cell>
          <cell r="BD122">
            <v>2.4017679291621483E-8</v>
          </cell>
          <cell r="BE122">
            <v>5.3734189361112114E-9</v>
          </cell>
        </row>
        <row r="123">
          <cell r="AJ123">
            <v>8921244453</v>
          </cell>
          <cell r="AK123">
            <v>399.67107389384302</v>
          </cell>
          <cell r="AL123">
            <v>0.21601885366474219</v>
          </cell>
          <cell r="AM123">
            <v>6.0003063790051263E-2</v>
          </cell>
          <cell r="AN123">
            <v>9.0165633756342487</v>
          </cell>
          <cell r="AO123">
            <v>0.39446189581954727</v>
          </cell>
          <cell r="AP123">
            <v>278.15725542253563</v>
          </cell>
          <cell r="AQ123">
            <v>10.616550358974902</v>
          </cell>
          <cell r="AR123">
            <v>102.98579495723186</v>
          </cell>
          <cell r="AS123">
            <v>7.9455282694516245E-3</v>
          </cell>
          <cell r="AT123">
            <v>0.17250373623407311</v>
          </cell>
          <cell r="AU123">
            <v>4.7984561151224403E-2</v>
          </cell>
          <cell r="AV123">
            <v>1.0434642889837647E-3</v>
          </cell>
          <cell r="AW123">
            <v>5.6045992533234762E-6</v>
          </cell>
          <cell r="AX123">
            <v>277.72018926875603</v>
          </cell>
          <cell r="AY123">
            <v>3.1387997658312793E-3</v>
          </cell>
          <cell r="AZ123">
            <v>103.09410069922674</v>
          </cell>
          <cell r="BA123">
            <v>1.2589050842815191E-3</v>
          </cell>
          <cell r="BB123">
            <v>1.4011498133308689E-5</v>
          </cell>
          <cell r="BC123">
            <v>7.1111155326168262E-4</v>
          </cell>
          <cell r="BD123">
            <v>2.4213982119064144E-8</v>
          </cell>
          <cell r="BE123">
            <v>6.7258625302968442E-9</v>
          </cell>
        </row>
        <row r="124">
          <cell r="AJ124">
            <v>8879720031</v>
          </cell>
          <cell r="AK124">
            <v>401.74651718138159</v>
          </cell>
          <cell r="AL124">
            <v>0.27260296400667006</v>
          </cell>
          <cell r="AM124">
            <v>5.8568400600962599E-2</v>
          </cell>
          <cell r="AN124">
            <v>11.282919579697275</v>
          </cell>
          <cell r="AO124">
            <v>0.44801558901761729</v>
          </cell>
          <cell r="AP124">
            <v>291.4184626278788</v>
          </cell>
          <cell r="AQ124">
            <v>15.420841819556687</v>
          </cell>
          <cell r="AR124">
            <v>100.33305452082671</v>
          </cell>
          <cell r="AS124">
            <v>8.2340433870375027E-3</v>
          </cell>
          <cell r="AT124">
            <v>0.2481033177069544</v>
          </cell>
          <cell r="AU124">
            <v>5.6191298628568212E-2</v>
          </cell>
          <cell r="AV124">
            <v>2.3703450026036077E-3</v>
          </cell>
          <cell r="AW124">
            <v>7.883131422569959E-6</v>
          </cell>
          <cell r="AX124">
            <v>289.63099884021557</v>
          </cell>
          <cell r="AY124">
            <v>4.5984557911114164E-3</v>
          </cell>
          <cell r="AZ124">
            <v>99.916917414352653</v>
          </cell>
          <cell r="BA124">
            <v>1.3683989987949654E-3</v>
          </cell>
          <cell r="BB124">
            <v>3.3447000464332545E-5</v>
          </cell>
          <cell r="BC124">
            <v>6.9844544403969847E-4</v>
          </cell>
          <cell r="BD124">
            <v>3.0699499877809836E-8</v>
          </cell>
          <cell r="BE124">
            <v>6.5957485592444804E-9</v>
          </cell>
        </row>
        <row r="125">
          <cell r="AJ125">
            <v>8597608500</v>
          </cell>
          <cell r="AK125">
            <v>405.75388121010627</v>
          </cell>
          <cell r="AL125">
            <v>0.2247518016201831</v>
          </cell>
          <cell r="AM125">
            <v>6.889055252981105E-2</v>
          </cell>
          <cell r="AN125">
            <v>16.663383079143465</v>
          </cell>
          <cell r="AO125">
            <v>0.69001234471190442</v>
          </cell>
          <cell r="AP125">
            <v>281.39840956935876</v>
          </cell>
          <cell r="AQ125">
            <v>13.511605814570412</v>
          </cell>
          <cell r="AR125">
            <v>92.824360983638655</v>
          </cell>
          <cell r="AS125">
            <v>9.3658602854503076E-3</v>
          </cell>
          <cell r="AT125">
            <v>0.23307178967267467</v>
          </cell>
          <cell r="AU125">
            <v>7.4197842341855877E-2</v>
          </cell>
          <cell r="AV125">
            <v>3.7195227021560705E-3</v>
          </cell>
          <cell r="AW125">
            <v>6.7829327190229707E-3</v>
          </cell>
          <cell r="AX125">
            <v>281.92861677756088</v>
          </cell>
          <cell r="AY125">
            <v>3.654388310423765E-3</v>
          </cell>
          <cell r="AZ125">
            <v>91.90735516742825</v>
          </cell>
          <cell r="BA125">
            <v>7.970821188240893E-4</v>
          </cell>
          <cell r="BB125">
            <v>3.3148752935191227E-5</v>
          </cell>
          <cell r="BC125">
            <v>6.9682168012186185E-4</v>
          </cell>
          <cell r="BD125">
            <v>2.6141199802268632E-8</v>
          </cell>
          <cell r="BE125">
            <v>8.0127575627351552E-9</v>
          </cell>
        </row>
        <row r="126">
          <cell r="AJ126">
            <v>9409301573</v>
          </cell>
          <cell r="AK126">
            <v>378.62534358797518</v>
          </cell>
          <cell r="AL126">
            <v>0.20171433397844182</v>
          </cell>
          <cell r="AM126">
            <v>4.1842956881067546E-2</v>
          </cell>
          <cell r="AN126">
            <v>34.09737837722507</v>
          </cell>
          <cell r="AO126">
            <v>1.7181857627340817</v>
          </cell>
          <cell r="AP126">
            <v>234.2869001378111</v>
          </cell>
          <cell r="AQ126">
            <v>8.7224447386728485</v>
          </cell>
          <cell r="AR126">
            <v>65.251902305034136</v>
          </cell>
          <cell r="AS126">
            <v>8.0894420706436859E-3</v>
          </cell>
          <cell r="AT126">
            <v>0.18705097146108871</v>
          </cell>
          <cell r="AU126">
            <v>4.0308411528473816E-2</v>
          </cell>
          <cell r="AV126">
            <v>5.3288758587438255E-3</v>
          </cell>
          <cell r="AW126">
            <v>2.5774495388256164E-3</v>
          </cell>
          <cell r="AX126">
            <v>233.79042651925852</v>
          </cell>
          <cell r="AY126">
            <v>9.6904110568249923E-4</v>
          </cell>
          <cell r="AZ126">
            <v>65.281465817037855</v>
          </cell>
          <cell r="BA126">
            <v>6.311839358026281E-4</v>
          </cell>
          <cell r="BB126">
            <v>3.1883344122038801E-7</v>
          </cell>
          <cell r="BC126">
            <v>6.1981220973243429E-4</v>
          </cell>
          <cell r="BD126">
            <v>2.1437758415275083E-8</v>
          </cell>
          <cell r="BE126">
            <v>4.4469779777423594E-9</v>
          </cell>
        </row>
        <row r="127">
          <cell r="AJ127">
            <v>8588522014</v>
          </cell>
          <cell r="AK127">
            <v>407.17361407464165</v>
          </cell>
          <cell r="AL127">
            <v>0.27975476992239562</v>
          </cell>
          <cell r="AM127">
            <v>8.1848308574411721E-2</v>
          </cell>
          <cell r="AN127">
            <v>7.6685915099990094</v>
          </cell>
          <cell r="AO127">
            <v>0.30859360850210193</v>
          </cell>
          <cell r="AP127">
            <v>267.49705167606737</v>
          </cell>
          <cell r="AQ127">
            <v>12.057525943485345</v>
          </cell>
          <cell r="AR127">
            <v>112.69143403513665</v>
          </cell>
          <cell r="AS127">
            <v>9.8086725355862846E-3</v>
          </cell>
          <cell r="AT127">
            <v>0.1992934287424416</v>
          </cell>
          <cell r="AU127">
            <v>5.5208800679217775E-2</v>
          </cell>
          <cell r="AV127">
            <v>2.077423795493109E-3</v>
          </cell>
          <cell r="AW127">
            <v>2.445123848523444E-5</v>
          </cell>
          <cell r="AX127">
            <v>269.12142022018458</v>
          </cell>
          <cell r="AY127">
            <v>3.4045438728964525E-3</v>
          </cell>
          <cell r="AZ127">
            <v>112.75763879063162</v>
          </cell>
          <cell r="BA127">
            <v>1.3352704902317551E-3</v>
          </cell>
          <cell r="BB127">
            <v>3.9587719452284324E-6</v>
          </cell>
          <cell r="BC127">
            <v>4.8879190076673413E-4</v>
          </cell>
          <cell r="BD127">
            <v>3.2573098079782789E-8</v>
          </cell>
          <cell r="BE127">
            <v>9.5299643455523799E-9</v>
          </cell>
        </row>
        <row r="128">
          <cell r="AJ128">
            <v>8924980823</v>
          </cell>
          <cell r="AK128">
            <v>392.95266281828737</v>
          </cell>
          <cell r="AL128">
            <v>0.19981723606668192</v>
          </cell>
          <cell r="AM128">
            <v>6.5324958289829149E-2</v>
          </cell>
          <cell r="AN128">
            <v>10.994389225703326</v>
          </cell>
          <cell r="AO128">
            <v>0.44465395261947893</v>
          </cell>
          <cell r="AP128">
            <v>283.42472506845405</v>
          </cell>
          <cell r="AQ128">
            <v>12.415103987053127</v>
          </cell>
          <cell r="AR128">
            <v>88.393901527154014</v>
          </cell>
          <cell r="AS128">
            <v>9.2040533900427848E-3</v>
          </cell>
          <cell r="AT128">
            <v>0.18844948054853652</v>
          </cell>
          <cell r="AU128">
            <v>6.7371125151380051E-2</v>
          </cell>
          <cell r="AV128">
            <v>1.383644429596552E-3</v>
          </cell>
          <cell r="AW128">
            <v>4.3697572883849319E-5</v>
          </cell>
          <cell r="AX128">
            <v>283.89168752839123</v>
          </cell>
          <cell r="AY128">
            <v>2.7563084434428036E-3</v>
          </cell>
          <cell r="AZ128">
            <v>88.771767437107457</v>
          </cell>
          <cell r="BA128">
            <v>3.3613517602961019E-5</v>
          </cell>
          <cell r="BB128">
            <v>3.7423049597963259E-5</v>
          </cell>
          <cell r="BC128">
            <v>1.1030836026705039E-3</v>
          </cell>
          <cell r="BD128">
            <v>2.2388533939674763E-8</v>
          </cell>
          <cell r="BE128">
            <v>7.319338784626221E-9</v>
          </cell>
        </row>
        <row r="129">
          <cell r="AJ129">
            <v>8774381416</v>
          </cell>
          <cell r="AK129">
            <v>407.64429974262248</v>
          </cell>
          <cell r="AL129">
            <v>0.23521304832231149</v>
          </cell>
          <cell r="AM129">
            <v>4.0755123699993033E-2</v>
          </cell>
          <cell r="AN129">
            <v>10.625469144752756</v>
          </cell>
          <cell r="AO129">
            <v>0.42063899721406867</v>
          </cell>
          <cell r="AP129">
            <v>289.71685985345135</v>
          </cell>
          <cell r="AQ129">
            <v>15.510984483968778</v>
          </cell>
          <cell r="AR129">
            <v>109.00109268739817</v>
          </cell>
          <cell r="AS129">
            <v>9.2143247673928102E-3</v>
          </cell>
          <cell r="AT129">
            <v>0.22806280068370349</v>
          </cell>
          <cell r="AU129">
            <v>4.50248263974031E-2</v>
          </cell>
          <cell r="AV129">
            <v>6.9467689071336353E-2</v>
          </cell>
          <cell r="AW129">
            <v>1.9278623982716552E-2</v>
          </cell>
          <cell r="AX129">
            <v>291.04292712228272</v>
          </cell>
          <cell r="AY129">
            <v>4.2086157700715115E-3</v>
          </cell>
          <cell r="AZ129">
            <v>108.80875958492753</v>
          </cell>
          <cell r="BA129">
            <v>9.0695852194077903E-4</v>
          </cell>
          <cell r="BB129">
            <v>1.0371101469792773E-5</v>
          </cell>
          <cell r="BC129">
            <v>7.1070537105085427E-4</v>
          </cell>
          <cell r="BD129">
            <v>2.6806795507362234E-8</v>
          </cell>
          <cell r="BE129">
            <v>4.6447859704020227E-9</v>
          </cell>
        </row>
        <row r="130">
          <cell r="AJ130">
            <v>9174837990</v>
          </cell>
          <cell r="AK130">
            <v>394.60583815714875</v>
          </cell>
          <cell r="AL130">
            <v>0.21653690257695765</v>
          </cell>
          <cell r="AM130">
            <v>3.5620465490094171E-2</v>
          </cell>
          <cell r="AN130">
            <v>11.358742150388641</v>
          </cell>
          <cell r="AO130">
            <v>0.50591977809953681</v>
          </cell>
          <cell r="AP130">
            <v>292.52263853871057</v>
          </cell>
          <cell r="AQ130">
            <v>11.365839605414113</v>
          </cell>
          <cell r="AR130">
            <v>89.057980630347899</v>
          </cell>
          <cell r="AS130">
            <v>6.2646337801982267E-3</v>
          </cell>
          <cell r="AT130">
            <v>0.18879505032001118</v>
          </cell>
          <cell r="AU130">
            <v>3.3475032511173529E-2</v>
          </cell>
          <cell r="AV130">
            <v>2.6849520424065822E-3</v>
          </cell>
          <cell r="AW130">
            <v>1.7118667400033295E-2</v>
          </cell>
          <cell r="AX130">
            <v>289.78407977316226</v>
          </cell>
          <cell r="AY130">
            <v>3.7264963193099393E-3</v>
          </cell>
          <cell r="AZ130">
            <v>89.344307321114883</v>
          </cell>
          <cell r="BA130">
            <v>1.5806273653884979E-3</v>
          </cell>
          <cell r="BB130">
            <v>2.059981878764488E-5</v>
          </cell>
          <cell r="BC130">
            <v>5.8137266356242227E-4</v>
          </cell>
          <cell r="BD130">
            <v>2.3601169068376941E-8</v>
          </cell>
          <cell r="BE130">
            <v>3.8824081176058104E-9</v>
          </cell>
        </row>
        <row r="131">
          <cell r="AJ131">
            <v>9331738889</v>
          </cell>
          <cell r="AK131">
            <v>384.83507969058007</v>
          </cell>
          <cell r="AL131">
            <v>0.21475525878272353</v>
          </cell>
          <cell r="AM131">
            <v>2.1015483001905498E-2</v>
          </cell>
          <cell r="AN131">
            <v>28.117456898552103</v>
          </cell>
          <cell r="AO131">
            <v>1.3115210514973508</v>
          </cell>
          <cell r="AP131">
            <v>236.13518404351058</v>
          </cell>
          <cell r="AQ131">
            <v>11.185790370007426</v>
          </cell>
          <cell r="AR131">
            <v>86.363406819065361</v>
          </cell>
          <cell r="AS131">
            <v>8.3311375216083804E-3</v>
          </cell>
          <cell r="AT131">
            <v>0.19104970908493238</v>
          </cell>
          <cell r="AU131">
            <v>1.9340982655735344E-2</v>
          </cell>
          <cell r="AV131">
            <v>4.551777595285007E-3</v>
          </cell>
          <cell r="AW131">
            <v>1.1159763602339688E-3</v>
          </cell>
          <cell r="AX131">
            <v>236.78480969979057</v>
          </cell>
          <cell r="AY131">
            <v>9.5234126304967167E-4</v>
          </cell>
          <cell r="AZ131">
            <v>86.269016908409128</v>
          </cell>
          <cell r="BA131">
            <v>4.5447049584715398E-4</v>
          </cell>
          <cell r="BB131">
            <v>0</v>
          </cell>
          <cell r="BC131">
            <v>1.0981876070364617E-3</v>
          </cell>
          <cell r="BD131">
            <v>2.3013423472003827E-8</v>
          </cell>
          <cell r="BE131">
            <v>2.2520436171524233E-9</v>
          </cell>
        </row>
        <row r="132">
          <cell r="AJ132">
            <v>9368420633</v>
          </cell>
          <cell r="AK132">
            <v>386.8990980435197</v>
          </cell>
          <cell r="AL132">
            <v>0.2029442394273844</v>
          </cell>
          <cell r="AM132">
            <v>3.3516962175453593E-2</v>
          </cell>
          <cell r="AN132">
            <v>18.364737850685703</v>
          </cell>
          <cell r="AO132">
            <v>0.88656640487974125</v>
          </cell>
          <cell r="AP132">
            <v>258.81873818293144</v>
          </cell>
          <cell r="AQ132">
            <v>10.398395718575333</v>
          </cell>
          <cell r="AR132">
            <v>87.541293151498493</v>
          </cell>
          <cell r="AS132">
            <v>7.0012868304565158E-3</v>
          </cell>
          <cell r="AT132">
            <v>0.15561406315006138</v>
          </cell>
          <cell r="AU132">
            <v>2.3088310022938742E-2</v>
          </cell>
          <cell r="AV132">
            <v>1.8949832309477603E-3</v>
          </cell>
          <cell r="AW132">
            <v>4.2493822128108111E-4</v>
          </cell>
          <cell r="AX132">
            <v>259.52936810240249</v>
          </cell>
          <cell r="AY132">
            <v>1.7092528855498497E-3</v>
          </cell>
          <cell r="AZ132">
            <v>87.878024509278035</v>
          </cell>
          <cell r="BA132">
            <v>6.3276407328667389E-4</v>
          </cell>
          <cell r="BB132">
            <v>1.8039326650716578E-5</v>
          </cell>
          <cell r="BC132">
            <v>6.3596632062112065E-4</v>
          </cell>
          <cell r="BD132">
            <v>2.1662588324922022E-8</v>
          </cell>
          <cell r="BE132">
            <v>3.5776534261699384E-9</v>
          </cell>
        </row>
        <row r="133">
          <cell r="AJ133">
            <v>9072325608</v>
          </cell>
          <cell r="AK133">
            <v>397.85650581336586</v>
          </cell>
          <cell r="AL133">
            <v>0.26545365588249731</v>
          </cell>
          <cell r="AM133">
            <v>4.5901460991742658E-2</v>
          </cell>
          <cell r="AN133">
            <v>11.286441583369591</v>
          </cell>
          <cell r="AO133">
            <v>0.44939425414855549</v>
          </cell>
          <cell r="AP133">
            <v>290.23331511361687</v>
          </cell>
          <cell r="AQ133">
            <v>15.187765734344662</v>
          </cell>
          <cell r="AR133">
            <v>99.463971311202513</v>
          </cell>
          <cell r="AS133">
            <v>7.4970854154554727E-3</v>
          </cell>
          <cell r="AT133">
            <v>0.22111827624782932</v>
          </cell>
          <cell r="AU133">
            <v>3.6785716741219505E-2</v>
          </cell>
          <cell r="AV133">
            <v>1.5164248500812848E-2</v>
          </cell>
          <cell r="AW133">
            <v>0</v>
          </cell>
          <cell r="AX133">
            <v>290.60787166579837</v>
          </cell>
          <cell r="AY133">
            <v>3.1038348067191639E-3</v>
          </cell>
          <cell r="AZ133">
            <v>99.225558571905268</v>
          </cell>
          <cell r="BA133">
            <v>1.1937402236147785E-4</v>
          </cell>
          <cell r="BB133">
            <v>3.0863089807214954E-5</v>
          </cell>
          <cell r="BC133">
            <v>7.7995436955661786E-4</v>
          </cell>
          <cell r="BD133">
            <v>2.9259714361268032E-8</v>
          </cell>
          <cell r="BE133">
            <v>5.0595032602518837E-9</v>
          </cell>
        </row>
        <row r="134">
          <cell r="AJ134">
            <v>8970713621</v>
          </cell>
          <cell r="AK134">
            <v>402.50117310037359</v>
          </cell>
          <cell r="AL134">
            <v>0.22972709720392043</v>
          </cell>
          <cell r="AM134">
            <v>4.5933357970028101E-2</v>
          </cell>
          <cell r="AN134">
            <v>11.818119101675423</v>
          </cell>
          <cell r="AO134">
            <v>0.44400235792567833</v>
          </cell>
          <cell r="AP134">
            <v>290.35413781380373</v>
          </cell>
          <cell r="AQ134">
            <v>14.057900555958456</v>
          </cell>
          <cell r="AR134">
            <v>94.514385011154289</v>
          </cell>
          <cell r="AS134">
            <v>7.0224067628833296E-3</v>
          </cell>
          <cell r="AT134">
            <v>0.18109651791770201</v>
          </cell>
          <cell r="AU134">
            <v>3.4578854381645187E-2</v>
          </cell>
          <cell r="AV134">
            <v>6.7049738227286118E-2</v>
          </cell>
          <cell r="AW134">
            <v>7.9138631550793089E-3</v>
          </cell>
          <cell r="AX134">
            <v>288.95232993861282</v>
          </cell>
          <cell r="AY134">
            <v>3.5725139998870553E-3</v>
          </cell>
          <cell r="AZ134">
            <v>94.347808296844534</v>
          </cell>
          <cell r="BA134">
            <v>1.1012501811309354E-3</v>
          </cell>
          <cell r="BB134">
            <v>2.7756989078004144E-5</v>
          </cell>
          <cell r="BC134">
            <v>4.5481331501307995E-4</v>
          </cell>
          <cell r="BD134">
            <v>2.5608564369521347E-8</v>
          </cell>
          <cell r="BE134">
            <v>5.1203683353017049E-9</v>
          </cell>
        </row>
        <row r="135">
          <cell r="AJ135">
            <v>8698406037</v>
          </cell>
          <cell r="AK135">
            <v>399.61963792148509</v>
          </cell>
          <cell r="AL135">
            <v>0.24352645657026367</v>
          </cell>
          <cell r="AM135">
            <v>6.5511772797920031E-2</v>
          </cell>
          <cell r="AN135">
            <v>8.4909123218479614</v>
          </cell>
          <cell r="AO135">
            <v>0.36973509701890223</v>
          </cell>
          <cell r="AP135">
            <v>279.33582838793387</v>
          </cell>
          <cell r="AQ135">
            <v>11.258962916127205</v>
          </cell>
          <cell r="AR135">
            <v>103.80984080980308</v>
          </cell>
          <cell r="AS135">
            <v>9.7786881456428387E-3</v>
          </cell>
          <cell r="AT135">
            <v>0.19290971160260176</v>
          </cell>
          <cell r="AU135">
            <v>4.8007186399868451E-2</v>
          </cell>
          <cell r="AV135">
            <v>1.949667551487284E-3</v>
          </cell>
          <cell r="AW135">
            <v>5.0583980344030015E-5</v>
          </cell>
          <cell r="AX135">
            <v>280.08056483417988</v>
          </cell>
          <cell r="AY135">
            <v>2.8033871833844817E-3</v>
          </cell>
          <cell r="AZ135">
            <v>103.91105038731132</v>
          </cell>
          <cell r="BA135">
            <v>1.6255851865104191E-4</v>
          </cell>
          <cell r="BB135">
            <v>1.1496359169097729E-5</v>
          </cell>
          <cell r="BC135">
            <v>7.148436131344969E-4</v>
          </cell>
          <cell r="BD135">
            <v>2.7996676119094313E-8</v>
          </cell>
          <cell r="BE135">
            <v>7.5314686988921523E-9</v>
          </cell>
        </row>
        <row r="136">
          <cell r="AJ136">
            <v>9066962995</v>
          </cell>
          <cell r="AK136">
            <v>389.52425613158687</v>
          </cell>
          <cell r="AL136">
            <v>0.1788115823229959</v>
          </cell>
          <cell r="AM136">
            <v>3.8497013850446404E-2</v>
          </cell>
          <cell r="AN136">
            <v>24.754286537153778</v>
          </cell>
          <cell r="AO136">
            <v>1.119299704387952</v>
          </cell>
          <cell r="AP136">
            <v>255.1470449670673</v>
          </cell>
          <cell r="AQ136">
            <v>10.659389263339548</v>
          </cell>
          <cell r="AR136">
            <v>86.110536618551635</v>
          </cell>
          <cell r="AS136">
            <v>8.8620632999506371E-3</v>
          </cell>
          <cell r="AT136">
            <v>0.15299941124332336</v>
          </cell>
          <cell r="AU136">
            <v>3.5983272478327791E-2</v>
          </cell>
          <cell r="AV136">
            <v>3.1204494840888011E-3</v>
          </cell>
          <cell r="AW136">
            <v>2.1612308344928898E-2</v>
          </cell>
          <cell r="AX136">
            <v>252.54262659533444</v>
          </cell>
          <cell r="AY136">
            <v>3.5788168560844558E-3</v>
          </cell>
          <cell r="AZ136">
            <v>86.020510222673508</v>
          </cell>
          <cell r="BA136">
            <v>1.7659716940313817E-3</v>
          </cell>
          <cell r="BB136">
            <v>2.1396359520490137E-5</v>
          </cell>
          <cell r="BC136">
            <v>9.9272490744294691E-4</v>
          </cell>
          <cell r="BD136">
            <v>1.9721221143353295E-8</v>
          </cell>
          <cell r="BE136">
            <v>4.2458554062342244E-9</v>
          </cell>
        </row>
        <row r="137">
          <cell r="AJ137">
            <v>9350243643</v>
          </cell>
          <cell r="AK137">
            <v>381.50556426094192</v>
          </cell>
          <cell r="AL137">
            <v>0.18488962063509728</v>
          </cell>
          <cell r="AM137">
            <v>3.5276300018870006E-2</v>
          </cell>
          <cell r="AN137">
            <v>25.062553442170234</v>
          </cell>
          <cell r="AO137">
            <v>1.2408142977841761</v>
          </cell>
          <cell r="AP137">
            <v>249.32958412750099</v>
          </cell>
          <cell r="AQ137">
            <v>10.758147043078074</v>
          </cell>
          <cell r="AR137">
            <v>76.658150564515722</v>
          </cell>
          <cell r="AS137">
            <v>7.8556241745624845E-3</v>
          </cell>
          <cell r="AT137">
            <v>0.1717897480888135</v>
          </cell>
          <cell r="AU137">
            <v>3.454016946839468E-2</v>
          </cell>
          <cell r="AV137">
            <v>6.3388829492557849E-2</v>
          </cell>
          <cell r="AW137">
            <v>3.3600942605940175E-2</v>
          </cell>
          <cell r="AX137">
            <v>247.79789323827782</v>
          </cell>
          <cell r="AY137">
            <v>2.9301910245420545E-3</v>
          </cell>
          <cell r="AZ137">
            <v>76.911919994553671</v>
          </cell>
          <cell r="BA137">
            <v>1.5558952852411784E-3</v>
          </cell>
          <cell r="BB137">
            <v>5.0693866181215191E-5</v>
          </cell>
          <cell r="BC137">
            <v>4.4276921094985413E-4</v>
          </cell>
          <cell r="BD137">
            <v>1.9773775710487898E-8</v>
          </cell>
          <cell r="BE137">
            <v>3.772768001107583E-9</v>
          </cell>
        </row>
        <row r="138">
          <cell r="AJ138">
            <v>8760410142</v>
          </cell>
          <cell r="AK138">
            <v>408.31159854615856</v>
          </cell>
          <cell r="AL138">
            <v>0.26685759708806106</v>
          </cell>
          <cell r="AM138">
            <v>5.2117080433378642E-2</v>
          </cell>
          <cell r="AN138">
            <v>10.694506590602503</v>
          </cell>
          <cell r="AO138">
            <v>0.41394454611369497</v>
          </cell>
          <cell r="AP138">
            <v>291.95567839202658</v>
          </cell>
          <cell r="AQ138">
            <v>16.010290468886588</v>
          </cell>
          <cell r="AR138">
            <v>108.80625308056496</v>
          </cell>
          <cell r="AS138">
            <v>8.6825843501700285E-3</v>
          </cell>
          <cell r="AT138">
            <v>0.21007395432057385</v>
          </cell>
          <cell r="AU138">
            <v>4.3105630202125302E-2</v>
          </cell>
          <cell r="AV138">
            <v>6.830661924504218E-2</v>
          </cell>
          <cell r="AW138">
            <v>2.3876393526050962E-2</v>
          </cell>
          <cell r="AX138">
            <v>290.0179651200628</v>
          </cell>
          <cell r="AY138">
            <v>3.1479119759231021E-3</v>
          </cell>
          <cell r="AZ138">
            <v>108.85025113473733</v>
          </cell>
          <cell r="BA138">
            <v>9.4504707722621595E-4</v>
          </cell>
          <cell r="BB138">
            <v>7.5338938394649417E-6</v>
          </cell>
          <cell r="BC138">
            <v>5.2029527454971526E-4</v>
          </cell>
          <cell r="BD138">
            <v>3.0461769798729716E-8</v>
          </cell>
          <cell r="BE138">
            <v>5.9491598667868221E-9</v>
          </cell>
        </row>
        <row r="139">
          <cell r="AJ139">
            <v>9188313470</v>
          </cell>
          <cell r="AK139">
            <v>393.78892250614518</v>
          </cell>
          <cell r="AL139">
            <v>0.23599096908042255</v>
          </cell>
          <cell r="AM139">
            <v>5.0400761958331403E-2</v>
          </cell>
          <cell r="AN139">
            <v>11.770973786770469</v>
          </cell>
          <cell r="AO139">
            <v>0.45709618132999985</v>
          </cell>
          <cell r="AP139">
            <v>290.14066451957916</v>
          </cell>
          <cell r="AQ139">
            <v>11.298563043039062</v>
          </cell>
          <cell r="AR139">
            <v>89.902074052769549</v>
          </cell>
          <cell r="AS139">
            <v>6.4942277159814833E-3</v>
          </cell>
          <cell r="AT139">
            <v>0.18486765885230513</v>
          </cell>
          <cell r="AU139">
            <v>3.5729190244964508E-2</v>
          </cell>
          <cell r="AV139">
            <v>1.7707275718358789E-3</v>
          </cell>
          <cell r="AW139">
            <v>3.2650170347311845E-6</v>
          </cell>
          <cell r="AX139">
            <v>289.48225979495237</v>
          </cell>
          <cell r="AY139">
            <v>3.7976501469969984E-3</v>
          </cell>
          <cell r="AZ139">
            <v>89.360049336671153</v>
          </cell>
          <cell r="BA139">
            <v>7.6869384387687851E-4</v>
          </cell>
          <cell r="BB139">
            <v>2.8623316004476716E-5</v>
          </cell>
          <cell r="BC139">
            <v>5.087984879122762E-4</v>
          </cell>
          <cell r="BD139">
            <v>2.5683817803009996E-8</v>
          </cell>
          <cell r="BE139">
            <v>5.4853115452461161E-9</v>
          </cell>
        </row>
        <row r="140">
          <cell r="AJ140">
            <v>9023677226</v>
          </cell>
          <cell r="AK140">
            <v>400.65496520453672</v>
          </cell>
          <cell r="AL140">
            <v>0.22236577724860213</v>
          </cell>
          <cell r="AM140">
            <v>4.016577620437152E-2</v>
          </cell>
          <cell r="AN140">
            <v>7.8708766084138304</v>
          </cell>
          <cell r="AO140">
            <v>0.29673856155723272</v>
          </cell>
          <cell r="AP140">
            <v>273.45646749089514</v>
          </cell>
          <cell r="AQ140">
            <v>12.136221438025093</v>
          </cell>
          <cell r="AR140">
            <v>107.62897759703181</v>
          </cell>
          <cell r="AS140">
            <v>7.9654888134625748E-3</v>
          </cell>
          <cell r="AT140">
            <v>0.17706783609194668</v>
          </cell>
          <cell r="AU140">
            <v>2.9509034214207606E-2</v>
          </cell>
          <cell r="AV140">
            <v>1.6737079154918789E-3</v>
          </cell>
          <cell r="AW140">
            <v>0</v>
          </cell>
          <cell r="AX140">
            <v>273.28067928833963</v>
          </cell>
          <cell r="AY140">
            <v>2.4152016361140174E-3</v>
          </cell>
          <cell r="AZ140">
            <v>107.56785362437786</v>
          </cell>
          <cell r="BA140">
            <v>5.3315293527321918E-4</v>
          </cell>
          <cell r="BB140">
            <v>1.2190152334245295E-6</v>
          </cell>
          <cell r="BC140">
            <v>5.0611296100452961E-4</v>
          </cell>
          <cell r="BD140">
            <v>2.4642479078030148E-8</v>
          </cell>
          <cell r="BE140">
            <v>4.4511539141317603E-9</v>
          </cell>
        </row>
        <row r="141">
          <cell r="AJ141">
            <v>9579819867</v>
          </cell>
          <cell r="AK141">
            <v>380.44895975077941</v>
          </cell>
          <cell r="AL141">
            <v>0.18231438839642225</v>
          </cell>
          <cell r="AM141">
            <v>3.0808930031836476E-2</v>
          </cell>
          <cell r="AN141">
            <v>25.775256677903041</v>
          </cell>
          <cell r="AO141">
            <v>1.1908961920358831</v>
          </cell>
          <cell r="AP141">
            <v>255.11245972575236</v>
          </cell>
          <cell r="AQ141">
            <v>11.10950127221218</v>
          </cell>
          <cell r="AR141">
            <v>79.558372138648068</v>
          </cell>
          <cell r="AS141">
            <v>7.1436625061960576E-3</v>
          </cell>
          <cell r="AT141">
            <v>0.1774585559647246</v>
          </cell>
          <cell r="AU141">
            <v>2.4450668514850896E-2</v>
          </cell>
          <cell r="AV141">
            <v>3.5193772396639156E-3</v>
          </cell>
          <cell r="AW141">
            <v>8.8843006634375162E-4</v>
          </cell>
          <cell r="AX141">
            <v>254.46887382480676</v>
          </cell>
          <cell r="AY141">
            <v>1.7806180321574099E-3</v>
          </cell>
          <cell r="AZ141">
            <v>79.348907344125948</v>
          </cell>
          <cell r="BA141">
            <v>3.1806443568903906E-4</v>
          </cell>
          <cell r="BB141">
            <v>3.7892152988224867E-5</v>
          </cell>
          <cell r="BC141">
            <v>7.8153870364418624E-4</v>
          </cell>
          <cell r="BD141">
            <v>1.9031087319757242E-8</v>
          </cell>
          <cell r="BE141">
            <v>3.2160239398618823E-9</v>
          </cell>
        </row>
        <row r="142">
          <cell r="AJ142">
            <v>8736211090</v>
          </cell>
          <cell r="AK142">
            <v>388.05799116742725</v>
          </cell>
          <cell r="AL142">
            <v>0.23652736623606468</v>
          </cell>
          <cell r="AM142">
            <v>4.4043006291415061E-2</v>
          </cell>
          <cell r="AN142">
            <v>25.149634519648494</v>
          </cell>
          <cell r="AO142">
            <v>1.2645010389738649</v>
          </cell>
          <cell r="AP142">
            <v>254.64148508801659</v>
          </cell>
          <cell r="AQ142">
            <v>12.664555132675945</v>
          </cell>
          <cell r="AR142">
            <v>84.952521677220602</v>
          </cell>
          <cell r="AS142">
            <v>9.0509488822344848E-3</v>
          </cell>
          <cell r="AT142">
            <v>0.22728331304549557</v>
          </cell>
          <cell r="AU142">
            <v>4.6990164932015167E-2</v>
          </cell>
          <cell r="AV142">
            <v>3.5985852077207534E-3</v>
          </cell>
          <cell r="AW142">
            <v>8.1442629152405244E-4</v>
          </cell>
          <cell r="AX142">
            <v>254.25333318039134</v>
          </cell>
          <cell r="AY142">
            <v>2.0146033353230248E-3</v>
          </cell>
          <cell r="AZ142">
            <v>85.341474847535991</v>
          </cell>
          <cell r="BA142">
            <v>5.5538951039700666E-4</v>
          </cell>
          <cell r="BB142">
            <v>4.3382651368603775E-5</v>
          </cell>
          <cell r="BC142">
            <v>4.4126681009490121E-4</v>
          </cell>
          <cell r="BD142">
            <v>2.7074364824678783E-8</v>
          </cell>
          <cell r="BE142">
            <v>5.0414311007010078E-9</v>
          </cell>
        </row>
        <row r="143">
          <cell r="AJ143">
            <v>7451281823</v>
          </cell>
          <cell r="AK143">
            <v>411.57814264033107</v>
          </cell>
          <cell r="AL143">
            <v>0.26054604377027335</v>
          </cell>
          <cell r="AM143">
            <v>8.5651034970926229E-2</v>
          </cell>
          <cell r="AN143">
            <v>12.615649123596436</v>
          </cell>
          <cell r="AO143">
            <v>0.48763301218649935</v>
          </cell>
          <cell r="AP143">
            <v>284.32944550029265</v>
          </cell>
          <cell r="AQ143">
            <v>13.597314449610773</v>
          </cell>
          <cell r="AR143">
            <v>99.405517680685904</v>
          </cell>
          <cell r="AS143">
            <v>1.1602835868203881E-2</v>
          </cell>
          <cell r="AT143">
            <v>0.2328797972241185</v>
          </cell>
          <cell r="AU143">
            <v>7.5220078009925515E-2</v>
          </cell>
          <cell r="AV143">
            <v>1.1755024448227745E-3</v>
          </cell>
          <cell r="AW143">
            <v>4.120096478600203E-5</v>
          </cell>
          <cell r="AX143">
            <v>289.24086877877306</v>
          </cell>
          <cell r="AY143">
            <v>4.2231659931137198E-3</v>
          </cell>
          <cell r="AZ143">
            <v>99.748319236267321</v>
          </cell>
          <cell r="BA143">
            <v>1.2991053391807805E-4</v>
          </cell>
          <cell r="BB143">
            <v>3.9322093427682719E-5</v>
          </cell>
          <cell r="BC143">
            <v>8.1126981150287389E-4</v>
          </cell>
          <cell r="BD143">
            <v>3.4966607083098288E-8</v>
          </cell>
          <cell r="BE143">
            <v>1.149480545837707E-8</v>
          </cell>
        </row>
        <row r="144">
          <cell r="AJ144">
            <v>8828865765</v>
          </cell>
          <cell r="AK144">
            <v>391.39559429013468</v>
          </cell>
          <cell r="AL144">
            <v>0.19966868303609325</v>
          </cell>
          <cell r="AM144">
            <v>3.6479884117934597E-2</v>
          </cell>
          <cell r="AN144">
            <v>8.9941750292315152</v>
          </cell>
          <cell r="AO144">
            <v>0.34766844141728775</v>
          </cell>
          <cell r="AP144">
            <v>286.70811929600109</v>
          </cell>
          <cell r="AQ144">
            <v>12.168370191547476</v>
          </cell>
          <cell r="AR144">
            <v>94.76350589865379</v>
          </cell>
          <cell r="AS144">
            <v>8.2943836670734579E-3</v>
          </cell>
          <cell r="AT144">
            <v>0.17610212244517007</v>
          </cell>
          <cell r="AU144">
            <v>3.8171947447204167E-2</v>
          </cell>
          <cell r="AV144">
            <v>8.3974659909216556E-2</v>
          </cell>
          <cell r="AW144">
            <v>3.5540805393590669E-2</v>
          </cell>
          <cell r="AX144">
            <v>283.9932641109761</v>
          </cell>
          <cell r="AY144">
            <v>2.9341254799336051E-3</v>
          </cell>
          <cell r="AZ144">
            <v>93.675535681904208</v>
          </cell>
          <cell r="BA144">
            <v>8.2411491959069334E-4</v>
          </cell>
          <cell r="BB144">
            <v>1.4837693027265094E-5</v>
          </cell>
          <cell r="BC144">
            <v>6.5183910970924134E-4</v>
          </cell>
          <cell r="BD144">
            <v>2.2615439893494999E-8</v>
          </cell>
          <cell r="BE144">
            <v>4.1318879558176854E-9</v>
          </cell>
        </row>
        <row r="145">
          <cell r="AJ145">
            <v>9131683603</v>
          </cell>
          <cell r="AK145">
            <v>398.60515522068511</v>
          </cell>
          <cell r="AL145">
            <v>0.18808787893568021</v>
          </cell>
          <cell r="AM145">
            <v>2.7894418058496549E-2</v>
          </cell>
          <cell r="AN145">
            <v>8.6009482385260441</v>
          </cell>
          <cell r="AO145">
            <v>0.37465095690306738</v>
          </cell>
          <cell r="AP145">
            <v>276.02586747222853</v>
          </cell>
          <cell r="AQ145">
            <v>10.677699561115642</v>
          </cell>
          <cell r="AR145">
            <v>105.30906334556673</v>
          </cell>
          <cell r="AS145">
            <v>8.1523849529283789E-3</v>
          </cell>
          <cell r="AT145">
            <v>0.17419383644407244</v>
          </cell>
          <cell r="AU145">
            <v>3.2010197977508703E-2</v>
          </cell>
          <cell r="AV145">
            <v>4.2964256872753147E-2</v>
          </cell>
          <cell r="AW145">
            <v>6.7707120272638291E-3</v>
          </cell>
          <cell r="AX145">
            <v>274.37701205250573</v>
          </cell>
          <cell r="AY145">
            <v>2.9746978959143862E-3</v>
          </cell>
          <cell r="AZ145">
            <v>104.63961888540258</v>
          </cell>
          <cell r="BA145">
            <v>8.2230181491757927E-4</v>
          </cell>
          <cell r="BB145">
            <v>9.4177594996553244E-6</v>
          </cell>
          <cell r="BC145">
            <v>6.1554914125072765E-4</v>
          </cell>
          <cell r="BD145">
            <v>2.0597283821122358E-8</v>
          </cell>
          <cell r="BE145">
            <v>3.0546851239274747E-9</v>
          </cell>
        </row>
        <row r="146">
          <cell r="AJ146">
            <v>9367752861</v>
          </cell>
          <cell r="AK146">
            <v>387.27481423039217</v>
          </cell>
          <cell r="AL146">
            <v>0.24738205996529866</v>
          </cell>
          <cell r="AM146">
            <v>4.4021016151783811E-2</v>
          </cell>
          <cell r="AN146">
            <v>20.121260968009647</v>
          </cell>
          <cell r="AO146">
            <v>0.8818904728362047</v>
          </cell>
          <cell r="AP146">
            <v>277.07247325085046</v>
          </cell>
          <cell r="AQ146">
            <v>14.499216836245699</v>
          </cell>
          <cell r="AR146">
            <v>88.103214425737605</v>
          </cell>
          <cell r="AS146">
            <v>7.3307869047123013E-3</v>
          </cell>
          <cell r="AT146">
            <v>0.21562044067251149</v>
          </cell>
          <cell r="AU146">
            <v>2.8301771399603107E-2</v>
          </cell>
          <cell r="AV146">
            <v>3.9679740223240714E-3</v>
          </cell>
          <cell r="AW146">
            <v>6.3771964190804671E-4</v>
          </cell>
          <cell r="AX146">
            <v>278.66845002584017</v>
          </cell>
          <cell r="AY146">
            <v>2.1645532606242822E-3</v>
          </cell>
          <cell r="AZ146">
            <v>88.059546535895748</v>
          </cell>
          <cell r="BA146">
            <v>8.0040540258227895E-4</v>
          </cell>
          <cell r="BB146">
            <v>3.2345003598617033E-5</v>
          </cell>
          <cell r="BC146">
            <v>4.7311239587152044E-4</v>
          </cell>
          <cell r="BD146">
            <v>2.6407833728748777E-8</v>
          </cell>
          <cell r="BE146">
            <v>4.699207676053551E-9</v>
          </cell>
        </row>
        <row r="147">
          <cell r="AJ147">
            <v>9299135172</v>
          </cell>
          <cell r="AK147">
            <v>391.81980653114442</v>
          </cell>
          <cell r="AL147">
            <v>0.22240960710276253</v>
          </cell>
          <cell r="AM147">
            <v>1.7632607437916701E-2</v>
          </cell>
          <cell r="AN147">
            <v>30.558541492722803</v>
          </cell>
          <cell r="AO147">
            <v>1.5543680925858896</v>
          </cell>
          <cell r="AP147">
            <v>235.43715996216943</v>
          </cell>
          <cell r="AQ147">
            <v>11.387453998824396</v>
          </cell>
          <cell r="AR147">
            <v>82.777472287720826</v>
          </cell>
          <cell r="AS147">
            <v>7.2779886245533543E-3</v>
          </cell>
          <cell r="AT147">
            <v>0.20571762477010694</v>
          </cell>
          <cell r="AU147">
            <v>1.7151594965545254E-2</v>
          </cell>
          <cell r="AV147">
            <v>4.0086523435256928E-3</v>
          </cell>
          <cell r="AW147">
            <v>1.0424625323426798E-3</v>
          </cell>
          <cell r="AX147">
            <v>235.44219032242711</v>
          </cell>
          <cell r="AY147">
            <v>1.2674296891057172E-3</v>
          </cell>
          <cell r="AZ147">
            <v>82.160202305746211</v>
          </cell>
          <cell r="BA147">
            <v>6.7898787179819259E-4</v>
          </cell>
          <cell r="BB147">
            <v>0</v>
          </cell>
          <cell r="BC147">
            <v>1.8550112113586986E-4</v>
          </cell>
          <cell r="BD147">
            <v>2.3917235634174362E-8</v>
          </cell>
          <cell r="BE147">
            <v>1.896155622192595E-9</v>
          </cell>
        </row>
        <row r="148">
          <cell r="AJ148">
            <v>9262400946</v>
          </cell>
          <cell r="AK148">
            <v>392.57806579516648</v>
          </cell>
          <cell r="AL148">
            <v>0.21892800925182493</v>
          </cell>
          <cell r="AM148">
            <v>4.2658269956520625E-2</v>
          </cell>
          <cell r="AN148">
            <v>12.235492250952705</v>
          </cell>
          <cell r="AO148">
            <v>0.47802335763839865</v>
          </cell>
          <cell r="AP148">
            <v>291.93182251171356</v>
          </cell>
          <cell r="AQ148">
            <v>11.47668705120207</v>
          </cell>
          <cell r="AR148">
            <v>88.418814168660589</v>
          </cell>
          <cell r="AS148">
            <v>6.5033893858820226E-3</v>
          </cell>
          <cell r="AT148">
            <v>0.18077688601065231</v>
          </cell>
          <cell r="AU148">
            <v>3.3852885642508442E-2</v>
          </cell>
          <cell r="AV148">
            <v>1.6796940761583828E-3</v>
          </cell>
          <cell r="AW148">
            <v>0</v>
          </cell>
          <cell r="AX148">
            <v>291.57610793843946</v>
          </cell>
          <cell r="AY148">
            <v>2.7645099957649792E-3</v>
          </cell>
          <cell r="AZ148">
            <v>87.766738747264768</v>
          </cell>
          <cell r="BA148">
            <v>7.080237660012003E-4</v>
          </cell>
          <cell r="BB148">
            <v>4.8367588772268637E-5</v>
          </cell>
          <cell r="BC148">
            <v>8.0054837220172299E-4</v>
          </cell>
          <cell r="BD148">
            <v>2.3636205183535026E-8</v>
          </cell>
          <cell r="BE148">
            <v>4.6055304888245791E-9</v>
          </cell>
        </row>
        <row r="149">
          <cell r="AJ149">
            <v>9071701018</v>
          </cell>
          <cell r="AK149">
            <v>400.5184384704333</v>
          </cell>
          <cell r="AL149">
            <v>0.22774284512911402</v>
          </cell>
          <cell r="AM149">
            <v>3.6589499515183428E-2</v>
          </cell>
          <cell r="AN149">
            <v>7.5966519248441129</v>
          </cell>
          <cell r="AO149">
            <v>0.29816591118170827</v>
          </cell>
          <cell r="AP149">
            <v>269.92857482199707</v>
          </cell>
          <cell r="AQ149">
            <v>12.174075598486617</v>
          </cell>
          <cell r="AR149">
            <v>110.80169231829505</v>
          </cell>
          <cell r="AS149">
            <v>7.7435312143352645E-3</v>
          </cell>
          <cell r="AT149">
            <v>0.18666400012963921</v>
          </cell>
          <cell r="AU149">
            <v>2.7886060122357528E-2</v>
          </cell>
          <cell r="AV149">
            <v>1.7740884502329174E-3</v>
          </cell>
          <cell r="AW149">
            <v>6.6139745876708746E-6</v>
          </cell>
          <cell r="AX149">
            <v>271.3842485676152</v>
          </cell>
          <cell r="AY149">
            <v>3.2223284191132497E-3</v>
          </cell>
          <cell r="AZ149">
            <v>110.04391690369971</v>
          </cell>
          <cell r="BA149">
            <v>1.9180526304245535E-4</v>
          </cell>
          <cell r="BB149">
            <v>1.8739594665067475E-6</v>
          </cell>
          <cell r="BC149">
            <v>3.8327982735552717E-4</v>
          </cell>
          <cell r="BD149">
            <v>2.5104756503463728E-8</v>
          </cell>
          <cell r="BE149">
            <v>4.033366999483649E-9</v>
          </cell>
        </row>
        <row r="150">
          <cell r="AJ150">
            <v>9347010009</v>
          </cell>
          <cell r="AK150">
            <v>390.73333049642611</v>
          </cell>
          <cell r="AL150">
            <v>0.20734908790445908</v>
          </cell>
          <cell r="AM150">
            <v>3.623426097478142E-2</v>
          </cell>
          <cell r="AN150">
            <v>11.236344124899075</v>
          </cell>
          <cell r="AO150">
            <v>0.47631777388845631</v>
          </cell>
          <cell r="AP150">
            <v>284.35150036651686</v>
          </cell>
          <cell r="AQ150">
            <v>12.145130035240555</v>
          </cell>
          <cell r="AR150">
            <v>90.842894592218684</v>
          </cell>
          <cell r="AS150">
            <v>7.1656069626018946E-3</v>
          </cell>
          <cell r="AT150">
            <v>0.17510369609362425</v>
          </cell>
          <cell r="AU150">
            <v>3.4331299494813665E-2</v>
          </cell>
          <cell r="AV150">
            <v>1.4442051508452599E-3</v>
          </cell>
          <cell r="AW150">
            <v>1.982997769570485E-2</v>
          </cell>
          <cell r="AX150">
            <v>282.32938302826631</v>
          </cell>
          <cell r="AY150">
            <v>3.2978460459889723E-3</v>
          </cell>
          <cell r="AZ150">
            <v>90.40767038725015</v>
          </cell>
          <cell r="BA150">
            <v>1.0677211204856432E-3</v>
          </cell>
          <cell r="BB150">
            <v>3.8514990318119384E-5</v>
          </cell>
          <cell r="BC150">
            <v>6.9262790922084696E-4</v>
          </cell>
          <cell r="BD150">
            <v>2.2183466980864246E-8</v>
          </cell>
          <cell r="BE150">
            <v>3.8765616961886601E-9</v>
          </cell>
        </row>
        <row r="151">
          <cell r="AJ151">
            <v>8981531061</v>
          </cell>
          <cell r="AK151">
            <v>404.38444841225277</v>
          </cell>
          <cell r="AL151">
            <v>0.24792064792481824</v>
          </cell>
          <cell r="AM151">
            <v>4.0178895730481515E-2</v>
          </cell>
          <cell r="AN151">
            <v>18.763462360195472</v>
          </cell>
          <cell r="AO151">
            <v>0.73871870563472519</v>
          </cell>
          <cell r="AP151">
            <v>283.87953163924374</v>
          </cell>
          <cell r="AQ151">
            <v>15.792845010125383</v>
          </cell>
          <cell r="AR151">
            <v>104.35093533993179</v>
          </cell>
          <cell r="AS151">
            <v>7.9587766845668761E-3</v>
          </cell>
          <cell r="AT151">
            <v>0.19222067911078175</v>
          </cell>
          <cell r="AU151">
            <v>2.8311097325503087E-2</v>
          </cell>
          <cell r="AV151">
            <v>6.432310884149822E-3</v>
          </cell>
          <cell r="AW151">
            <v>2.7718325339987377E-2</v>
          </cell>
          <cell r="AX151">
            <v>281.50522765307846</v>
          </cell>
          <cell r="AY151">
            <v>2.9176539970772364E-3</v>
          </cell>
          <cell r="AZ151">
            <v>103.90371081075973</v>
          </cell>
          <cell r="BA151">
            <v>1.2982196376996975E-3</v>
          </cell>
          <cell r="BB151">
            <v>3.2288481555138273E-6</v>
          </cell>
          <cell r="BC151">
            <v>4.6862834091578276E-4</v>
          </cell>
          <cell r="BD151">
            <v>2.760338368158077E-8</v>
          </cell>
          <cell r="BE151">
            <v>4.4735018403430221E-9</v>
          </cell>
        </row>
        <row r="152">
          <cell r="AJ152">
            <v>9684129339</v>
          </cell>
          <cell r="AK152">
            <v>376.91215247409241</v>
          </cell>
          <cell r="AL152">
            <v>0.15389199667111139</v>
          </cell>
          <cell r="AM152">
            <v>2.1621974745498596E-2</v>
          </cell>
          <cell r="AN152">
            <v>31.405874741384434</v>
          </cell>
          <cell r="AO152">
            <v>1.5863547937275231</v>
          </cell>
          <cell r="AP152">
            <v>238.16055499297582</v>
          </cell>
          <cell r="AQ152">
            <v>10.400529306685254</v>
          </cell>
          <cell r="AR152">
            <v>63.882067178574268</v>
          </cell>
          <cell r="AS152">
            <v>6.3537978321088597E-3</v>
          </cell>
          <cell r="AT152">
            <v>0.14570643891727561</v>
          </cell>
          <cell r="AU152">
            <v>1.9848867489397747E-2</v>
          </cell>
          <cell r="AV152">
            <v>3.2294075084327001E-3</v>
          </cell>
          <cell r="AW152">
            <v>2.2503829964594818E-3</v>
          </cell>
          <cell r="AX152">
            <v>235.58813437280963</v>
          </cell>
          <cell r="AY152">
            <v>1.0716502884988988E-3</v>
          </cell>
          <cell r="AZ152">
            <v>64.044136988369075</v>
          </cell>
          <cell r="BA152">
            <v>1.1071723254273648E-3</v>
          </cell>
          <cell r="BB152">
            <v>6.1957041154301333E-7</v>
          </cell>
          <cell r="BC152">
            <v>5.2808051410516165E-4</v>
          </cell>
          <cell r="BD152">
            <v>1.5891154618449416E-8</v>
          </cell>
          <cell r="BE152">
            <v>2.2327226319068677E-9</v>
          </cell>
        </row>
        <row r="153">
          <cell r="AJ153">
            <v>9127919161</v>
          </cell>
          <cell r="AK153">
            <v>397.83833729769378</v>
          </cell>
          <cell r="AL153">
            <v>0.23962953236325227</v>
          </cell>
          <cell r="AM153">
            <v>4.1990183440451266E-2</v>
          </cell>
          <cell r="AN153">
            <v>8.4511486834365055</v>
          </cell>
          <cell r="AO153">
            <v>0.37139998067517943</v>
          </cell>
          <cell r="AP153">
            <v>280.25039627101057</v>
          </cell>
          <cell r="AQ153">
            <v>11.204736939058876</v>
          </cell>
          <cell r="AR153">
            <v>105.26227501063208</v>
          </cell>
          <cell r="AS153">
            <v>8.0937395146591408E-3</v>
          </cell>
          <cell r="AT153">
            <v>0.1856925954430021</v>
          </cell>
          <cell r="AU153">
            <v>2.8692519661984769E-2</v>
          </cell>
          <cell r="AV153">
            <v>1.8253886462086734E-3</v>
          </cell>
          <cell r="AW153">
            <v>0</v>
          </cell>
          <cell r="AX153">
            <v>279.94794135754069</v>
          </cell>
          <cell r="AY153">
            <v>2.6154920501491939E-3</v>
          </cell>
          <cell r="AZ153">
            <v>104.91158445963805</v>
          </cell>
          <cell r="BA153">
            <v>8.0423586915243496E-4</v>
          </cell>
          <cell r="BB153">
            <v>5.5872536884313011E-6</v>
          </cell>
          <cell r="BC153">
            <v>3.5298296831618928E-4</v>
          </cell>
          <cell r="BD153">
            <v>2.6252372324581353E-8</v>
          </cell>
          <cell r="BE153">
            <v>4.600192300109182E-9</v>
          </cell>
        </row>
        <row r="154">
          <cell r="AJ154">
            <v>9276599114</v>
          </cell>
          <cell r="AK154">
            <v>393.69887737071826</v>
          </cell>
          <cell r="AL154">
            <v>0.20083696375197271</v>
          </cell>
          <cell r="AM154">
            <v>4.1697177515867809E-2</v>
          </cell>
          <cell r="AN154">
            <v>9.4227081418320733</v>
          </cell>
          <cell r="AO154">
            <v>0.38897078074166308</v>
          </cell>
          <cell r="AP154">
            <v>278.14042875972018</v>
          </cell>
          <cell r="AQ154">
            <v>11.341844862220485</v>
          </cell>
          <cell r="AR154">
            <v>98.805185794514657</v>
          </cell>
          <cell r="AS154">
            <v>7.5797174304841905E-3</v>
          </cell>
          <cell r="AT154">
            <v>0.17121684148266839</v>
          </cell>
          <cell r="AU154">
            <v>3.2486151044858011E-2</v>
          </cell>
          <cell r="AV154">
            <v>1.2398940450753643E-3</v>
          </cell>
          <cell r="AW154">
            <v>0</v>
          </cell>
          <cell r="AX154">
            <v>278.78351163165286</v>
          </cell>
          <cell r="AY154">
            <v>2.0258501816293969E-3</v>
          </cell>
          <cell r="AZ154">
            <v>99.31664133352136</v>
          </cell>
          <cell r="BA154">
            <v>3.0388291715070873E-4</v>
          </cell>
          <cell r="BB154">
            <v>2.0589442063066819E-5</v>
          </cell>
          <cell r="BC154">
            <v>6.0162134112029281E-4</v>
          </cell>
          <cell r="BD154">
            <v>2.1649848320908338E-8</v>
          </cell>
          <cell r="BE154">
            <v>4.4948775950595428E-9</v>
          </cell>
        </row>
        <row r="155">
          <cell r="AJ155">
            <v>8964552548</v>
          </cell>
          <cell r="AK155">
            <v>404.79008534671152</v>
          </cell>
          <cell r="AL155">
            <v>0.23905833431453494</v>
          </cell>
          <cell r="AM155">
            <v>3.3716350970292734E-2</v>
          </cell>
          <cell r="AN155">
            <v>10.959719570378272</v>
          </cell>
          <cell r="AO155">
            <v>0.46156737637988798</v>
          </cell>
          <cell r="AP155">
            <v>291.2753130754474</v>
          </cell>
          <cell r="AQ155">
            <v>14.761016268405056</v>
          </cell>
          <cell r="AR155">
            <v>105.04623883431778</v>
          </cell>
          <cell r="AS155">
            <v>8.1584663159029545E-3</v>
          </cell>
          <cell r="AT155">
            <v>0.24053024269248779</v>
          </cell>
          <cell r="AU155">
            <v>3.8101845928294964E-2</v>
          </cell>
          <cell r="AV155">
            <v>5.0433638218883248E-2</v>
          </cell>
          <cell r="AW155">
            <v>1.0041884357081912E-2</v>
          </cell>
          <cell r="AX155">
            <v>288.81444602359198</v>
          </cell>
          <cell r="AY155">
            <v>3.1597784550127443E-3</v>
          </cell>
          <cell r="AZ155">
            <v>104.81804384198027</v>
          </cell>
          <cell r="BA155">
            <v>5.3086866014988526E-4</v>
          </cell>
          <cell r="BB155">
            <v>2.5210404957737774E-5</v>
          </cell>
          <cell r="BC155">
            <v>5.7459644220047472E-4</v>
          </cell>
          <cell r="BD155">
            <v>2.666706821500746E-8</v>
          </cell>
          <cell r="BE155">
            <v>3.7610746091074996E-9</v>
          </cell>
        </row>
        <row r="156">
          <cell r="AJ156">
            <v>9290602410</v>
          </cell>
          <cell r="AK156">
            <v>392.70243779595774</v>
          </cell>
          <cell r="AL156">
            <v>0.21190714155208371</v>
          </cell>
          <cell r="AM156">
            <v>3.9168827158969986E-2</v>
          </cell>
          <cell r="AN156">
            <v>21.639241152286054</v>
          </cell>
          <cell r="AO156">
            <v>0.84233988870050036</v>
          </cell>
          <cell r="AP156">
            <v>276.78317277167821</v>
          </cell>
          <cell r="AQ156">
            <v>13.53801243981982</v>
          </cell>
          <cell r="AR156">
            <v>83.486558112220422</v>
          </cell>
          <cell r="AS156">
            <v>7.1236500152846386E-3</v>
          </cell>
          <cell r="AT156">
            <v>0.18558828845631334</v>
          </cell>
          <cell r="AU156">
            <v>3.1057081905628552E-2</v>
          </cell>
          <cell r="AV156">
            <v>3.4158172526941662E-3</v>
          </cell>
          <cell r="AW156">
            <v>1.1262994086085319E-3</v>
          </cell>
          <cell r="AX156">
            <v>277.85180067779913</v>
          </cell>
          <cell r="AY156">
            <v>2.3713209356894653E-3</v>
          </cell>
          <cell r="AZ156">
            <v>83.397657418427841</v>
          </cell>
          <cell r="BA156">
            <v>8.1986072203470812E-4</v>
          </cell>
          <cell r="BB156">
            <v>2.2495850191053434E-5</v>
          </cell>
          <cell r="BC156">
            <v>6.3461977381077056E-4</v>
          </cell>
          <cell r="BD156">
            <v>2.280876225248818E-8</v>
          </cell>
          <cell r="BE156">
            <v>4.2159620474997794E-9</v>
          </cell>
        </row>
        <row r="157">
          <cell r="AJ157">
            <v>9569500472</v>
          </cell>
          <cell r="AK157">
            <v>377.46484694462532</v>
          </cell>
          <cell r="AL157">
            <v>0.20743475647534299</v>
          </cell>
          <cell r="AM157">
            <v>2.9459635936574725E-2</v>
          </cell>
          <cell r="AN157">
            <v>29.031192047366879</v>
          </cell>
          <cell r="AO157">
            <v>1.460487414248387</v>
          </cell>
          <cell r="AP157">
            <v>238.78973094636575</v>
          </cell>
          <cell r="AQ157">
            <v>9.5501998528978174</v>
          </cell>
          <cell r="AR157">
            <v>72.548167903993388</v>
          </cell>
          <cell r="AS157">
            <v>6.9728822518208451E-3</v>
          </cell>
          <cell r="AT157">
            <v>0.15933276814827665</v>
          </cell>
          <cell r="AU157">
            <v>1.8456658267250878E-2</v>
          </cell>
          <cell r="AV157">
            <v>3.3201315045611507E-3</v>
          </cell>
          <cell r="AW157">
            <v>1.1302575334676257E-3</v>
          </cell>
          <cell r="AX157">
            <v>238.26304535658528</v>
          </cell>
          <cell r="AY157">
            <v>1.0213699271553783E-3</v>
          </cell>
          <cell r="AZ157">
            <v>72.354400109590173</v>
          </cell>
          <cell r="BA157">
            <v>1.2745701863632239E-3</v>
          </cell>
          <cell r="BB157">
            <v>1.4629812748286575E-6</v>
          </cell>
          <cell r="BC157">
            <v>6.2667847893910418E-4</v>
          </cell>
          <cell r="BD157">
            <v>2.1676654605147818E-8</v>
          </cell>
          <cell r="BE157">
            <v>3.0784925527484447E-9</v>
          </cell>
        </row>
        <row r="158">
          <cell r="AJ158">
            <v>9140690196</v>
          </cell>
          <cell r="AK158">
            <v>399.03472186335983</v>
          </cell>
          <cell r="AL158">
            <v>0.20908388305692008</v>
          </cell>
          <cell r="AM158">
            <v>3.5867969810799614E-2</v>
          </cell>
          <cell r="AN158">
            <v>8.1780564046150719</v>
          </cell>
          <cell r="AO158">
            <v>0.32574159457925472</v>
          </cell>
          <cell r="AP158">
            <v>274.92080533477474</v>
          </cell>
          <cell r="AQ158">
            <v>11.625876681227366</v>
          </cell>
          <cell r="AR158">
            <v>105.95390514644239</v>
          </cell>
          <cell r="AS158">
            <v>7.8148365679496876E-3</v>
          </cell>
          <cell r="AT158">
            <v>0.16825917595074347</v>
          </cell>
          <cell r="AU158">
            <v>2.649931184693222E-2</v>
          </cell>
          <cell r="AV158">
            <v>1.4631280256990344E-3</v>
          </cell>
          <cell r="AW158">
            <v>0</v>
          </cell>
          <cell r="AX158">
            <v>275.34405685266267</v>
          </cell>
          <cell r="AY158">
            <v>2.2084765556143566E-3</v>
          </cell>
          <cell r="AZ158">
            <v>106.25622531491383</v>
          </cell>
          <cell r="BA158">
            <v>8.2378899607549942E-5</v>
          </cell>
          <cell r="BB158">
            <v>2.5162213691549122E-6</v>
          </cell>
          <cell r="BC158">
            <v>4.4766860185138695E-4</v>
          </cell>
          <cell r="BD158">
            <v>2.287397106494387E-8</v>
          </cell>
          <cell r="BE158">
            <v>3.9239892220059672E-9</v>
          </cell>
        </row>
        <row r="159">
          <cell r="AJ159">
            <v>9317638647</v>
          </cell>
          <cell r="AK159">
            <v>389.31389286790403</v>
          </cell>
          <cell r="AL159">
            <v>0.21443909510735504</v>
          </cell>
          <cell r="AM159">
            <v>4.9221161860324283E-2</v>
          </cell>
          <cell r="AN159">
            <v>11.356113497068094</v>
          </cell>
          <cell r="AO159">
            <v>0.46344574667427541</v>
          </cell>
          <cell r="AP159">
            <v>286.3297587591025</v>
          </cell>
          <cell r="AQ159">
            <v>13.79329204201108</v>
          </cell>
          <cell r="AR159">
            <v>94.868612905975468</v>
          </cell>
          <cell r="AS159">
            <v>7.1219761265764398E-3</v>
          </cell>
          <cell r="AT159">
            <v>0.18177577647801649</v>
          </cell>
          <cell r="AU159">
            <v>3.8034529286462893E-2</v>
          </cell>
          <cell r="AV159">
            <v>7.116609960115788E-4</v>
          </cell>
          <cell r="AW159">
            <v>3.2196998763907958E-6</v>
          </cell>
          <cell r="AX159">
            <v>286.21231956217116</v>
          </cell>
          <cell r="AY159">
            <v>1.1375199663288681E-3</v>
          </cell>
          <cell r="AZ159">
            <v>94.437198128874812</v>
          </cell>
          <cell r="BA159">
            <v>5.3929972929545825E-4</v>
          </cell>
          <cell r="BB159">
            <v>3.981695513803284E-5</v>
          </cell>
          <cell r="BC159">
            <v>7.7036685709110434E-4</v>
          </cell>
          <cell r="BD159">
            <v>2.3014317600350171E-8</v>
          </cell>
          <cell r="BE159">
            <v>5.2825789585832486E-9</v>
          </cell>
        </row>
        <row r="160">
          <cell r="AJ160">
            <v>8793890398</v>
          </cell>
          <cell r="AK160">
            <v>414.7706034441299</v>
          </cell>
          <cell r="AL160">
            <v>0.20505975380476876</v>
          </cell>
          <cell r="AM160">
            <v>3.792064546038023E-2</v>
          </cell>
          <cell r="AN160">
            <v>11.074606299636075</v>
          </cell>
          <cell r="AO160">
            <v>0.50039297749273581</v>
          </cell>
          <cell r="AP160">
            <v>288.48807560496505</v>
          </cell>
          <cell r="AQ160">
            <v>13.649447010085423</v>
          </cell>
          <cell r="AR160">
            <v>108.40302594819764</v>
          </cell>
          <cell r="AS160">
            <v>8.3606909652548522E-3</v>
          </cell>
          <cell r="AT160">
            <v>0.19731221580776404</v>
          </cell>
          <cell r="AU160">
            <v>3.9729060084653559E-2</v>
          </cell>
          <cell r="AV160">
            <v>6.8479361550487217E-4</v>
          </cell>
          <cell r="AW160">
            <v>0</v>
          </cell>
          <cell r="AX160">
            <v>287.42293371939746</v>
          </cell>
          <cell r="AY160">
            <v>2.4751275049948607E-3</v>
          </cell>
          <cell r="AZ160">
            <v>108.18733222060337</v>
          </cell>
          <cell r="BA160">
            <v>6.8911479740277755E-5</v>
          </cell>
          <cell r="BB160">
            <v>3.2181433608083503E-5</v>
          </cell>
          <cell r="BC160">
            <v>5.4230832818710328E-4</v>
          </cell>
          <cell r="BD160">
            <v>2.3318434108685914E-8</v>
          </cell>
          <cell r="BE160">
            <v>4.3121580715862169E-9</v>
          </cell>
        </row>
        <row r="161">
          <cell r="AJ161">
            <v>9437694923</v>
          </cell>
          <cell r="AK161">
            <v>385.843894267613</v>
          </cell>
          <cell r="AL161">
            <v>0.20827310228154533</v>
          </cell>
          <cell r="AM161">
            <v>4.5025613083170435E-2</v>
          </cell>
          <cell r="AN161">
            <v>17.024210499583237</v>
          </cell>
          <cell r="AO161">
            <v>0.61175488793663357</v>
          </cell>
          <cell r="AP161">
            <v>278.99248137203216</v>
          </cell>
          <cell r="AQ161">
            <v>12.06685233302704</v>
          </cell>
          <cell r="AR161">
            <v>86.929208635535389</v>
          </cell>
          <cell r="AS161">
            <v>7.7275225142388309E-3</v>
          </cell>
          <cell r="AT161">
            <v>0.14816997279622704</v>
          </cell>
          <cell r="AU161">
            <v>2.6570153204347226E-2</v>
          </cell>
          <cell r="AV161">
            <v>2.3472892672142163E-3</v>
          </cell>
          <cell r="AW161">
            <v>6.4327148202308979E-4</v>
          </cell>
          <cell r="AX161">
            <v>281.41704692396951</v>
          </cell>
          <cell r="AY161">
            <v>7.6141473724558118E-4</v>
          </cell>
          <cell r="AZ161">
            <v>86.436323663309423</v>
          </cell>
          <cell r="BA161">
            <v>5.9654397031625677E-5</v>
          </cell>
          <cell r="BB161">
            <v>8.7945203439163982E-6</v>
          </cell>
          <cell r="BC161">
            <v>9.033985596654362E-4</v>
          </cell>
          <cell r="BD161">
            <v>2.206821729042929E-8</v>
          </cell>
          <cell r="BE161">
            <v>4.7708273524969966E-9</v>
          </cell>
        </row>
        <row r="162">
          <cell r="AJ162">
            <v>9477511329</v>
          </cell>
          <cell r="AK162">
            <v>383.230455540192</v>
          </cell>
          <cell r="AL162">
            <v>0.16750705379188474</v>
          </cell>
          <cell r="AM162">
            <v>1.5770490249128567E-2</v>
          </cell>
          <cell r="AN162">
            <v>28.622911604435181</v>
          </cell>
          <cell r="AO162">
            <v>1.4767772376249724</v>
          </cell>
          <cell r="AP162">
            <v>225.61660469422162</v>
          </cell>
          <cell r="AQ162">
            <v>9.4084464691859626</v>
          </cell>
          <cell r="AR162">
            <v>85.882871963381007</v>
          </cell>
          <cell r="AS162">
            <v>7.2178230787952879E-3</v>
          </cell>
          <cell r="AT162">
            <v>0.1480422392856208</v>
          </cell>
          <cell r="AU162">
            <v>1.4423828709305676E-2</v>
          </cell>
          <cell r="AV162">
            <v>3.0276935583497416E-3</v>
          </cell>
          <cell r="AW162">
            <v>1.3596396303500531E-3</v>
          </cell>
          <cell r="AX162">
            <v>225.06586370127459</v>
          </cell>
          <cell r="AY162">
            <v>2.6399335365014998E-4</v>
          </cell>
          <cell r="AZ162">
            <v>85.644933761914587</v>
          </cell>
          <cell r="BA162">
            <v>5.4581839265876325E-4</v>
          </cell>
          <cell r="BB162">
            <v>2.7433362089943643E-6</v>
          </cell>
          <cell r="BC162">
            <v>3.6718500028078415E-4</v>
          </cell>
          <cell r="BD162">
            <v>1.7674160228047853E-8</v>
          </cell>
          <cell r="BE162">
            <v>1.6639906513087285E-9</v>
          </cell>
        </row>
        <row r="163">
          <cell r="AJ163">
            <v>9474926117</v>
          </cell>
          <cell r="AK163">
            <v>385.48063793836121</v>
          </cell>
          <cell r="AL163">
            <v>0.18488861848293398</v>
          </cell>
          <cell r="AM163">
            <v>3.7212216290256062E-2</v>
          </cell>
          <cell r="AN163">
            <v>12.777277575050034</v>
          </cell>
          <cell r="AO163">
            <v>0.53175696968867459</v>
          </cell>
          <cell r="AP163">
            <v>279.71514535029911</v>
          </cell>
          <cell r="AQ163">
            <v>12.427811314404574</v>
          </cell>
          <cell r="AR163">
            <v>87.253332088436366</v>
          </cell>
          <cell r="AS163">
            <v>7.0140916329427035E-3</v>
          </cell>
          <cell r="AT163">
            <v>0.15280224691170538</v>
          </cell>
          <cell r="AU163">
            <v>3.3755197249101671E-2</v>
          </cell>
          <cell r="AV163">
            <v>8.9932099678450715E-4</v>
          </cell>
          <cell r="AW163">
            <v>1.1915660196804466E-4</v>
          </cell>
          <cell r="AX163">
            <v>279.49265000057625</v>
          </cell>
          <cell r="AY163">
            <v>9.3457193129055404E-4</v>
          </cell>
          <cell r="AZ163">
            <v>87.048768065871343</v>
          </cell>
          <cell r="BA163">
            <v>5.6158749253495629E-4</v>
          </cell>
          <cell r="BB163">
            <v>2.6490971739574145E-5</v>
          </cell>
          <cell r="BC163">
            <v>8.312465873342071E-4</v>
          </cell>
          <cell r="BD163">
            <v>1.9513462817531116E-8</v>
          </cell>
          <cell r="BE163">
            <v>3.9274413151876261E-9</v>
          </cell>
        </row>
        <row r="164">
          <cell r="AJ164">
            <v>8843986268</v>
          </cell>
          <cell r="AK164">
            <v>410.69877190361103</v>
          </cell>
          <cell r="AL164">
            <v>0.23789170813307736</v>
          </cell>
          <cell r="AM164">
            <v>4.5048351266843013E-2</v>
          </cell>
          <cell r="AN164">
            <v>10.61389583333532</v>
          </cell>
          <cell r="AO164">
            <v>0.45390007156894879</v>
          </cell>
          <cell r="AP164">
            <v>290.96072517782426</v>
          </cell>
          <cell r="AQ164">
            <v>14.770745118936226</v>
          </cell>
          <cell r="AR164">
            <v>110.61432778787304</v>
          </cell>
          <cell r="AS164">
            <v>8.9789827339881167E-3</v>
          </cell>
          <cell r="AT164">
            <v>0.20535016054595256</v>
          </cell>
          <cell r="AU164">
            <v>3.9587804570299902E-2</v>
          </cell>
          <cell r="AV164">
            <v>6.8645515902332021E-4</v>
          </cell>
          <cell r="AW164">
            <v>0</v>
          </cell>
          <cell r="AX164">
            <v>291.46490483899515</v>
          </cell>
          <cell r="AY164">
            <v>2.3977875312549048E-3</v>
          </cell>
          <cell r="AZ164">
            <v>110.57027208853192</v>
          </cell>
          <cell r="BA164">
            <v>6.4654103101554022E-4</v>
          </cell>
          <cell r="BB164">
            <v>2.6458657092975941E-5</v>
          </cell>
          <cell r="BC164">
            <v>5.5789322263565509E-4</v>
          </cell>
          <cell r="BD164">
            <v>2.6898697139980381E-8</v>
          </cell>
          <cell r="BE164">
            <v>5.0936704221082374E-9</v>
          </cell>
        </row>
        <row r="165">
          <cell r="AJ165">
            <v>9365618405</v>
          </cell>
          <cell r="AK165">
            <v>390.00217530216577</v>
          </cell>
          <cell r="AL165">
            <v>0.17217741853961432</v>
          </cell>
          <cell r="AM165">
            <v>3.2101991240588025E-2</v>
          </cell>
          <cell r="AN165">
            <v>11.088766220130875</v>
          </cell>
          <cell r="AO165">
            <v>0.47416868891745118</v>
          </cell>
          <cell r="AP165">
            <v>291.32835334646546</v>
          </cell>
          <cell r="AQ165">
            <v>11.785591962733827</v>
          </cell>
          <cell r="AR165">
            <v>87.442403222705281</v>
          </cell>
          <cell r="AS165">
            <v>6.2600244281466643E-3</v>
          </cell>
          <cell r="AT165">
            <v>0.16554859838964367</v>
          </cell>
          <cell r="AU165">
            <v>3.5329647834397328E-2</v>
          </cell>
          <cell r="AV165">
            <v>2.7644730844657985E-2</v>
          </cell>
          <cell r="AW165">
            <v>5.5735774983243086E-3</v>
          </cell>
          <cell r="AX165">
            <v>291.21877104707858</v>
          </cell>
          <cell r="AY165">
            <v>1.1295570182906678E-3</v>
          </cell>
          <cell r="AZ165">
            <v>87.197968322519969</v>
          </cell>
          <cell r="BA165">
            <v>2.8828849129263663E-6</v>
          </cell>
          <cell r="BB165">
            <v>4.2709406117427651E-5</v>
          </cell>
          <cell r="BC165">
            <v>3.6666025151811638E-4</v>
          </cell>
          <cell r="BD165">
            <v>1.838398823164676E-8</v>
          </cell>
          <cell r="BE165">
            <v>3.4276424526809477E-9</v>
          </cell>
        </row>
        <row r="166">
          <cell r="AJ166">
            <v>9054465295</v>
          </cell>
          <cell r="AK166">
            <v>401.32045367787782</v>
          </cell>
          <cell r="AL166">
            <v>0.16852314855551059</v>
          </cell>
          <cell r="AM166">
            <v>2.5389240834237468E-2</v>
          </cell>
          <cell r="AN166">
            <v>9.1159512252567527</v>
          </cell>
          <cell r="AO166">
            <v>0.37881066283329323</v>
          </cell>
          <cell r="AP166">
            <v>268.34807322545493</v>
          </cell>
          <cell r="AQ166">
            <v>11.87402905606918</v>
          </cell>
          <cell r="AR166">
            <v>111.39381212902423</v>
          </cell>
          <cell r="AS166">
            <v>8.1724317879778227E-3</v>
          </cell>
          <cell r="AT166">
            <v>0.16200238801622133</v>
          </cell>
          <cell r="AU166">
            <v>2.7792474961383127E-2</v>
          </cell>
          <cell r="AV166">
            <v>6.4715472522002743E-2</v>
          </cell>
          <cell r="AW166">
            <v>3.1335809543240396E-2</v>
          </cell>
          <cell r="AX166">
            <v>266.35067830363801</v>
          </cell>
          <cell r="AY166">
            <v>7.4559897023714864E-4</v>
          </cell>
          <cell r="AZ166">
            <v>110.58105811647489</v>
          </cell>
          <cell r="BA166">
            <v>4.0444133150769338E-4</v>
          </cell>
          <cell r="BB166">
            <v>3.3132823444103776E-7</v>
          </cell>
          <cell r="BC166">
            <v>3.7572621785613678E-4</v>
          </cell>
          <cell r="BD166">
            <v>1.8612159091114016E-8</v>
          </cell>
          <cell r="BE166">
            <v>2.8040574464687337E-9</v>
          </cell>
        </row>
        <row r="167">
          <cell r="AJ167">
            <v>9824030339</v>
          </cell>
          <cell r="AK167">
            <v>371.50565196356115</v>
          </cell>
          <cell r="AL167">
            <v>0.12342327518945989</v>
          </cell>
          <cell r="AM167">
            <v>1.5523465903254067E-2</v>
          </cell>
          <cell r="AN167">
            <v>34.00182760775165</v>
          </cell>
          <cell r="AO167">
            <v>1.6529546876025787</v>
          </cell>
          <cell r="AP167">
            <v>234.71569584288514</v>
          </cell>
          <cell r="AQ167">
            <v>9.5490139752101992</v>
          </cell>
          <cell r="AR167">
            <v>68.140445204298956</v>
          </cell>
          <cell r="AS167">
            <v>6.7234116468255344E-3</v>
          </cell>
          <cell r="AT167">
            <v>0.10784229724883385</v>
          </cell>
          <cell r="AU167">
            <v>1.3442548062554389E-2</v>
          </cell>
          <cell r="AV167">
            <v>3.0152594177569754E-3</v>
          </cell>
          <cell r="AW167">
            <v>2.0963901056209877E-3</v>
          </cell>
          <cell r="AX167">
            <v>234.17168602048227</v>
          </cell>
          <cell r="AY167">
            <v>2.8837451659258358E-4</v>
          </cell>
          <cell r="AZ167">
            <v>67.656729678591034</v>
          </cell>
          <cell r="BA167">
            <v>5.2605700732455765E-4</v>
          </cell>
          <cell r="BB167">
            <v>3.1148112275796184E-5</v>
          </cell>
          <cell r="BC167">
            <v>5.1323131403452403E-4</v>
          </cell>
          <cell r="BD167">
            <v>1.2563405336757469E-8</v>
          </cell>
          <cell r="BE167">
            <v>1.5801524799478804E-9</v>
          </cell>
        </row>
        <row r="168">
          <cell r="AJ168">
            <v>9227869536</v>
          </cell>
          <cell r="AK168">
            <v>393.56484482487156</v>
          </cell>
          <cell r="AL168">
            <v>0.19746843980521572</v>
          </cell>
          <cell r="AM168">
            <v>3.7122436404588545E-2</v>
          </cell>
          <cell r="AN168">
            <v>13.881848730116248</v>
          </cell>
          <cell r="AO168">
            <v>0.59379816528866891</v>
          </cell>
          <cell r="AP168">
            <v>283.68451307068847</v>
          </cell>
          <cell r="AQ168">
            <v>14.872977285230661</v>
          </cell>
          <cell r="AR168">
            <v>95.256553375702168</v>
          </cell>
          <cell r="AS168">
            <v>7.4565423504921128E-3</v>
          </cell>
          <cell r="AT168">
            <v>0.1860932248013091</v>
          </cell>
          <cell r="AU168">
            <v>3.9226388993456179E-2</v>
          </cell>
          <cell r="AV168">
            <v>2.2500534840678096E-2</v>
          </cell>
          <cell r="AW168">
            <v>2.6937853751641944E-2</v>
          </cell>
          <cell r="AX168">
            <v>283.04847731215261</v>
          </cell>
          <cell r="AY168">
            <v>9.6555331273812225E-4</v>
          </cell>
          <cell r="AZ168">
            <v>95.380794945820526</v>
          </cell>
          <cell r="BA168">
            <v>5.8323321314888597E-4</v>
          </cell>
          <cell r="BB168">
            <v>3.5869601180282664E-5</v>
          </cell>
          <cell r="BC168">
            <v>4.385627673009182E-4</v>
          </cell>
          <cell r="BD168">
            <v>2.1399136500017345E-8</v>
          </cell>
          <cell r="BE168">
            <v>4.0228609929697806E-9</v>
          </cell>
        </row>
        <row r="169">
          <cell r="AJ169">
            <v>9089334723</v>
          </cell>
          <cell r="AK169">
            <v>401.71218645525505</v>
          </cell>
          <cell r="AL169">
            <v>0.18461043092119384</v>
          </cell>
          <cell r="AM169">
            <v>4.1052179435729204E-2</v>
          </cell>
          <cell r="AN169">
            <v>11.345435957931549</v>
          </cell>
          <cell r="AO169">
            <v>0.4519303255061784</v>
          </cell>
          <cell r="AP169">
            <v>288.95924322755303</v>
          </cell>
          <cell r="AQ169">
            <v>13.831368612917128</v>
          </cell>
          <cell r="AR169">
            <v>95.360281078296467</v>
          </cell>
          <cell r="AS169">
            <v>6.7345963005525904E-3</v>
          </cell>
          <cell r="AT169">
            <v>0.17369401041035906</v>
          </cell>
          <cell r="AU169">
            <v>3.3966072260358103E-2</v>
          </cell>
          <cell r="AV169">
            <v>6.1170593552141537E-4</v>
          </cell>
          <cell r="AW169">
            <v>2.5796497449552667E-2</v>
          </cell>
          <cell r="AX169">
            <v>288.42454831883742</v>
          </cell>
          <cell r="AY169">
            <v>9.8852119256473327E-4</v>
          </cell>
          <cell r="AZ169">
            <v>94.855929424440021</v>
          </cell>
          <cell r="BA169">
            <v>5.7297922881214592E-4</v>
          </cell>
          <cell r="BB169">
            <v>3.1135392041827441E-5</v>
          </cell>
          <cell r="BC169">
            <v>4.0641038234102668E-4</v>
          </cell>
          <cell r="BD169">
            <v>2.0310664811809444E-8</v>
          </cell>
          <cell r="BE169">
            <v>4.5165219113175793E-9</v>
          </cell>
        </row>
        <row r="170">
          <cell r="AJ170">
            <v>9183981823</v>
          </cell>
          <cell r="AK170">
            <v>395.5885566869768</v>
          </cell>
          <cell r="AL170">
            <v>0.17556535183486502</v>
          </cell>
          <cell r="AM170">
            <v>3.4154793209023974E-2</v>
          </cell>
          <cell r="AN170">
            <v>8.4697786318778512</v>
          </cell>
          <cell r="AO170">
            <v>0.36657596507527412</v>
          </cell>
          <cell r="AP170">
            <v>278.71322127289017</v>
          </cell>
          <cell r="AQ170">
            <v>11.101261518688004</v>
          </cell>
          <cell r="AR170">
            <v>104.31252897308789</v>
          </cell>
          <cell r="AS170">
            <v>7.8612960469052959E-3</v>
          </cell>
          <cell r="AT170">
            <v>0.16326632923476334</v>
          </cell>
          <cell r="AU170">
            <v>2.8170351922091341E-2</v>
          </cell>
          <cell r="AV170">
            <v>7.0677404693291054E-4</v>
          </cell>
          <cell r="AW170">
            <v>0</v>
          </cell>
          <cell r="AX170">
            <v>278.36791484032966</v>
          </cell>
          <cell r="AY170">
            <v>7.8342925091392569E-4</v>
          </cell>
          <cell r="AZ170">
            <v>103.89915936139153</v>
          </cell>
          <cell r="BA170">
            <v>7.6219663049304797E-7</v>
          </cell>
          <cell r="BB170">
            <v>9.3641300317717309E-6</v>
          </cell>
          <cell r="BC170">
            <v>4.3053221099564453E-4</v>
          </cell>
          <cell r="BD170">
            <v>1.9116474228551511E-8</v>
          </cell>
          <cell r="BE170">
            <v>3.7189526141578441E-9</v>
          </cell>
        </row>
        <row r="171">
          <cell r="AJ171">
            <v>9268751699</v>
          </cell>
          <cell r="AK171">
            <v>394.00224578181354</v>
          </cell>
          <cell r="AL171">
            <v>0.19028732857201119</v>
          </cell>
          <cell r="AM171">
            <v>3.8854423086860164E-2</v>
          </cell>
          <cell r="AN171">
            <v>10.960205354401738</v>
          </cell>
          <cell r="AO171">
            <v>0.46554931452803394</v>
          </cell>
          <cell r="AP171">
            <v>276.93132477342459</v>
          </cell>
          <cell r="AQ171">
            <v>11.044349479234011</v>
          </cell>
          <cell r="AR171">
            <v>99.156648472863566</v>
          </cell>
          <cell r="AS171">
            <v>7.9679553836756629E-3</v>
          </cell>
          <cell r="AT171">
            <v>0.15482386912520527</v>
          </cell>
          <cell r="AU171">
            <v>3.0664862888781976E-2</v>
          </cell>
          <cell r="AV171">
            <v>2.3644500048873304E-2</v>
          </cell>
          <cell r="AW171">
            <v>2.7259334180595144E-3</v>
          </cell>
          <cell r="AX171">
            <v>276.67586588565922</v>
          </cell>
          <cell r="AY171">
            <v>9.8503016333742434E-4</v>
          </cell>
          <cell r="AZ171">
            <v>98.494582943514885</v>
          </cell>
          <cell r="BA171">
            <v>5.4031008302232438E-4</v>
          </cell>
          <cell r="BB171">
            <v>1.4780846919740104E-5</v>
          </cell>
          <cell r="BC171">
            <v>6.7689805528795184E-4</v>
          </cell>
          <cell r="BD171">
            <v>2.0529984484592589E-8</v>
          </cell>
          <cell r="BE171">
            <v>4.1919801445379261E-9</v>
          </cell>
        </row>
        <row r="172">
          <cell r="AJ172">
            <v>9793906080</v>
          </cell>
          <cell r="AK172">
            <v>370.58050846654641</v>
          </cell>
          <cell r="AL172">
            <v>0.16507244267958102</v>
          </cell>
          <cell r="AM172">
            <v>2.8141887184607348E-2</v>
          </cell>
          <cell r="AN172">
            <v>37.638941397730868</v>
          </cell>
          <cell r="AO172">
            <v>1.8584287873832663</v>
          </cell>
          <cell r="AP172">
            <v>229.46950120232316</v>
          </cell>
          <cell r="AQ172">
            <v>10.933201638380424</v>
          </cell>
          <cell r="AR172">
            <v>63.824013717721911</v>
          </cell>
          <cell r="AS172">
            <v>6.757569396663032E-3</v>
          </cell>
          <cell r="AT172">
            <v>0.1497247357716136</v>
          </cell>
          <cell r="AU172">
            <v>1.850466999781562E-2</v>
          </cell>
          <cell r="AV172">
            <v>3.7274198569811072E-3</v>
          </cell>
          <cell r="AW172">
            <v>2.1814585340601917E-3</v>
          </cell>
          <cell r="AX172">
            <v>230.15012239120838</v>
          </cell>
          <cell r="AY172">
            <v>4.1423717634833602E-4</v>
          </cell>
          <cell r="AZ172">
            <v>63.788502758441808</v>
          </cell>
          <cell r="BA172">
            <v>6.2498046744593647E-4</v>
          </cell>
          <cell r="BB172">
            <v>5.830155969802806E-5</v>
          </cell>
          <cell r="BC172">
            <v>2.3708620248480064E-4</v>
          </cell>
          <cell r="BD172">
            <v>1.6854607480530488E-8</v>
          </cell>
          <cell r="BE172">
            <v>2.8734079084212893E-9</v>
          </cell>
        </row>
        <row r="173">
          <cell r="AJ173">
            <v>8925940505</v>
          </cell>
          <cell r="AK173">
            <v>407.6394061737027</v>
          </cell>
          <cell r="AL173">
            <v>0.19607300754689491</v>
          </cell>
          <cell r="AM173">
            <v>3.3165468651081942E-2</v>
          </cell>
          <cell r="AN173">
            <v>10.781322925701037</v>
          </cell>
          <cell r="AO173">
            <v>0.4371260370617942</v>
          </cell>
          <cell r="AP173">
            <v>291.11157345765889</v>
          </cell>
          <cell r="AQ173">
            <v>15.417634021077312</v>
          </cell>
          <cell r="AR173">
            <v>108.59571408268086</v>
          </cell>
          <cell r="AS173">
            <v>7.2585068165878395E-3</v>
          </cell>
          <cell r="AT173">
            <v>0.18166287340719844</v>
          </cell>
          <cell r="AU173">
            <v>3.4938279033487687E-2</v>
          </cell>
          <cell r="AV173">
            <v>8.183597006845611E-2</v>
          </cell>
          <cell r="AW173">
            <v>8.7484338436109709E-3</v>
          </cell>
          <cell r="AX173">
            <v>290.58270067418511</v>
          </cell>
          <cell r="AY173">
            <v>2.4237221823158453E-3</v>
          </cell>
          <cell r="AZ173">
            <v>108.34436241853484</v>
          </cell>
          <cell r="BA173">
            <v>2.6809499779429686E-4</v>
          </cell>
          <cell r="BB173">
            <v>1.635681975677699E-5</v>
          </cell>
          <cell r="BC173">
            <v>3.9906158886054554E-4</v>
          </cell>
          <cell r="BD173">
            <v>2.1966649613792706E-8</v>
          </cell>
          <cell r="BE173">
            <v>3.7156273484574321E-9</v>
          </cell>
        </row>
        <row r="174">
          <cell r="AJ174">
            <v>9359901137</v>
          </cell>
          <cell r="AK174">
            <v>388.84751417006339</v>
          </cell>
          <cell r="AL174">
            <v>0.16667334164813841</v>
          </cell>
          <cell r="AM174">
            <v>2.9659714983803681E-2</v>
          </cell>
          <cell r="AN174">
            <v>9.8781861738375749</v>
          </cell>
          <cell r="AO174">
            <v>0.40161930612066887</v>
          </cell>
          <cell r="AP174">
            <v>287.75995767229648</v>
          </cell>
          <cell r="AQ174">
            <v>11.944154896900168</v>
          </cell>
          <cell r="AR174">
            <v>89.752487948741035</v>
          </cell>
          <cell r="AS174">
            <v>6.7798793033341416E-3</v>
          </cell>
          <cell r="AT174">
            <v>0.1693826651365837</v>
          </cell>
          <cell r="AU174">
            <v>3.5179431404287066E-2</v>
          </cell>
          <cell r="AV174">
            <v>2.756044067391521E-2</v>
          </cell>
          <cell r="AW174">
            <v>8.0573500613033231E-3</v>
          </cell>
          <cell r="AX174">
            <v>287.62616031891963</v>
          </cell>
          <cell r="AY174">
            <v>8.66889498215434E-4</v>
          </cell>
          <cell r="AZ174">
            <v>89.763154514395808</v>
          </cell>
          <cell r="BA174">
            <v>6.0898079120384193E-6</v>
          </cell>
          <cell r="BB174">
            <v>1.4957422941848748E-5</v>
          </cell>
          <cell r="BC174">
            <v>5.9883111135044457E-4</v>
          </cell>
          <cell r="BD174">
            <v>1.7807169029731859E-8</v>
          </cell>
          <cell r="BE174">
            <v>3.1688064381960024E-9</v>
          </cell>
        </row>
        <row r="175">
          <cell r="AJ175">
            <v>9132309637</v>
          </cell>
          <cell r="AK175">
            <v>398.82905111356769</v>
          </cell>
          <cell r="AL175">
            <v>0.17340607830290544</v>
          </cell>
          <cell r="AM175">
            <v>2.8199547566435629E-2</v>
          </cell>
          <cell r="AN175">
            <v>8.1606554050747189</v>
          </cell>
          <cell r="AO175">
            <v>0.32498361509509116</v>
          </cell>
          <cell r="AP175">
            <v>275.85490485269668</v>
          </cell>
          <cell r="AQ175">
            <v>11.695193247420987</v>
          </cell>
          <cell r="AR175">
            <v>106.12605009288517</v>
          </cell>
          <cell r="AS175">
            <v>7.8494929376429334E-3</v>
          </cell>
          <cell r="AT175">
            <v>0.14668611263164075</v>
          </cell>
          <cell r="AU175">
            <v>2.6965029635251735E-2</v>
          </cell>
          <cell r="AV175">
            <v>5.6174179412572182E-4</v>
          </cell>
          <cell r="AW175">
            <v>2.5870454396639507E-2</v>
          </cell>
          <cell r="AX175">
            <v>272.51451515802341</v>
          </cell>
          <cell r="AY175">
            <v>7.7472187006617592E-4</v>
          </cell>
          <cell r="AZ175">
            <v>106.07897963457982</v>
          </cell>
          <cell r="BA175">
            <v>5.1969328555958596E-4</v>
          </cell>
          <cell r="BB175">
            <v>4.7085569488120939E-6</v>
          </cell>
          <cell r="BC175">
            <v>4.6855616706899879E-4</v>
          </cell>
          <cell r="BD175">
            <v>1.898819523161394E-8</v>
          </cell>
          <cell r="BE175">
            <v>3.0878878057511079E-9</v>
          </cell>
        </row>
        <row r="176">
          <cell r="AJ176">
            <v>9382814940</v>
          </cell>
          <cell r="AK176">
            <v>389.10937392952565</v>
          </cell>
          <cell r="AL176">
            <v>0.21460563944576741</v>
          </cell>
          <cell r="AM176">
            <v>4.1576861794100355E-2</v>
          </cell>
          <cell r="AN176">
            <v>15.848073946985467</v>
          </cell>
          <cell r="AO176">
            <v>0.69183918062013916</v>
          </cell>
          <cell r="AP176">
            <v>278.967714245465</v>
          </cell>
          <cell r="AQ176">
            <v>13.194035030174003</v>
          </cell>
          <cell r="AR176">
            <v>91.939590146067616</v>
          </cell>
          <cell r="AS176">
            <v>7.4485109689267723E-3</v>
          </cell>
          <cell r="AT176">
            <v>0.17980947197494229</v>
          </cell>
          <cell r="AU176">
            <v>3.4627667930963155E-2</v>
          </cell>
          <cell r="AV176">
            <v>1.7588538307033901E-3</v>
          </cell>
          <cell r="AW176">
            <v>4.8823301208581653E-4</v>
          </cell>
          <cell r="AX176">
            <v>280.35881148903911</v>
          </cell>
          <cell r="AY176">
            <v>1.0734518440795339E-3</v>
          </cell>
          <cell r="AZ176">
            <v>91.532164013883886</v>
          </cell>
          <cell r="BA176">
            <v>3.2719391990907158E-5</v>
          </cell>
          <cell r="BB176">
            <v>3.8048283194637959E-5</v>
          </cell>
          <cell r="BC176">
            <v>4.8396989912283185E-4</v>
          </cell>
          <cell r="BD176">
            <v>2.2872202086271506E-8</v>
          </cell>
          <cell r="BE176">
            <v>4.4311714618662568E-9</v>
          </cell>
        </row>
        <row r="177">
          <cell r="AJ177">
            <v>9230806400</v>
          </cell>
          <cell r="AK177">
            <v>393.09063279671864</v>
          </cell>
          <cell r="AL177">
            <v>0.18285509703680927</v>
          </cell>
          <cell r="AM177">
            <v>1.9868253330499921E-2</v>
          </cell>
          <cell r="AN177">
            <v>32.920753164100589</v>
          </cell>
          <cell r="AO177">
            <v>1.6902932770857377</v>
          </cell>
          <cell r="AP177">
            <v>235.67994947873677</v>
          </cell>
          <cell r="AQ177">
            <v>11.414453996131909</v>
          </cell>
          <cell r="AR177">
            <v>84.082249737141055</v>
          </cell>
          <cell r="AS177">
            <v>7.3095455668965173E-3</v>
          </cell>
          <cell r="AT177">
            <v>0.16104790151378323</v>
          </cell>
          <cell r="AU177">
            <v>1.4962398084743712E-2</v>
          </cell>
          <cell r="AV177">
            <v>3.5266691326122923E-3</v>
          </cell>
          <cell r="AW177">
            <v>1.6428683847166375E-3</v>
          </cell>
          <cell r="AX177">
            <v>234.82394582557814</v>
          </cell>
          <cell r="AY177">
            <v>2.8935716818846941E-4</v>
          </cell>
          <cell r="AZ177">
            <v>83.687403085390244</v>
          </cell>
          <cell r="BA177">
            <v>5.8813929842575828E-4</v>
          </cell>
          <cell r="BB177">
            <v>3.2499869133860288E-7</v>
          </cell>
          <cell r="BC177">
            <v>2.25874090480329E-4</v>
          </cell>
          <cell r="BD177">
            <v>1.9809222413852083E-8</v>
          </cell>
          <cell r="BE177">
            <v>2.1523854438654375E-9</v>
          </cell>
        </row>
        <row r="178">
          <cell r="AJ178">
            <v>9375713275</v>
          </cell>
          <cell r="AK178">
            <v>389.64699760403028</v>
          </cell>
          <cell r="AL178">
            <v>0.1766579193944047</v>
          </cell>
          <cell r="AM178">
            <v>4.1842469846647481E-2</v>
          </cell>
          <cell r="AN178">
            <v>13.928863348266162</v>
          </cell>
          <cell r="AO178">
            <v>0.54511127314737551</v>
          </cell>
          <cell r="AP178">
            <v>287.38626544656142</v>
          </cell>
          <cell r="AQ178">
            <v>13.111785033763205</v>
          </cell>
          <cell r="AR178">
            <v>85.237076535918277</v>
          </cell>
          <cell r="AS178">
            <v>6.1053488221140166E-3</v>
          </cell>
          <cell r="AT178">
            <v>0.16082883038037443</v>
          </cell>
          <cell r="AU178">
            <v>3.2533631421231793E-2</v>
          </cell>
          <cell r="AV178">
            <v>2.2222629243106841E-2</v>
          </cell>
          <cell r="AW178">
            <v>2.5638262705937963E-2</v>
          </cell>
          <cell r="AX178">
            <v>286.98807344873717</v>
          </cell>
          <cell r="AY178">
            <v>8.6468087943954326E-4</v>
          </cell>
          <cell r="AZ178">
            <v>85.185862192442102</v>
          </cell>
          <cell r="BA178">
            <v>5.4587846811047017E-4</v>
          </cell>
          <cell r="BB178">
            <v>2.5598052431909506E-5</v>
          </cell>
          <cell r="BC178">
            <v>4.0871557049615518E-4</v>
          </cell>
          <cell r="BD178">
            <v>1.8842077846541727E-8</v>
          </cell>
          <cell r="BE178">
            <v>4.4628572375628117E-9</v>
          </cell>
        </row>
        <row r="179">
          <cell r="AJ179">
            <v>9049877324</v>
          </cell>
          <cell r="AK179">
            <v>401.29513627426934</v>
          </cell>
          <cell r="AL179">
            <v>0.17868783654243486</v>
          </cell>
          <cell r="AM179">
            <v>2.5590733631915916E-2</v>
          </cell>
          <cell r="AN179">
            <v>7.7915911426779028</v>
          </cell>
          <cell r="AO179">
            <v>0.33516542726563042</v>
          </cell>
          <cell r="AP179">
            <v>273.50092011037299</v>
          </cell>
          <cell r="AQ179">
            <v>11.42703987000476</v>
          </cell>
          <cell r="AR179">
            <v>111.25857765273724</v>
          </cell>
          <cell r="AS179">
            <v>7.8839742734174538E-3</v>
          </cell>
          <cell r="AT179">
            <v>0.16173191609110923</v>
          </cell>
          <cell r="AU179">
            <v>2.5817256039525071E-2</v>
          </cell>
          <cell r="AV179">
            <v>1.4984291515242644E-2</v>
          </cell>
          <cell r="AW179">
            <v>2.5091389846556997E-2</v>
          </cell>
          <cell r="AX179">
            <v>270.11347551831187</v>
          </cell>
          <cell r="AY179">
            <v>6.4608610599548488E-4</v>
          </cell>
          <cell r="AZ179">
            <v>111.47017599064198</v>
          </cell>
          <cell r="BA179">
            <v>2.8685471714798684E-4</v>
          </cell>
          <cell r="BB179">
            <v>4.4199494167640495E-6</v>
          </cell>
          <cell r="BC179">
            <v>3.7558520168952516E-4</v>
          </cell>
          <cell r="BD179">
            <v>1.9744779972714122E-8</v>
          </cell>
          <cell r="BE179">
            <v>2.8277437047737726E-9</v>
          </cell>
        </row>
        <row r="180">
          <cell r="AJ180">
            <v>9427265641</v>
          </cell>
          <cell r="AK180">
            <v>387.43650259679788</v>
          </cell>
          <cell r="AL180">
            <v>0.18452370668696638</v>
          </cell>
          <cell r="AM180">
            <v>4.134931748445466E-2</v>
          </cell>
          <cell r="AN180">
            <v>10.590615328137648</v>
          </cell>
          <cell r="AO180">
            <v>0.41513320500692569</v>
          </cell>
          <cell r="AP180">
            <v>282.24280086349165</v>
          </cell>
          <cell r="AQ180">
            <v>12.451320825149537</v>
          </cell>
          <cell r="AR180">
            <v>90.292294119518175</v>
          </cell>
          <cell r="AS180">
            <v>7.1185010113793187E-3</v>
          </cell>
          <cell r="AT180">
            <v>0.15597905649384258</v>
          </cell>
          <cell r="AU180">
            <v>3.4773285540432353E-2</v>
          </cell>
          <cell r="AV180">
            <v>6.3231484366740355E-4</v>
          </cell>
          <cell r="AW180">
            <v>0</v>
          </cell>
          <cell r="AX180">
            <v>283.62277788921807</v>
          </cell>
          <cell r="AY180">
            <v>8.3226677795914244E-4</v>
          </cell>
          <cell r="AZ180">
            <v>89.842279962544652</v>
          </cell>
          <cell r="BA180">
            <v>0</v>
          </cell>
          <cell r="BB180">
            <v>2.7579577143688128E-5</v>
          </cell>
          <cell r="BC180">
            <v>5.7662531289649484E-4</v>
          </cell>
          <cell r="BD180">
            <v>1.9573406936201806E-8</v>
          </cell>
          <cell r="BE180">
            <v>4.3861411207744978E-9</v>
          </cell>
        </row>
        <row r="181">
          <cell r="AJ181">
            <v>8847943375</v>
          </cell>
          <cell r="AK181">
            <v>410.49320639441817</v>
          </cell>
          <cell r="AL181">
            <v>0.20860565238416209</v>
          </cell>
          <cell r="AM181">
            <v>3.4727844311051546E-2</v>
          </cell>
          <cell r="AN181">
            <v>13.080586651019338</v>
          </cell>
          <cell r="AO181">
            <v>0.55472936387321758</v>
          </cell>
          <cell r="AP181">
            <v>288.54789930207937</v>
          </cell>
          <cell r="AQ181">
            <v>14.682243375003516</v>
          </cell>
          <cell r="AR181">
            <v>109.77670367380713</v>
          </cell>
          <cell r="AS181">
            <v>9.0600715445921347E-3</v>
          </cell>
          <cell r="AT181">
            <v>0.19709393766322561</v>
          </cell>
          <cell r="AU181">
            <v>3.8276691615920296E-2</v>
          </cell>
          <cell r="AV181">
            <v>6.6202503245563551E-2</v>
          </cell>
          <cell r="AW181">
            <v>3.2410695666324825E-2</v>
          </cell>
          <cell r="AX181">
            <v>285.41787644521406</v>
          </cell>
          <cell r="AY181">
            <v>2.1605020726073532E-3</v>
          </cell>
          <cell r="AZ181">
            <v>109.10208520632627</v>
          </cell>
          <cell r="BA181">
            <v>5.1367869428752986E-4</v>
          </cell>
          <cell r="BB181">
            <v>3.0628586612083736E-5</v>
          </cell>
          <cell r="BC181">
            <v>4.0653515145263914E-4</v>
          </cell>
          <cell r="BD181">
            <v>2.3576739084201258E-8</v>
          </cell>
          <cell r="BE181">
            <v>3.9249623148782363E-9</v>
          </cell>
        </row>
        <row r="182">
          <cell r="AJ182">
            <v>9726597866</v>
          </cell>
          <cell r="AK182">
            <v>375.31449560186849</v>
          </cell>
          <cell r="AL182">
            <v>0.15938039398327891</v>
          </cell>
          <cell r="AM182">
            <v>2.5660668143016659E-2</v>
          </cell>
          <cell r="AN182">
            <v>37.288820201750077</v>
          </cell>
          <cell r="AO182">
            <v>1.812872418796881</v>
          </cell>
          <cell r="AP182">
            <v>229.86287032749013</v>
          </cell>
          <cell r="AQ182">
            <v>10.450038584950789</v>
          </cell>
          <cell r="AR182">
            <v>64.045294005372625</v>
          </cell>
          <cell r="AS182">
            <v>6.7862371724785771E-3</v>
          </cell>
          <cell r="AT182">
            <v>0.12119396897455738</v>
          </cell>
          <cell r="AU182">
            <v>1.5599493480694084E-2</v>
          </cell>
          <cell r="AV182">
            <v>3.2842932791193073E-3</v>
          </cell>
          <cell r="AW182">
            <v>2.0134481007441701E-3</v>
          </cell>
          <cell r="AX182">
            <v>230.49239907786685</v>
          </cell>
          <cell r="AY182">
            <v>2.4520392771011266E-4</v>
          </cell>
          <cell r="AZ182">
            <v>63.410057298240119</v>
          </cell>
          <cell r="BA182">
            <v>4.8886569235286612E-4</v>
          </cell>
          <cell r="BB182">
            <v>5.0377326867067171E-6</v>
          </cell>
          <cell r="BC182">
            <v>4.0240174970959371E-4</v>
          </cell>
          <cell r="BD182">
            <v>1.6386037150811401E-8</v>
          </cell>
          <cell r="BE182">
            <v>2.6381956462614035E-9</v>
          </cell>
        </row>
        <row r="183">
          <cell r="AJ183">
            <v>9343329245</v>
          </cell>
          <cell r="AK183">
            <v>388.61075081380159</v>
          </cell>
          <cell r="AL183">
            <v>0.18113136716290471</v>
          </cell>
          <cell r="AM183">
            <v>3.7614536615850576E-2</v>
          </cell>
          <cell r="AN183">
            <v>8.873592680507107</v>
          </cell>
          <cell r="AO183">
            <v>0.33785002296576999</v>
          </cell>
          <cell r="AP183">
            <v>283.58701598982344</v>
          </cell>
          <cell r="AQ183">
            <v>12.095595588743485</v>
          </cell>
          <cell r="AR183">
            <v>94.965950758379805</v>
          </cell>
          <cell r="AS183">
            <v>7.1445625268661932E-3</v>
          </cell>
          <cell r="AT183">
            <v>0.14515372031075205</v>
          </cell>
          <cell r="AU183">
            <v>2.7453918541645056E-2</v>
          </cell>
          <cell r="AV183">
            <v>7.0221222306931553E-4</v>
          </cell>
          <cell r="AW183">
            <v>2.1405646184097413E-6</v>
          </cell>
          <cell r="AX183">
            <v>283.50630236192649</v>
          </cell>
          <cell r="AY183">
            <v>5.5890142186678347E-4</v>
          </cell>
          <cell r="AZ183">
            <v>94.931570293817686</v>
          </cell>
          <cell r="BA183">
            <v>2.4616493111712024E-6</v>
          </cell>
          <cell r="BB183">
            <v>1.2843387710458447E-5</v>
          </cell>
          <cell r="BC183">
            <v>3.9375686155647188E-4</v>
          </cell>
          <cell r="BD183">
            <v>1.9386169791654889E-8</v>
          </cell>
          <cell r="BE183">
            <v>4.0258173108883708E-9</v>
          </cell>
        </row>
        <row r="184">
          <cell r="AJ184">
            <v>9200318526</v>
          </cell>
          <cell r="AK184">
            <v>397.00505114881281</v>
          </cell>
          <cell r="AL184">
            <v>0.16892415144192802</v>
          </cell>
          <cell r="AM184">
            <v>2.8594227390774579E-2</v>
          </cell>
          <cell r="AN184">
            <v>8.678588983017999</v>
          </cell>
          <cell r="AO184">
            <v>0.38066790732327738</v>
          </cell>
          <cell r="AP184">
            <v>275.7728443672799</v>
          </cell>
          <cell r="AQ184">
            <v>10.538045256369204</v>
          </cell>
          <cell r="AR184">
            <v>104.60650892468894</v>
          </cell>
          <cell r="AS184">
            <v>7.9992882629029097E-3</v>
          </cell>
          <cell r="AT184">
            <v>0.15941980659203103</v>
          </cell>
          <cell r="AU184">
            <v>3.0966427868217048E-2</v>
          </cell>
          <cell r="AV184">
            <v>5.5878500135311511E-4</v>
          </cell>
          <cell r="AW184">
            <v>0</v>
          </cell>
          <cell r="AX184">
            <v>275.74550020530455</v>
          </cell>
          <cell r="AY184">
            <v>8.2084114573404505E-4</v>
          </cell>
          <cell r="AZ184">
            <v>103.61622929749421</v>
          </cell>
          <cell r="BA184">
            <v>7.608432230056032E-7</v>
          </cell>
          <cell r="BB184">
            <v>1.4021253681103257E-5</v>
          </cell>
          <cell r="BC184">
            <v>4.6052753369639146E-4</v>
          </cell>
          <cell r="BD184">
            <v>1.8360685118080446E-8</v>
          </cell>
          <cell r="BE184">
            <v>3.1079605896217183E-9</v>
          </cell>
        </row>
        <row r="185">
          <cell r="AJ185">
            <v>9160269021</v>
          </cell>
          <cell r="AK185">
            <v>396.26863388819243</v>
          </cell>
          <cell r="AL185">
            <v>0.24931560358810123</v>
          </cell>
          <cell r="AM185">
            <v>5.5853708971545721E-2</v>
          </cell>
          <cell r="AN185">
            <v>11.313323196340654</v>
          </cell>
          <cell r="AO185">
            <v>0.45328625070737433</v>
          </cell>
          <cell r="AP185">
            <v>289.71429429812594</v>
          </cell>
          <cell r="AQ185">
            <v>15.066412098116917</v>
          </cell>
          <cell r="AR185">
            <v>99.060186433360869</v>
          </cell>
          <cell r="AS185">
            <v>7.5710658541804409E-3</v>
          </cell>
          <cell r="AT185">
            <v>0.17940968722997072</v>
          </cell>
          <cell r="AU185">
            <v>3.7115831338639459E-2</v>
          </cell>
          <cell r="AV185">
            <v>8.1787990973021887E-4</v>
          </cell>
          <cell r="AW185">
            <v>2.1833419907373697E-6</v>
          </cell>
          <cell r="AX185">
            <v>290.65364749618959</v>
          </cell>
          <cell r="AY185">
            <v>1.0701650767599219E-3</v>
          </cell>
          <cell r="AZ185">
            <v>99.199222852169115</v>
          </cell>
          <cell r="BA185">
            <v>6.5805927600824329E-4</v>
          </cell>
          <cell r="BB185">
            <v>3.176762596522873E-5</v>
          </cell>
          <cell r="BC185">
            <v>3.4103801895317719E-4</v>
          </cell>
          <cell r="BD185">
            <v>2.7217061312996694E-8</v>
          </cell>
          <cell r="BE185">
            <v>6.0973874068000162E-9</v>
          </cell>
        </row>
        <row r="186">
          <cell r="AJ186">
            <v>9073849647</v>
          </cell>
          <cell r="AK186">
            <v>402.49356106616563</v>
          </cell>
          <cell r="AL186">
            <v>0.21121619539217829</v>
          </cell>
          <cell r="AM186">
            <v>4.1910216147975368E-2</v>
          </cell>
          <cell r="AN186">
            <v>16.522755592447826</v>
          </cell>
          <cell r="AO186">
            <v>0.68121704022764484</v>
          </cell>
          <cell r="AP186">
            <v>283.15485014119281</v>
          </cell>
          <cell r="AQ186">
            <v>13.45676220680715</v>
          </cell>
          <cell r="AR186">
            <v>94.326219994506815</v>
          </cell>
          <cell r="AS186">
            <v>7.2978947829374363E-3</v>
          </cell>
          <cell r="AT186">
            <v>0.17683409604770145</v>
          </cell>
          <cell r="AU186">
            <v>3.4615737776065886E-2</v>
          </cell>
          <cell r="AV186">
            <v>2.9892714840131625E-2</v>
          </cell>
          <cell r="AW186">
            <v>3.4327216354414873E-3</v>
          </cell>
          <cell r="AX186">
            <v>282.88064116740588</v>
          </cell>
          <cell r="AY186">
            <v>1.4340109772815151E-3</v>
          </cell>
          <cell r="AZ186">
            <v>93.570589995472517</v>
          </cell>
          <cell r="BA186">
            <v>8.7360936188983778E-4</v>
          </cell>
          <cell r="BB186">
            <v>1.9837225323599192E-5</v>
          </cell>
          <cell r="BC186">
            <v>6.1484377822422173E-4</v>
          </cell>
          <cell r="BD186">
            <v>2.3277462555488858E-8</v>
          </cell>
          <cell r="BE186">
            <v>4.6187911171562928E-9</v>
          </cell>
        </row>
        <row r="187">
          <cell r="AJ187">
            <v>9680420965</v>
          </cell>
          <cell r="AK187">
            <v>375.63795832302424</v>
          </cell>
          <cell r="AL187">
            <v>0.17482752104675645</v>
          </cell>
          <cell r="AM187">
            <v>2.0432582499783882E-2</v>
          </cell>
          <cell r="AN187">
            <v>33.151941342253394</v>
          </cell>
          <cell r="AO187">
            <v>1.6702035023535777</v>
          </cell>
          <cell r="AP187">
            <v>237.35865674721717</v>
          </cell>
          <cell r="AQ187">
            <v>8.9968986178278243</v>
          </cell>
          <cell r="AR187">
            <v>67.257051150357697</v>
          </cell>
          <cell r="AS187">
            <v>6.6092167098231146E-3</v>
          </cell>
          <cell r="AT187">
            <v>0.13107177927359898</v>
          </cell>
          <cell r="AU187">
            <v>1.4387700752226533E-2</v>
          </cell>
          <cell r="AV187">
            <v>3.5084218054973809E-3</v>
          </cell>
          <cell r="AW187">
            <v>2.1160236805879444E-3</v>
          </cell>
          <cell r="AX187">
            <v>235.57709455458584</v>
          </cell>
          <cell r="AY187">
            <v>2.5577400083654314E-4</v>
          </cell>
          <cell r="AZ187">
            <v>67.482337943967707</v>
          </cell>
          <cell r="BA187">
            <v>7.8539972873999911E-4</v>
          </cell>
          <cell r="BB187">
            <v>3.0990387823490688E-7</v>
          </cell>
          <cell r="BC187">
            <v>5.575170769445975E-4</v>
          </cell>
          <cell r="BD187">
            <v>1.8059908931528214E-8</v>
          </cell>
          <cell r="BE187">
            <v>2.1107121863459045E-9</v>
          </cell>
        </row>
        <row r="188">
          <cell r="AJ188">
            <v>9127931833</v>
          </cell>
          <cell r="AK188">
            <v>399.32712586899532</v>
          </cell>
          <cell r="AL188">
            <v>0.18953953991474776</v>
          </cell>
          <cell r="AM188">
            <v>3.5284553597958491E-2</v>
          </cell>
          <cell r="AN188">
            <v>7.7616669686187825</v>
          </cell>
          <cell r="AO188">
            <v>0.29689934692569914</v>
          </cell>
          <cell r="AP188">
            <v>272.15543766648989</v>
          </cell>
          <cell r="AQ188">
            <v>12.268992916349708</v>
          </cell>
          <cell r="AR188">
            <v>108.39681311191492</v>
          </cell>
          <cell r="AS188">
            <v>7.5168177474710116E-3</v>
          </cell>
          <cell r="AT188">
            <v>0.14937107604931432</v>
          </cell>
          <cell r="AU188">
            <v>2.5193111014329372E-2</v>
          </cell>
          <cell r="AV188">
            <v>6.5743260464596427E-4</v>
          </cell>
          <cell r="AW188">
            <v>0</v>
          </cell>
          <cell r="AX188">
            <v>272.40149055569754</v>
          </cell>
          <cell r="AY188">
            <v>9.851081454718396E-4</v>
          </cell>
          <cell r="AZ188">
            <v>108.25520304912645</v>
          </cell>
          <cell r="BA188">
            <v>1.3475122541485352E-4</v>
          </cell>
          <cell r="BB188">
            <v>1.2050922598076331E-6</v>
          </cell>
          <cell r="BC188">
            <v>3.8803970765805787E-4</v>
          </cell>
          <cell r="BD188">
            <v>2.0764784770796582E-8</v>
          </cell>
          <cell r="BE188">
            <v>3.8655584028788494E-9</v>
          </cell>
        </row>
        <row r="189">
          <cell r="AJ189">
            <v>9348100207</v>
          </cell>
          <cell r="AK189">
            <v>390.67225544558175</v>
          </cell>
          <cell r="AL189">
            <v>0.17567869017602628</v>
          </cell>
          <cell r="AM189">
            <v>3.3553341647442614E-2</v>
          </cell>
          <cell r="AN189">
            <v>11.249399949869407</v>
          </cell>
          <cell r="AO189">
            <v>0.48510862095853868</v>
          </cell>
          <cell r="AP189">
            <v>282.30470229917591</v>
          </cell>
          <cell r="AQ189">
            <v>12.127036241557482</v>
          </cell>
          <cell r="AR189">
            <v>92.371660110510831</v>
          </cell>
          <cell r="AS189">
            <v>7.0907455560184074E-3</v>
          </cell>
          <cell r="AT189">
            <v>0.17744086640811935</v>
          </cell>
          <cell r="AU189">
            <v>4.0086861683338817E-2</v>
          </cell>
          <cell r="AV189">
            <v>7.7582394704853841E-2</v>
          </cell>
          <cell r="AW189">
            <v>8.7429529198670038E-3</v>
          </cell>
          <cell r="AX189">
            <v>282.24001289848388</v>
          </cell>
          <cell r="AY189">
            <v>9.0585250612301238E-4</v>
          </cell>
          <cell r="AZ189">
            <v>92.59529870591598</v>
          </cell>
          <cell r="BA189">
            <v>7.1672316851962476E-6</v>
          </cell>
          <cell r="BB189">
            <v>4.5784703899462596E-5</v>
          </cell>
          <cell r="BC189">
            <v>9.64474042891483E-4</v>
          </cell>
          <cell r="BD189">
            <v>1.8792983203632689E-8</v>
          </cell>
          <cell r="BE189">
            <v>3.589321991041277E-9</v>
          </cell>
        </row>
        <row r="190">
          <cell r="AJ190">
            <v>8917911362</v>
          </cell>
          <cell r="AK190">
            <v>407.35406100574784</v>
          </cell>
          <cell r="AL190">
            <v>0.19649600998131114</v>
          </cell>
          <cell r="AM190">
            <v>3.3464674393564577E-2</v>
          </cell>
          <cell r="AN190">
            <v>10.765502829405673</v>
          </cell>
          <cell r="AO190">
            <v>0.42190192829593187</v>
          </cell>
          <cell r="AP190">
            <v>291.35898244869776</v>
          </cell>
          <cell r="AQ190">
            <v>15.576172644179282</v>
          </cell>
          <cell r="AR190">
            <v>108.62934320337776</v>
          </cell>
          <cell r="AS190">
            <v>7.8585665583788527E-3</v>
          </cell>
          <cell r="AT190">
            <v>0.19025239555862722</v>
          </cell>
          <cell r="AU190">
            <v>3.6945646421642463E-2</v>
          </cell>
          <cell r="AV190">
            <v>7.4804511159706235E-4</v>
          </cell>
          <cell r="AW190">
            <v>2.2426775943548564E-6</v>
          </cell>
          <cell r="AX190">
            <v>289.8760122258322</v>
          </cell>
          <cell r="AY190">
            <v>9.1344258418073307E-4</v>
          </cell>
          <cell r="AZ190">
            <v>108.04379903411738</v>
          </cell>
          <cell r="BA190">
            <v>0</v>
          </cell>
          <cell r="BB190">
            <v>2.1753972665242105E-5</v>
          </cell>
          <cell r="BC190">
            <v>4.3272464183076952E-4</v>
          </cell>
          <cell r="BD190">
            <v>2.2033859948260735E-8</v>
          </cell>
          <cell r="BE190">
            <v>3.752523773241398E-9</v>
          </cell>
        </row>
        <row r="191">
          <cell r="AJ191">
            <v>9344533833</v>
          </cell>
          <cell r="AK191">
            <v>390.83255850629229</v>
          </cell>
          <cell r="AL191">
            <v>0.20643426782700161</v>
          </cell>
          <cell r="AM191">
            <v>3.4903078722685818E-2</v>
          </cell>
          <cell r="AN191">
            <v>15.037849026106683</v>
          </cell>
          <cell r="AO191">
            <v>0.57921434035434993</v>
          </cell>
          <cell r="AP191">
            <v>286.36384145242147</v>
          </cell>
          <cell r="AQ191">
            <v>11.764671728381552</v>
          </cell>
          <cell r="AR191">
            <v>88.151865435061978</v>
          </cell>
          <cell r="AS191">
            <v>6.7779732121389389E-3</v>
          </cell>
          <cell r="AT191">
            <v>0.15702966314039349</v>
          </cell>
          <cell r="AU191">
            <v>2.7721661094016824E-2</v>
          </cell>
          <cell r="AV191">
            <v>1.5583441892601045E-3</v>
          </cell>
          <cell r="AW191">
            <v>2.0497437691710692E-2</v>
          </cell>
          <cell r="AX191">
            <v>284.38143994036517</v>
          </cell>
          <cell r="AY191">
            <v>8.7077645021353309E-4</v>
          </cell>
          <cell r="AZ191">
            <v>88.075161234209432</v>
          </cell>
          <cell r="BA191">
            <v>8.0785196296693628E-4</v>
          </cell>
          <cell r="BB191">
            <v>1.3804861997977851E-5</v>
          </cell>
          <cell r="BC191">
            <v>7.815264121800949E-4</v>
          </cell>
          <cell r="BD191">
            <v>2.2091446348878728E-8</v>
          </cell>
          <cell r="BE191">
            <v>3.7351332176064702E-9</v>
          </cell>
        </row>
        <row r="192">
          <cell r="AJ192">
            <v>9455368405</v>
          </cell>
          <cell r="AK192">
            <v>384.11668022151486</v>
          </cell>
          <cell r="AL192">
            <v>0.16415341354433455</v>
          </cell>
          <cell r="AM192">
            <v>1.7762819258442211E-2</v>
          </cell>
          <cell r="AN192">
            <v>28.431914388215741</v>
          </cell>
          <cell r="AO192">
            <v>1.4082039355504097</v>
          </cell>
          <cell r="AP192">
            <v>230.75685722051989</v>
          </cell>
          <cell r="AQ192">
            <v>10.18185636734056</v>
          </cell>
          <cell r="AR192">
            <v>86.253556188115553</v>
          </cell>
          <cell r="AS192">
            <v>7.7320096762533291E-3</v>
          </cell>
          <cell r="AT192">
            <v>0.15069217178746191</v>
          </cell>
          <cell r="AU192">
            <v>1.5527792647651998E-2</v>
          </cell>
          <cell r="AV192">
            <v>3.2537071727138061E-3</v>
          </cell>
          <cell r="AW192">
            <v>1.5179736404993096E-3</v>
          </cell>
          <cell r="AX192">
            <v>230.9165121313959</v>
          </cell>
          <cell r="AY192">
            <v>1.6710083968431055E-4</v>
          </cell>
          <cell r="AZ192">
            <v>86.337145316126893</v>
          </cell>
          <cell r="BA192">
            <v>2.8385990741309461E-4</v>
          </cell>
          <cell r="BB192">
            <v>0</v>
          </cell>
          <cell r="BC192">
            <v>5.9109278037696941E-4</v>
          </cell>
          <cell r="BD192">
            <v>1.7360869139433025E-8</v>
          </cell>
          <cell r="BE192">
            <v>1.8785962109154023E-9</v>
          </cell>
        </row>
        <row r="193">
          <cell r="AJ193">
            <v>9527427187</v>
          </cell>
          <cell r="AK193">
            <v>383.32650969857264</v>
          </cell>
          <cell r="AL193">
            <v>0.17895082969790216</v>
          </cell>
          <cell r="AM193">
            <v>3.789197155897403E-2</v>
          </cell>
          <cell r="AN193">
            <v>14.990614800486536</v>
          </cell>
          <cell r="AO193">
            <v>0.65788096586583766</v>
          </cell>
          <cell r="AP193">
            <v>268.79719684390386</v>
          </cell>
          <cell r="AQ193">
            <v>11.863987599320815</v>
          </cell>
          <cell r="AR193">
            <v>86.655996503077759</v>
          </cell>
          <cell r="AS193">
            <v>6.8846498338502602E-3</v>
          </cell>
          <cell r="AT193">
            <v>0.14633257989127679</v>
          </cell>
          <cell r="AU193">
            <v>2.9054328578622595E-2</v>
          </cell>
          <cell r="AV193">
            <v>1.1925570016954044E-3</v>
          </cell>
          <cell r="AW193">
            <v>3.2863016830736761E-4</v>
          </cell>
          <cell r="AX193">
            <v>270.97557465699475</v>
          </cell>
          <cell r="AY193">
            <v>5.5964741533531912E-4</v>
          </cell>
          <cell r="AZ193">
            <v>86.210668093138381</v>
          </cell>
          <cell r="BA193">
            <v>1.263719970112011E-4</v>
          </cell>
          <cell r="BB193">
            <v>1.4694418257116406E-5</v>
          </cell>
          <cell r="BC193">
            <v>5.8683208911098446E-4</v>
          </cell>
          <cell r="BD193">
            <v>1.8782702421707014E-8</v>
          </cell>
          <cell r="BE193">
            <v>3.9771462762451696E-9</v>
          </cell>
        </row>
        <row r="194">
          <cell r="AJ194">
            <v>8847479229</v>
          </cell>
          <cell r="AK194">
            <v>410.76443164600278</v>
          </cell>
          <cell r="AL194">
            <v>0.21365916223955456</v>
          </cell>
          <cell r="AM194">
            <v>3.3754812220537396E-2</v>
          </cell>
          <cell r="AN194">
            <v>10.720344693108746</v>
          </cell>
          <cell r="AO194">
            <v>0.47701202690215433</v>
          </cell>
          <cell r="AP194">
            <v>291.94974479662608</v>
          </cell>
          <cell r="AQ194">
            <v>14.304677945460934</v>
          </cell>
          <cell r="AR194">
            <v>109.20276623347357</v>
          </cell>
          <cell r="AS194">
            <v>8.4425177009929547E-3</v>
          </cell>
          <cell r="AT194">
            <v>0.20483890982865172</v>
          </cell>
          <cell r="AU194">
            <v>3.687095403747797E-2</v>
          </cell>
          <cell r="AV194">
            <v>6.2709613172237944E-2</v>
          </cell>
          <cell r="AW194">
            <v>9.3597281052175737E-3</v>
          </cell>
          <cell r="AX194">
            <v>288.96359661631709</v>
          </cell>
          <cell r="AY194">
            <v>1.3345044045200323E-3</v>
          </cell>
          <cell r="AZ194">
            <v>109.59840208741562</v>
          </cell>
          <cell r="BA194">
            <v>3.7004890492068991E-4</v>
          </cell>
          <cell r="BB194">
            <v>4.2611007072419089E-5</v>
          </cell>
          <cell r="BC194">
            <v>4.7120766176370077E-4</v>
          </cell>
          <cell r="BD194">
            <v>2.4149156693041901E-8</v>
          </cell>
          <cell r="BE194">
            <v>3.8151897672612666E-9</v>
          </cell>
        </row>
        <row r="195">
          <cell r="AJ195">
            <v>9318846468</v>
          </cell>
          <cell r="AK195">
            <v>391.92643333503196</v>
          </cell>
          <cell r="AL195">
            <v>0.17238871844454556</v>
          </cell>
          <cell r="AM195">
            <v>4.3210712976412137E-2</v>
          </cell>
          <cell r="AN195">
            <v>12.266094778201898</v>
          </cell>
          <cell r="AO195">
            <v>0.45373845513171945</v>
          </cell>
          <cell r="AP195">
            <v>290.95400405087992</v>
          </cell>
          <cell r="AQ195">
            <v>13.240255800295476</v>
          </cell>
          <cell r="AR195">
            <v>88.00912804136135</v>
          </cell>
          <cell r="AS195">
            <v>6.1670723085036671E-3</v>
          </cell>
          <cell r="AT195">
            <v>0.16559173984665759</v>
          </cell>
          <cell r="AU195">
            <v>3.3801501192411321E-2</v>
          </cell>
          <cell r="AV195">
            <v>5.7410539151721968E-4</v>
          </cell>
          <cell r="AW195">
            <v>2.5533847007468476E-2</v>
          </cell>
          <cell r="AX195">
            <v>290.51226590076277</v>
          </cell>
          <cell r="AY195">
            <v>8.8498077828831981E-4</v>
          </cell>
          <cell r="AZ195">
            <v>87.738215540691954</v>
          </cell>
          <cell r="BA195">
            <v>5.5597009971041411E-4</v>
          </cell>
          <cell r="BB195">
            <v>2.6076188810969046E-5</v>
          </cell>
          <cell r="BC195">
            <v>3.7579758525108477E-4</v>
          </cell>
          <cell r="BD195">
            <v>1.8498933214160297E-8</v>
          </cell>
          <cell r="BE195">
            <v>4.6369165030021117E-9</v>
          </cell>
        </row>
        <row r="196">
          <cell r="AJ196">
            <v>9052701404</v>
          </cell>
          <cell r="AK196">
            <v>401.33751052416795</v>
          </cell>
          <cell r="AL196">
            <v>0.17914442635691288</v>
          </cell>
          <cell r="AM196">
            <v>2.9239448887935504E-2</v>
          </cell>
          <cell r="AN196">
            <v>7.7582247404036879</v>
          </cell>
          <cell r="AO196">
            <v>0.33829415810034597</v>
          </cell>
          <cell r="AP196">
            <v>273.21192300755138</v>
          </cell>
          <cell r="AQ196">
            <v>11.356413893710704</v>
          </cell>
          <cell r="AR196">
            <v>111.32727238243945</v>
          </cell>
          <cell r="AS196">
            <v>7.8257303359964003E-3</v>
          </cell>
          <cell r="AT196">
            <v>0.15989315624178518</v>
          </cell>
          <cell r="AU196">
            <v>2.88553646411643E-2</v>
          </cell>
          <cell r="AV196">
            <v>2.5743586317452785E-2</v>
          </cell>
          <cell r="AW196">
            <v>2.5755958315047945E-2</v>
          </cell>
          <cell r="AX196">
            <v>270.17026784063802</v>
          </cell>
          <cell r="AY196">
            <v>5.6347821190104507E-4</v>
          </cell>
          <cell r="AZ196">
            <v>111.34823187193682</v>
          </cell>
          <cell r="BA196">
            <v>2.7991644559052109E-4</v>
          </cell>
          <cell r="BB196">
            <v>2.2092852848502061E-6</v>
          </cell>
          <cell r="BC196">
            <v>4.1578749060880877E-4</v>
          </cell>
          <cell r="BD196">
            <v>1.9789057250662954E-8</v>
          </cell>
          <cell r="BE196">
            <v>3.2299142082622817E-9</v>
          </cell>
        </row>
        <row r="197">
          <cell r="AJ197">
            <v>9738282539</v>
          </cell>
          <cell r="AK197">
            <v>374.80131577439334</v>
          </cell>
          <cell r="AL197">
            <v>0.1507578974136807</v>
          </cell>
          <cell r="AM197">
            <v>2.5717676499630259E-2</v>
          </cell>
          <cell r="AN197">
            <v>31.94098792618734</v>
          </cell>
          <cell r="AO197">
            <v>1.5014463732638268</v>
          </cell>
          <cell r="AP197">
            <v>241.46724944391141</v>
          </cell>
          <cell r="AQ197">
            <v>10.137470914880383</v>
          </cell>
          <cell r="AR197">
            <v>71.592496747541745</v>
          </cell>
          <cell r="AS197">
            <v>7.0386127867510615E-3</v>
          </cell>
          <cell r="AT197">
            <v>0.10762842378032178</v>
          </cell>
          <cell r="AU197">
            <v>1.4932099106556842E-2</v>
          </cell>
          <cell r="AV197">
            <v>3.2987336187206922E-3</v>
          </cell>
          <cell r="AW197">
            <v>2.2369447500377149E-3</v>
          </cell>
          <cell r="AX197">
            <v>240.78643483687489</v>
          </cell>
          <cell r="AY197">
            <v>3.533477269959501E-4</v>
          </cell>
          <cell r="AZ197">
            <v>71.281835808317169</v>
          </cell>
          <cell r="BA197">
            <v>2.4860646528834503E-4</v>
          </cell>
          <cell r="BB197">
            <v>2.9882065840110863E-5</v>
          </cell>
          <cell r="BC197">
            <v>5.4496262341398056E-4</v>
          </cell>
          <cell r="BD197">
            <v>1.5480953321073149E-8</v>
          </cell>
          <cell r="BE197">
            <v>2.6408842007444098E-9</v>
          </cell>
        </row>
        <row r="198">
          <cell r="AJ198">
            <v>9476711535</v>
          </cell>
          <cell r="AK198">
            <v>383.27285942865836</v>
          </cell>
          <cell r="AL198">
            <v>0.20125177314474413</v>
          </cell>
          <cell r="AM198">
            <v>4.0620947316826819E-2</v>
          </cell>
          <cell r="AN198">
            <v>17.469944335495697</v>
          </cell>
          <cell r="AO198">
            <v>0.77753701511185658</v>
          </cell>
          <cell r="AP198">
            <v>273.98537503336593</v>
          </cell>
          <cell r="AQ198">
            <v>14.269166419235109</v>
          </cell>
          <cell r="AR198">
            <v>86.863128096681066</v>
          </cell>
          <cell r="AS198">
            <v>6.8513217649607402E-3</v>
          </cell>
          <cell r="AT198">
            <v>0.17305148457280758</v>
          </cell>
          <cell r="AU198">
            <v>3.24603106113222E-2</v>
          </cell>
          <cell r="AV198">
            <v>1.287788486008823E-3</v>
          </cell>
          <cell r="AW198">
            <v>4.3390578945167818E-4</v>
          </cell>
          <cell r="AX198">
            <v>274.31420080678862</v>
          </cell>
          <cell r="AY198">
            <v>6.0685607858380376E-4</v>
          </cell>
          <cell r="AZ198">
            <v>86.809079495738814</v>
          </cell>
          <cell r="BA198">
            <v>1.7453311667146783E-4</v>
          </cell>
          <cell r="BB198">
            <v>4.0414863171204465E-5</v>
          </cell>
          <cell r="BC198">
            <v>2.3288669195521735E-4</v>
          </cell>
          <cell r="BD198">
            <v>2.1236456591663484E-8</v>
          </cell>
          <cell r="BE198">
            <v>4.2863969391495066E-9</v>
          </cell>
        </row>
        <row r="199">
          <cell r="AJ199">
            <v>8853030510</v>
          </cell>
          <cell r="AK199">
            <v>412.54806078828256</v>
          </cell>
          <cell r="AL199">
            <v>0.23030271924365028</v>
          </cell>
          <cell r="AM199">
            <v>4.7570828940924993E-2</v>
          </cell>
          <cell r="AN199">
            <v>11.286087615663261</v>
          </cell>
          <cell r="AO199">
            <v>0.49182796727987332</v>
          </cell>
          <cell r="AP199">
            <v>288.24934039451313</v>
          </cell>
          <cell r="AQ199">
            <v>13.513552434374247</v>
          </cell>
          <cell r="AR199">
            <v>104.80982754457942</v>
          </cell>
          <cell r="AS199">
            <v>7.4281908241158878E-3</v>
          </cell>
          <cell r="AT199">
            <v>0.19241953341014748</v>
          </cell>
          <cell r="AU199">
            <v>3.7500040198099348E-2</v>
          </cell>
          <cell r="AV199">
            <v>1.3578401188634331E-3</v>
          </cell>
          <cell r="AW199">
            <v>6.6429230006121375E-4</v>
          </cell>
          <cell r="AX199">
            <v>286.48663755706406</v>
          </cell>
          <cell r="AY199">
            <v>7.4065033353194667E-4</v>
          </cell>
          <cell r="AZ199">
            <v>104.29546288776994</v>
          </cell>
          <cell r="BA199">
            <v>1.276399080206039E-5</v>
          </cell>
          <cell r="BB199">
            <v>4.7441381742171364E-5</v>
          </cell>
          <cell r="BC199">
            <v>6.9377373014384877E-4</v>
          </cell>
          <cell r="BD199">
            <v>2.6013998142614587E-8</v>
          </cell>
          <cell r="BE199">
            <v>5.373394894233229E-9</v>
          </cell>
        </row>
        <row r="200">
          <cell r="AJ200">
            <v>9338185202</v>
          </cell>
          <cell r="AK200">
            <v>389.65676191779602</v>
          </cell>
          <cell r="AL200">
            <v>0.16383258276697435</v>
          </cell>
          <cell r="AM200">
            <v>2.9410960915743894E-2</v>
          </cell>
          <cell r="AN200">
            <v>8.8132489578781854</v>
          </cell>
          <cell r="AO200">
            <v>0.34847402676304301</v>
          </cell>
          <cell r="AP200">
            <v>284.12618936190597</v>
          </cell>
          <cell r="AQ200">
            <v>12.080141864806848</v>
          </cell>
          <cell r="AR200">
            <v>95.706316020439104</v>
          </cell>
          <cell r="AS200">
            <v>7.2598688646141078E-3</v>
          </cell>
          <cell r="AT200">
            <v>0.15366154868000229</v>
          </cell>
          <cell r="AU200">
            <v>3.0760580753793447E-2</v>
          </cell>
          <cell r="AV200">
            <v>1.9294648382151457E-2</v>
          </cell>
          <cell r="AW200">
            <v>0</v>
          </cell>
          <cell r="AX200">
            <v>283.39761899701932</v>
          </cell>
          <cell r="AY200">
            <v>3.5028219394271979E-4</v>
          </cell>
          <cell r="AZ200">
            <v>96.063998367463512</v>
          </cell>
          <cell r="BA200">
            <v>2.1417437721963915E-6</v>
          </cell>
          <cell r="BB200">
            <v>1.1029980426811416E-5</v>
          </cell>
          <cell r="BC200">
            <v>4.3166845728618262E-4</v>
          </cell>
          <cell r="BD200">
            <v>1.7544370691200858E-8</v>
          </cell>
          <cell r="BE200">
            <v>3.149537118780298E-9</v>
          </cell>
        </row>
        <row r="201">
          <cell r="AJ201">
            <v>9156814641</v>
          </cell>
          <cell r="AK201">
            <v>398.1745677885454</v>
          </cell>
          <cell r="AL201">
            <v>0.19583327503112663</v>
          </cell>
          <cell r="AM201">
            <v>4.0214421110066893E-2</v>
          </cell>
          <cell r="AN201">
            <v>8.8042302002081119</v>
          </cell>
          <cell r="AO201">
            <v>0.38184042563715798</v>
          </cell>
          <cell r="AP201">
            <v>276.70367997350837</v>
          </cell>
          <cell r="AQ201">
            <v>10.59163396905983</v>
          </cell>
          <cell r="AR201">
            <v>104.13326067894138</v>
          </cell>
          <cell r="AS201">
            <v>8.1226936348552433E-3</v>
          </cell>
          <cell r="AT201">
            <v>0.1528250876384645</v>
          </cell>
          <cell r="AU201">
            <v>2.9460899950087785E-2</v>
          </cell>
          <cell r="AV201">
            <v>5.756368569916103E-4</v>
          </cell>
          <cell r="AW201">
            <v>0</v>
          </cell>
          <cell r="AX201">
            <v>276.068400105119</v>
          </cell>
          <cell r="AY201">
            <v>5.24418172504973E-4</v>
          </cell>
          <cell r="AZ201">
            <v>104.58981868124943</v>
          </cell>
          <cell r="BA201">
            <v>5.1349734425622294E-4</v>
          </cell>
          <cell r="BB201">
            <v>1.3432618745962447E-5</v>
          </cell>
          <cell r="BC201">
            <v>5.7017644286723522E-4</v>
          </cell>
          <cell r="BD201">
            <v>2.1386615620051472E-8</v>
          </cell>
          <cell r="BE201">
            <v>4.391747860659451E-9</v>
          </cell>
        </row>
        <row r="202">
          <cell r="AJ202">
            <v>9827588089</v>
          </cell>
          <cell r="AK202">
            <v>371.51721957971449</v>
          </cell>
          <cell r="AL202">
            <v>0.16395762474045222</v>
          </cell>
          <cell r="AM202">
            <v>2.6491037031904238E-2</v>
          </cell>
          <cell r="AN202">
            <v>35.990184549542938</v>
          </cell>
          <cell r="AO202">
            <v>1.7506651524454222</v>
          </cell>
          <cell r="AP202">
            <v>233.16981015564417</v>
          </cell>
          <cell r="AQ202">
            <v>10.825518737306533</v>
          </cell>
          <cell r="AR202">
            <v>66.20781509232016</v>
          </cell>
          <cell r="AS202">
            <v>6.7399039723835125E-3</v>
          </cell>
          <cell r="AT202">
            <v>0.14401214084095909</v>
          </cell>
          <cell r="AU202">
            <v>1.644757579745567E-2</v>
          </cell>
          <cell r="AV202">
            <v>4.0270308077215138E-3</v>
          </cell>
          <cell r="AW202">
            <v>2.5882240657268147E-3</v>
          </cell>
          <cell r="AX202">
            <v>233.16403294973304</v>
          </cell>
          <cell r="AY202">
            <v>3.7608413850158471E-4</v>
          </cell>
          <cell r="AZ202">
            <v>65.630275929241776</v>
          </cell>
          <cell r="BA202">
            <v>3.5990519423163012E-4</v>
          </cell>
          <cell r="BB202">
            <v>5.2301744369538562E-5</v>
          </cell>
          <cell r="BC202">
            <v>3.2113678060362592E-4</v>
          </cell>
          <cell r="BD202">
            <v>1.6683404234653432E-8</v>
          </cell>
          <cell r="BE202">
            <v>2.6955786905187453E-9</v>
          </cell>
        </row>
        <row r="203">
          <cell r="AJ203">
            <v>9035262941</v>
          </cell>
          <cell r="AK203">
            <v>402.34862501939</v>
          </cell>
          <cell r="AL203">
            <v>0.21428496465933675</v>
          </cell>
          <cell r="AM203">
            <v>4.2689958501341635E-2</v>
          </cell>
          <cell r="AN203">
            <v>13.708378251833324</v>
          </cell>
          <cell r="AO203">
            <v>0.58123311233914876</v>
          </cell>
          <cell r="AP203">
            <v>283.37099381820855</v>
          </cell>
          <cell r="AQ203">
            <v>15.431163089601112</v>
          </cell>
          <cell r="AR203">
            <v>104.59512613756925</v>
          </cell>
          <cell r="AS203">
            <v>7.6449352333242742E-3</v>
          </cell>
          <cell r="AT203">
            <v>0.1867670051241733</v>
          </cell>
          <cell r="AU203">
            <v>3.3876490590114855E-2</v>
          </cell>
          <cell r="AV203">
            <v>9.7739269544961445E-4</v>
          </cell>
          <cell r="AW203">
            <v>1.9147201484858261E-4</v>
          </cell>
          <cell r="AX203">
            <v>285.11315075407055</v>
          </cell>
          <cell r="AY203">
            <v>8.1325801451293922E-4</v>
          </cell>
          <cell r="AZ203">
            <v>104.82374471939565</v>
          </cell>
          <cell r="BA203">
            <v>6.61740564612529E-4</v>
          </cell>
          <cell r="BB203">
            <v>1.6490942319328792E-5</v>
          </cell>
          <cell r="BC203">
            <v>3.3568475204378672E-4</v>
          </cell>
          <cell r="BD203">
            <v>2.3716516725480071E-8</v>
          </cell>
          <cell r="BE203">
            <v>4.7248163977192252E-9</v>
          </cell>
        </row>
        <row r="204">
          <cell r="AJ204">
            <v>9326543426</v>
          </cell>
          <cell r="AK204">
            <v>391.62901421952807</v>
          </cell>
          <cell r="AL204">
            <v>0.17061047456918796</v>
          </cell>
          <cell r="AM204">
            <v>3.0718561734384614E-2</v>
          </cell>
          <cell r="AN204">
            <v>10.517606847413825</v>
          </cell>
          <cell r="AO204">
            <v>0.46325801560686369</v>
          </cell>
          <cell r="AP204">
            <v>289.09272898291437</v>
          </cell>
          <cell r="AQ204">
            <v>11.282566133413724</v>
          </cell>
          <cell r="AR204">
            <v>89.41020900362021</v>
          </cell>
          <cell r="AS204">
            <v>6.5181704757335457E-3</v>
          </cell>
          <cell r="AT204">
            <v>0.17298949099430269</v>
          </cell>
          <cell r="AU204">
            <v>3.4999568981795681E-2</v>
          </cell>
          <cell r="AV204">
            <v>2.7788108430129556E-2</v>
          </cell>
          <cell r="AW204">
            <v>4.22439463372526E-3</v>
          </cell>
          <cell r="AX204">
            <v>289.55758223046524</v>
          </cell>
          <cell r="AY204">
            <v>6.1394664008504885E-4</v>
          </cell>
          <cell r="AZ204">
            <v>89.298338833467838</v>
          </cell>
          <cell r="BA204">
            <v>2.1444171850682812E-6</v>
          </cell>
          <cell r="BB204">
            <v>2.5089681065298884E-5</v>
          </cell>
          <cell r="BC204">
            <v>4.4775430824225699E-4</v>
          </cell>
          <cell r="BD204">
            <v>1.8293001680941073E-8</v>
          </cell>
          <cell r="BE204">
            <v>3.2936705841897632E-9</v>
          </cell>
        </row>
        <row r="205">
          <cell r="AJ205">
            <v>9108901221</v>
          </cell>
          <cell r="AK205">
            <v>398.66258551888626</v>
          </cell>
          <cell r="AL205">
            <v>0.1575963955664022</v>
          </cell>
          <cell r="AM205">
            <v>2.6152989720734616E-2</v>
          </cell>
          <cell r="AN205">
            <v>7.8220904224689702</v>
          </cell>
          <cell r="AO205">
            <v>0.2976304094449681</v>
          </cell>
          <cell r="AP205">
            <v>273.25965762605341</v>
          </cell>
          <cell r="AQ205">
            <v>12.235789509172458</v>
          </cell>
          <cell r="AR205">
            <v>107.52585072960909</v>
          </cell>
          <cell r="AS205">
            <v>7.836839841387935E-3</v>
          </cell>
          <cell r="AT205">
            <v>0.14262027531981292</v>
          </cell>
          <cell r="AU205">
            <v>2.7355330127583122E-2</v>
          </cell>
          <cell r="AV205">
            <v>6.4507780438472273E-2</v>
          </cell>
          <cell r="AW205">
            <v>1.8177164949190527E-2</v>
          </cell>
          <cell r="AX205">
            <v>272.06268306946657</v>
          </cell>
          <cell r="AY205">
            <v>3.8764280282889673E-4</v>
          </cell>
          <cell r="AZ205">
            <v>106.76118594392209</v>
          </cell>
          <cell r="BA205">
            <v>1.4348602189106997E-4</v>
          </cell>
          <cell r="BB205">
            <v>3.293481757254858E-7</v>
          </cell>
          <cell r="BC205">
            <v>4.2156566492862176E-4</v>
          </cell>
          <cell r="BD205">
            <v>1.7301361793568866E-8</v>
          </cell>
          <cell r="BE205">
            <v>2.8711464847637757E-9</v>
          </cell>
        </row>
        <row r="206">
          <cell r="AJ206">
            <v>9321980620</v>
          </cell>
          <cell r="AK206">
            <v>391.79896643037648</v>
          </cell>
          <cell r="AL206">
            <v>0.22050249660355975</v>
          </cell>
          <cell r="AM206">
            <v>4.9320312789922965E-2</v>
          </cell>
          <cell r="AN206">
            <v>12.610559149606985</v>
          </cell>
          <cell r="AO206">
            <v>0.55463921357090318</v>
          </cell>
          <cell r="AP206">
            <v>281.5339715863945</v>
          </cell>
          <cell r="AQ206">
            <v>12.258593174376283</v>
          </cell>
          <cell r="AR206">
            <v>92.69811118744849</v>
          </cell>
          <cell r="AS206">
            <v>7.1992211457740625E-3</v>
          </cell>
          <cell r="AT206">
            <v>0.16217626506930027</v>
          </cell>
          <cell r="AU206">
            <v>3.1571294985163784E-2</v>
          </cell>
          <cell r="AV206">
            <v>9.1632887346637713E-4</v>
          </cell>
          <cell r="AW206">
            <v>3.8618402534288896E-5</v>
          </cell>
          <cell r="AX206">
            <v>281.55825119061444</v>
          </cell>
          <cell r="AY206">
            <v>6.5179281610649824E-4</v>
          </cell>
          <cell r="AZ206">
            <v>92.849507661817043</v>
          </cell>
          <cell r="BA206">
            <v>5.1963206076693165E-4</v>
          </cell>
          <cell r="BB206">
            <v>4.3231156170328961E-5</v>
          </cell>
          <cell r="BC206">
            <v>5.9386521230506476E-4</v>
          </cell>
          <cell r="BD206">
            <v>2.3654039371255395E-8</v>
          </cell>
          <cell r="BE206">
            <v>5.2907547012174506E-9</v>
          </cell>
        </row>
        <row r="207">
          <cell r="AJ207">
            <v>9330652769</v>
          </cell>
          <cell r="AK207">
            <v>389.33655864565372</v>
          </cell>
          <cell r="AL207">
            <v>0.1742245735904954</v>
          </cell>
          <cell r="AM207">
            <v>1.6893244653116937E-2</v>
          </cell>
          <cell r="AN207">
            <v>33.136086365491884</v>
          </cell>
          <cell r="AO207">
            <v>1.6506911554110584</v>
          </cell>
          <cell r="AP207">
            <v>241.32473951673208</v>
          </cell>
          <cell r="AQ207">
            <v>12.483323930666785</v>
          </cell>
          <cell r="AR207">
            <v>83.988072474803715</v>
          </cell>
          <cell r="AS207">
            <v>7.3844779894627335E-3</v>
          </cell>
          <cell r="AT207">
            <v>0.15833908265330712</v>
          </cell>
          <cell r="AU207">
            <v>1.9385567599402326E-2</v>
          </cell>
          <cell r="AV207">
            <v>3.5795995014376255E-3</v>
          </cell>
          <cell r="AW207">
            <v>1.4568112581748996E-3</v>
          </cell>
          <cell r="AX207">
            <v>239.8740661999658</v>
          </cell>
          <cell r="AY207">
            <v>2.1820552649482052E-4</v>
          </cell>
          <cell r="AZ207">
            <v>83.675018707579127</v>
          </cell>
          <cell r="BA207">
            <v>1.9827122987004813E-4</v>
          </cell>
          <cell r="BB207">
            <v>0</v>
          </cell>
          <cell r="BC207">
            <v>1.9966448716102683E-4</v>
          </cell>
          <cell r="BD207">
            <v>1.8672281340201201E-8</v>
          </cell>
          <cell r="BE207">
            <v>1.8105104831724916E-9</v>
          </cell>
        </row>
        <row r="208">
          <cell r="AJ208">
            <v>9378182291</v>
          </cell>
          <cell r="AK208">
            <v>389.41293714291697</v>
          </cell>
          <cell r="AL208">
            <v>0.18782285792102865</v>
          </cell>
          <cell r="AM208">
            <v>3.9506056558055447E-2</v>
          </cell>
          <cell r="AN208">
            <v>15.923803394535659</v>
          </cell>
          <cell r="AO208">
            <v>0.69760469534468761</v>
          </cell>
          <cell r="AP208">
            <v>279.39388569089181</v>
          </cell>
          <cell r="AQ208">
            <v>13.359174210148652</v>
          </cell>
          <cell r="AR208">
            <v>83.566213225786399</v>
          </cell>
          <cell r="AS208">
            <v>5.7681753586634353E-3</v>
          </cell>
          <cell r="AT208">
            <v>0.15316507564354828</v>
          </cell>
          <cell r="AU208">
            <v>2.9760991132348633E-2</v>
          </cell>
          <cell r="AV208">
            <v>1.6041488140444166E-3</v>
          </cell>
          <cell r="AW208">
            <v>7.7435048441840961E-4</v>
          </cell>
          <cell r="AX208">
            <v>277.77786368047049</v>
          </cell>
          <cell r="AY208">
            <v>4.5008722042551731E-4</v>
          </cell>
          <cell r="AZ208">
            <v>83.53639380115564</v>
          </cell>
          <cell r="BA208">
            <v>1.2518417360330664E-4</v>
          </cell>
          <cell r="BB208">
            <v>1.6421092619173101E-5</v>
          </cell>
          <cell r="BC208">
            <v>2.7937183546904886E-4</v>
          </cell>
          <cell r="BD208">
            <v>2.0027639908564947E-8</v>
          </cell>
          <cell r="BE208">
            <v>4.212549439987789E-9</v>
          </cell>
        </row>
        <row r="209">
          <cell r="AJ209">
            <v>9130540287</v>
          </cell>
          <cell r="AK209">
            <v>397.70165914169633</v>
          </cell>
          <cell r="AL209">
            <v>0.17098352900570254</v>
          </cell>
          <cell r="AM209">
            <v>2.6780123882498126E-2</v>
          </cell>
          <cell r="AN209">
            <v>8.1356606142753236</v>
          </cell>
          <cell r="AO209">
            <v>0.35844571045371698</v>
          </cell>
          <cell r="AP209">
            <v>276.63018152345182</v>
          </cell>
          <cell r="AQ209">
            <v>11.157002192415824</v>
          </cell>
          <cell r="AR209">
            <v>107.27446987935294</v>
          </cell>
          <cell r="AS209">
            <v>7.6911111273430827E-3</v>
          </cell>
          <cell r="AT209">
            <v>0.16128782675618239</v>
          </cell>
          <cell r="AU209">
            <v>2.8964112931688553E-2</v>
          </cell>
          <cell r="AV209">
            <v>5.488174678046848E-4</v>
          </cell>
          <cell r="AW209">
            <v>6.5713526378529405E-6</v>
          </cell>
          <cell r="AX209">
            <v>275.54838716194365</v>
          </cell>
          <cell r="AY209">
            <v>2.4872569734273384E-4</v>
          </cell>
          <cell r="AZ209">
            <v>107.00302887782439</v>
          </cell>
          <cell r="BA209">
            <v>3.2856763189264702E-6</v>
          </cell>
          <cell r="BB209">
            <v>7.2284879016382355E-6</v>
          </cell>
          <cell r="BC209">
            <v>5.039132247793563E-4</v>
          </cell>
          <cell r="BD209">
            <v>1.87265510726838E-8</v>
          </cell>
          <cell r="BE209">
            <v>2.9330272952880435E-9</v>
          </cell>
        </row>
        <row r="210">
          <cell r="AJ210">
            <v>9401817922</v>
          </cell>
          <cell r="AK210">
            <v>388.49802700954712</v>
          </cell>
          <cell r="AL210">
            <v>0.20215920110008698</v>
          </cell>
          <cell r="AM210">
            <v>4.8716323140893948E-2</v>
          </cell>
          <cell r="AN210">
            <v>10.019044484958703</v>
          </cell>
          <cell r="AO210">
            <v>0.37891086910585248</v>
          </cell>
          <cell r="AP210">
            <v>281.04370579407185</v>
          </cell>
          <cell r="AQ210">
            <v>12.500298131172423</v>
          </cell>
          <cell r="AR210">
            <v>93.948991921351947</v>
          </cell>
          <cell r="AS210">
            <v>6.7694354993912843E-3</v>
          </cell>
          <cell r="AT210">
            <v>0.13319221988651483</v>
          </cell>
          <cell r="AU210">
            <v>2.8144237869234499E-2</v>
          </cell>
          <cell r="AV210">
            <v>5.0639142764713507E-4</v>
          </cell>
          <cell r="AW210">
            <v>0</v>
          </cell>
          <cell r="AX210">
            <v>280.09375674442038</v>
          </cell>
          <cell r="AY210">
            <v>4.5586928353195136E-4</v>
          </cell>
          <cell r="AZ210">
            <v>94.128508586533329</v>
          </cell>
          <cell r="BA210">
            <v>5.2585574843256363E-4</v>
          </cell>
          <cell r="BB210">
            <v>1.5847998890868121E-5</v>
          </cell>
          <cell r="BC210">
            <v>5.608489808828698E-4</v>
          </cell>
          <cell r="BD210">
            <v>2.1502139562503113E-8</v>
          </cell>
          <cell r="BE210">
            <v>5.1815854704970466E-9</v>
          </cell>
        </row>
        <row r="211">
          <cell r="AJ211">
            <v>8814908027</v>
          </cell>
          <cell r="AK211">
            <v>412.15539151081379</v>
          </cell>
          <cell r="AL211">
            <v>0.21013979888686593</v>
          </cell>
          <cell r="AM211">
            <v>3.5275580760180295E-2</v>
          </cell>
          <cell r="AN211">
            <v>10.560781203259173</v>
          </cell>
          <cell r="AO211">
            <v>0.48823640437513549</v>
          </cell>
          <cell r="AP211">
            <v>289.33783542470081</v>
          </cell>
          <cell r="AQ211">
            <v>13.802269930365547</v>
          </cell>
          <cell r="AR211">
            <v>110.86279074117446</v>
          </cell>
          <cell r="AS211">
            <v>8.1937326831736882E-3</v>
          </cell>
          <cell r="AT211">
            <v>0.20442663661157676</v>
          </cell>
          <cell r="AU211">
            <v>3.7727676679252094E-2</v>
          </cell>
          <cell r="AV211">
            <v>7.0346735110637362E-4</v>
          </cell>
          <cell r="AW211">
            <v>0</v>
          </cell>
          <cell r="AX211">
            <v>291.21903588070188</v>
          </cell>
          <cell r="AY211">
            <v>8.6240264523635736E-4</v>
          </cell>
          <cell r="AZ211">
            <v>110.93736100305202</v>
          </cell>
          <cell r="BA211">
            <v>2.8327011380625941E-4</v>
          </cell>
          <cell r="BB211">
            <v>2.8247600455650221E-5</v>
          </cell>
          <cell r="BC211">
            <v>5.3749851790711148E-4</v>
          </cell>
          <cell r="BD211">
            <v>2.3839136862597908E-8</v>
          </cell>
          <cell r="BE211">
            <v>4.001809281745361E-9</v>
          </cell>
        </row>
        <row r="212">
          <cell r="AJ212">
            <v>9651051057</v>
          </cell>
          <cell r="AK212">
            <v>378.31963870419713</v>
          </cell>
          <cell r="AL212">
            <v>0.15757858817842954</v>
          </cell>
          <cell r="AM212">
            <v>2.6094670778612997E-2</v>
          </cell>
          <cell r="AN212">
            <v>37.683120714216734</v>
          </cell>
          <cell r="AO212">
            <v>1.818103012445808</v>
          </cell>
          <cell r="AP212">
            <v>233.383587828635</v>
          </cell>
          <cell r="AQ212">
            <v>11.178435733354757</v>
          </cell>
          <cell r="AR212">
            <v>66.426601643042162</v>
          </cell>
          <cell r="AS212">
            <v>6.6889087643130481E-3</v>
          </cell>
          <cell r="AT212">
            <v>0.11880332962992426</v>
          </cell>
          <cell r="AU212">
            <v>1.5398426463842091E-2</v>
          </cell>
          <cell r="AV212">
            <v>2.806637312352994E-3</v>
          </cell>
          <cell r="AW212">
            <v>1.7484106031913618E-3</v>
          </cell>
          <cell r="AX212">
            <v>233.26874593281929</v>
          </cell>
          <cell r="AY212">
            <v>3.3633642396344439E-4</v>
          </cell>
          <cell r="AZ212">
            <v>66.253550543204838</v>
          </cell>
          <cell r="BA212">
            <v>1.8692264597352238E-4</v>
          </cell>
          <cell r="BB212">
            <v>3.1084697223978225E-7</v>
          </cell>
          <cell r="BC212">
            <v>3.919780319943654E-4</v>
          </cell>
          <cell r="BD212">
            <v>1.6327609008361456E-8</v>
          </cell>
          <cell r="BE212">
            <v>2.7038164677085907E-9</v>
          </cell>
        </row>
        <row r="213">
          <cell r="AJ213">
            <v>9397402919</v>
          </cell>
          <cell r="AK213">
            <v>387.16666310474284</v>
          </cell>
          <cell r="AL213">
            <v>0.17758108430425595</v>
          </cell>
          <cell r="AM213">
            <v>2.7336914487363164E-2</v>
          </cell>
          <cell r="AN213">
            <v>12.310021715266629</v>
          </cell>
          <cell r="AO213">
            <v>0.45909758655523281</v>
          </cell>
          <cell r="AP213">
            <v>283.7007998890507</v>
          </cell>
          <cell r="AQ213">
            <v>12.397588036205816</v>
          </cell>
          <cell r="AR213">
            <v>88.254531826358516</v>
          </cell>
          <cell r="AS213">
            <v>6.5173325575059345E-3</v>
          </cell>
          <cell r="AT213">
            <v>0.13538985302285941</v>
          </cell>
          <cell r="AU213">
            <v>2.3724639873558242E-2</v>
          </cell>
          <cell r="AV213">
            <v>2.0105554867504349E-3</v>
          </cell>
          <cell r="AW213">
            <v>2.8075097159724116E-2</v>
          </cell>
          <cell r="AX213">
            <v>280.49988467244521</v>
          </cell>
          <cell r="AY213">
            <v>3.8851159532792614E-4</v>
          </cell>
          <cell r="AZ213">
            <v>88.471971050537022</v>
          </cell>
          <cell r="BA213">
            <v>8.2916525631202432E-4</v>
          </cell>
          <cell r="BB213">
            <v>6.7039798700792515E-6</v>
          </cell>
          <cell r="BC213">
            <v>5.8856686764140219E-4</v>
          </cell>
          <cell r="BD213">
            <v>1.8896825626707595E-8</v>
          </cell>
          <cell r="BE213">
            <v>2.9089861021168333E-9</v>
          </cell>
        </row>
        <row r="214">
          <cell r="AJ214">
            <v>9123080346</v>
          </cell>
          <cell r="AK214">
            <v>399.99741957769663</v>
          </cell>
          <cell r="AL214">
            <v>0.1892429897054422</v>
          </cell>
          <cell r="AM214">
            <v>3.566744867512537E-2</v>
          </cell>
          <cell r="AN214">
            <v>8.4361271720844275</v>
          </cell>
          <cell r="AO214">
            <v>0.36849582295676958</v>
          </cell>
          <cell r="AP214">
            <v>275.05506625294822</v>
          </cell>
          <cell r="AQ214">
            <v>10.913690028352622</v>
          </cell>
          <cell r="AR214">
            <v>106.62586583779276</v>
          </cell>
          <cell r="AS214">
            <v>8.0061774345793965E-3</v>
          </cell>
          <cell r="AT214">
            <v>0.14714799706752468</v>
          </cell>
          <cell r="AU214">
            <v>2.686976226264181E-2</v>
          </cell>
          <cell r="AV214">
            <v>5.7458663096158602E-4</v>
          </cell>
          <cell r="AW214">
            <v>0</v>
          </cell>
          <cell r="AX214">
            <v>275.26940559074194</v>
          </cell>
          <cell r="AY214">
            <v>3.0263900955454769E-4</v>
          </cell>
          <cell r="AZ214">
            <v>106.91279600838452</v>
          </cell>
          <cell r="BA214">
            <v>2.9595267142241168E-6</v>
          </cell>
          <cell r="BB214">
            <v>7.2343986347700644E-6</v>
          </cell>
          <cell r="BC214">
            <v>4.0238602103395308E-4</v>
          </cell>
          <cell r="BD214">
            <v>2.074332161158873E-8</v>
          </cell>
          <cell r="BE214">
            <v>3.9095839697130049E-9</v>
          </cell>
        </row>
        <row r="215">
          <cell r="AJ215">
            <v>9374905555</v>
          </cell>
          <cell r="AK215">
            <v>389.23582158689811</v>
          </cell>
          <cell r="AL215">
            <v>0.17530181934723502</v>
          </cell>
          <cell r="AM215">
            <v>2.8898317792173212E-2</v>
          </cell>
          <cell r="AN215">
            <v>11.278825624393184</v>
          </cell>
          <cell r="AO215">
            <v>0.45129030635871831</v>
          </cell>
          <cell r="AP215">
            <v>286.64866107016479</v>
          </cell>
          <cell r="AQ215">
            <v>14.451339291385533</v>
          </cell>
          <cell r="AR215">
            <v>96.050195142472546</v>
          </cell>
          <cell r="AS215">
            <v>6.9023628686571874E-3</v>
          </cell>
          <cell r="AT215">
            <v>0.18499631701089705</v>
          </cell>
          <cell r="AU215">
            <v>3.6751943577313186E-2</v>
          </cell>
          <cell r="AV215">
            <v>2.3075752468207131E-2</v>
          </cell>
          <cell r="AW215">
            <v>1.9696198422129063E-3</v>
          </cell>
          <cell r="AX215">
            <v>287.55608375832861</v>
          </cell>
          <cell r="AY215">
            <v>5.6128565446652114E-4</v>
          </cell>
          <cell r="AZ215">
            <v>95.756155273609053</v>
          </cell>
          <cell r="BA215">
            <v>3.9467064263134328E-6</v>
          </cell>
          <cell r="BB215">
            <v>3.5627025578072615E-5</v>
          </cell>
          <cell r="BC215">
            <v>2.8064282723326057E-4</v>
          </cell>
          <cell r="BD215">
            <v>1.8699049107085647E-8</v>
          </cell>
          <cell r="BE215">
            <v>3.0825182848653473E-9</v>
          </cell>
        </row>
        <row r="216">
          <cell r="AJ216">
            <v>8817217569</v>
          </cell>
          <cell r="AK216">
            <v>412.10252265694089</v>
          </cell>
          <cell r="AL216">
            <v>0.19601761967137413</v>
          </cell>
          <cell r="AM216">
            <v>4.2623650495064697E-2</v>
          </cell>
          <cell r="AN216">
            <v>14.345459438894787</v>
          </cell>
          <cell r="AO216">
            <v>0.58498760630957047</v>
          </cell>
          <cell r="AP216">
            <v>285.5335135260288</v>
          </cell>
          <cell r="AQ216">
            <v>13.486240196462139</v>
          </cell>
          <cell r="AR216">
            <v>102.98840659128574</v>
          </cell>
          <cell r="AS216">
            <v>8.1162792502256793E-3</v>
          </cell>
          <cell r="AT216">
            <v>0.18678364088352462</v>
          </cell>
          <cell r="AU216">
            <v>3.7171703820978952E-2</v>
          </cell>
          <cell r="AV216">
            <v>9.9509850259883043E-4</v>
          </cell>
          <cell r="AW216">
            <v>2.6860514458969E-2</v>
          </cell>
          <cell r="AX216">
            <v>284.67380410628493</v>
          </cell>
          <cell r="AY216">
            <v>8.7975599323673664E-4</v>
          </cell>
          <cell r="AZ216">
            <v>102.63142901016464</v>
          </cell>
          <cell r="BA216">
            <v>5.6911377775711554E-4</v>
          </cell>
          <cell r="BB216">
            <v>2.3930451794888674E-5</v>
          </cell>
          <cell r="BC216">
            <v>5.6775280419532083E-4</v>
          </cell>
          <cell r="BD216">
            <v>2.2231233168221045E-8</v>
          </cell>
          <cell r="BE216">
            <v>4.8341384525797554E-9</v>
          </cell>
        </row>
        <row r="217">
          <cell r="AJ217">
            <v>9787134301</v>
          </cell>
          <cell r="AK217">
            <v>372.95995975318743</v>
          </cell>
          <cell r="AL217">
            <v>0.14088311834641085</v>
          </cell>
          <cell r="AM217">
            <v>1.3852982479881473E-2</v>
          </cell>
          <cell r="AN217">
            <v>33.959441525803989</v>
          </cell>
          <cell r="AO217">
            <v>1.6535503143495691</v>
          </cell>
          <cell r="AP217">
            <v>239.06030090554083</v>
          </cell>
          <cell r="AQ217">
            <v>9.3765145320038652</v>
          </cell>
          <cell r="AR217">
            <v>65.140949372162908</v>
          </cell>
          <cell r="AS217">
            <v>7.0605958674685191E-3</v>
          </cell>
          <cell r="AT217">
            <v>0.12226173292398146</v>
          </cell>
          <cell r="AU217">
            <v>1.2515001453232843E-2</v>
          </cell>
          <cell r="AV217">
            <v>3.2702115875460902E-3</v>
          </cell>
          <cell r="AW217">
            <v>1.6320405451438385E-3</v>
          </cell>
          <cell r="AX217">
            <v>237.91995791475753</v>
          </cell>
          <cell r="AY217">
            <v>2.2897407260172428E-4</v>
          </cell>
          <cell r="AZ217">
            <v>64.906459895527689</v>
          </cell>
          <cell r="BA217">
            <v>1.5367113127755168E-4</v>
          </cell>
          <cell r="BB217">
            <v>6.1304972584129669E-7</v>
          </cell>
          <cell r="BC217">
            <v>5.986430572840261E-4</v>
          </cell>
          <cell r="BD217">
            <v>1.4394726179655684E-8</v>
          </cell>
          <cell r="BE217">
            <v>1.4154278518959371E-9</v>
          </cell>
        </row>
        <row r="218">
          <cell r="AJ218">
            <v>9064091761</v>
          </cell>
          <cell r="AK218">
            <v>400.65984047356335</v>
          </cell>
          <cell r="AL218">
            <v>0.19136203005612976</v>
          </cell>
          <cell r="AM218">
            <v>3.3180048032393258E-2</v>
          </cell>
          <cell r="AN218">
            <v>9.5789793714997682</v>
          </cell>
          <cell r="AO218">
            <v>0.41953160893204244</v>
          </cell>
          <cell r="AP218">
            <v>264.09530001667866</v>
          </cell>
          <cell r="AQ218">
            <v>11.522852234284656</v>
          </cell>
          <cell r="AR218">
            <v>111.00934318972413</v>
          </cell>
          <cell r="AS218">
            <v>8.0106205800358505E-3</v>
          </cell>
          <cell r="AT218">
            <v>0.15878149051761348</v>
          </cell>
          <cell r="AU218">
            <v>2.4379938534031354E-2</v>
          </cell>
          <cell r="AV218">
            <v>7.4050441864232579E-4</v>
          </cell>
          <cell r="AW218">
            <v>1.3680355767528067E-4</v>
          </cell>
          <cell r="AX218">
            <v>265.07114693363701</v>
          </cell>
          <cell r="AY218">
            <v>4.4968653313261621E-4</v>
          </cell>
          <cell r="AZ218">
            <v>109.78316948219165</v>
          </cell>
          <cell r="BA218">
            <v>2.2660847376211816E-4</v>
          </cell>
          <cell r="BB218">
            <v>3.3097634921438876E-7</v>
          </cell>
          <cell r="BC218">
            <v>3.886765594274305E-4</v>
          </cell>
          <cell r="BD218">
            <v>2.1112102028743987E-8</v>
          </cell>
          <cell r="BE218">
            <v>3.6606037215065275E-9</v>
          </cell>
        </row>
        <row r="219">
          <cell r="AJ219">
            <v>9411956713</v>
          </cell>
          <cell r="AK219">
            <v>387.97416152119951</v>
          </cell>
          <cell r="AL219">
            <v>0.16011367730989692</v>
          </cell>
          <cell r="AM219">
            <v>3.0034668520048474E-2</v>
          </cell>
          <cell r="AN219">
            <v>11.101436841042981</v>
          </cell>
          <cell r="AO219">
            <v>0.44763848033647452</v>
          </cell>
          <cell r="AP219">
            <v>285.49932112294022</v>
          </cell>
          <cell r="AQ219">
            <v>12.412286473719146</v>
          </cell>
          <cell r="AR219">
            <v>88.526776886803134</v>
          </cell>
          <cell r="AS219">
            <v>6.7744680457286757E-3</v>
          </cell>
          <cell r="AT219">
            <v>0.14204421469059936</v>
          </cell>
          <cell r="AU219">
            <v>2.9552090864997584E-2</v>
          </cell>
          <cell r="AV219">
            <v>5.6333875746332279E-2</v>
          </cell>
          <cell r="AW219">
            <v>3.0049118225263561E-2</v>
          </cell>
          <cell r="AX219">
            <v>282.32244824604942</v>
          </cell>
          <cell r="AY219">
            <v>3.4381798585307621E-4</v>
          </cell>
          <cell r="AZ219">
            <v>88.361227995375714</v>
          </cell>
          <cell r="BA219">
            <v>5.1083957848627648E-4</v>
          </cell>
          <cell r="BB219">
            <v>3.4318049885829299E-5</v>
          </cell>
          <cell r="BC219">
            <v>6.726550273287471E-4</v>
          </cell>
          <cell r="BD219">
            <v>1.7011731161995724E-8</v>
          </cell>
          <cell r="BE219">
            <v>3.1911184290259149E-9</v>
          </cell>
        </row>
        <row r="220">
          <cell r="AJ220">
            <v>8892851784</v>
          </cell>
          <cell r="AK220">
            <v>407.94029239608432</v>
          </cell>
          <cell r="AL220">
            <v>0.22243899348002447</v>
          </cell>
          <cell r="AM220">
            <v>4.4949247970059274E-2</v>
          </cell>
          <cell r="AN220">
            <v>10.773894395989181</v>
          </cell>
          <cell r="AO220">
            <v>0.41900327257270298</v>
          </cell>
          <cell r="AP220">
            <v>292.91327936968571</v>
          </cell>
          <cell r="AQ220">
            <v>16.002912165481785</v>
          </cell>
          <cell r="AR220">
            <v>109.26165043571135</v>
          </cell>
          <cell r="AS220">
            <v>7.9740449658212819E-3</v>
          </cell>
          <cell r="AT220">
            <v>0.17694470100481324</v>
          </cell>
          <cell r="AU220">
            <v>3.3316309233114731E-2</v>
          </cell>
          <cell r="AV220">
            <v>5.3778586623973355E-2</v>
          </cell>
          <cell r="AW220">
            <v>3.0610877883939777E-2</v>
          </cell>
          <cell r="AX220">
            <v>290.36087530951255</v>
          </cell>
          <cell r="AY220">
            <v>5.2806457524109799E-4</v>
          </cell>
          <cell r="AZ220">
            <v>108.87267273946506</v>
          </cell>
          <cell r="BA220">
            <v>5.9913289115940587E-4</v>
          </cell>
          <cell r="BB220">
            <v>1.5742981374308711E-5</v>
          </cell>
          <cell r="BC220">
            <v>6.1240197546060893E-4</v>
          </cell>
          <cell r="BD220">
            <v>2.5013235223400016E-8</v>
          </cell>
          <cell r="BE220">
            <v>5.0545369541559052E-9</v>
          </cell>
        </row>
        <row r="221">
          <cell r="AJ221">
            <v>9337695096</v>
          </cell>
          <cell r="AK221">
            <v>391.15680469847717</v>
          </cell>
          <cell r="AL221">
            <v>0.21081530075267302</v>
          </cell>
          <cell r="AM221">
            <v>4.4564852002745237E-2</v>
          </cell>
          <cell r="AN221">
            <v>12.387127531027277</v>
          </cell>
          <cell r="AO221">
            <v>0.52344330691347729</v>
          </cell>
          <cell r="AP221">
            <v>287.05653080793201</v>
          </cell>
          <cell r="AQ221">
            <v>11.073536984977604</v>
          </cell>
          <cell r="AR221">
            <v>88.727589569176473</v>
          </cell>
          <cell r="AS221">
            <v>6.7395646734019253E-3</v>
          </cell>
          <cell r="AT221">
            <v>0.15187077596991608</v>
          </cell>
          <cell r="AU221">
            <v>2.8442457937373627E-2</v>
          </cell>
          <cell r="AV221">
            <v>9.3727626678976759E-4</v>
          </cell>
          <cell r="AW221">
            <v>5.5688260823889294E-5</v>
          </cell>
          <cell r="AX221">
            <v>288.86937592934231</v>
          </cell>
          <cell r="AY221">
            <v>3.3209480156707829E-4</v>
          </cell>
          <cell r="AZ221">
            <v>88.323435657402626</v>
          </cell>
          <cell r="BA221">
            <v>1.6063921391506527E-5</v>
          </cell>
          <cell r="BB221">
            <v>1.9276705669807832E-5</v>
          </cell>
          <cell r="BC221">
            <v>6.2531491336671079E-4</v>
          </cell>
          <cell r="BD221">
            <v>2.257680279611831E-8</v>
          </cell>
          <cell r="BE221">
            <v>4.772575195974812E-9</v>
          </cell>
        </row>
        <row r="222">
          <cell r="AJ222">
            <v>9483259034</v>
          </cell>
          <cell r="AK222">
            <v>383.07215588813369</v>
          </cell>
          <cell r="AL222">
            <v>0.15874468836110883</v>
          </cell>
          <cell r="AM222">
            <v>1.6100161289762785E-2</v>
          </cell>
          <cell r="AN222">
            <v>28.151623407400852</v>
          </cell>
          <cell r="AO222">
            <v>1.3329111811330914</v>
          </cell>
          <cell r="AP222">
            <v>234.30483993252059</v>
          </cell>
          <cell r="AQ222">
            <v>10.778058538055957</v>
          </cell>
          <cell r="AR222">
            <v>85.987382510213948</v>
          </cell>
          <cell r="AS222">
            <v>8.1301164213247838E-3</v>
          </cell>
          <cell r="AT222">
            <v>0.14154532689526447</v>
          </cell>
          <cell r="AU222">
            <v>1.5938613451144498E-2</v>
          </cell>
          <cell r="AV222">
            <v>3.7137022065657096E-3</v>
          </cell>
          <cell r="AW222">
            <v>1.3088327499543868E-3</v>
          </cell>
          <cell r="AX222">
            <v>233.33364691048254</v>
          </cell>
          <cell r="AY222">
            <v>1.3075673621845306E-4</v>
          </cell>
          <cell r="AZ222">
            <v>85.698196694433989</v>
          </cell>
          <cell r="BA222">
            <v>4.8822878120277231E-5</v>
          </cell>
          <cell r="BB222">
            <v>0</v>
          </cell>
          <cell r="BC222">
            <v>9.7034152151790731E-4</v>
          </cell>
          <cell r="BD222">
            <v>1.6739465598479068E-8</v>
          </cell>
          <cell r="BE222">
            <v>1.6977455990645653E-9</v>
          </cell>
        </row>
        <row r="223">
          <cell r="AJ223">
            <v>9451154516</v>
          </cell>
          <cell r="AK223">
            <v>386.39399396313922</v>
          </cell>
          <cell r="AL223">
            <v>0.15539011636237227</v>
          </cell>
          <cell r="AM223">
            <v>2.3260756093642095E-2</v>
          </cell>
          <cell r="AN223">
            <v>17.051202234307013</v>
          </cell>
          <cell r="AO223">
            <v>0.82540117049124329</v>
          </cell>
          <cell r="AP223">
            <v>262.65863549235831</v>
          </cell>
          <cell r="AQ223">
            <v>10.519893398386589</v>
          </cell>
          <cell r="AR223">
            <v>88.948589357715235</v>
          </cell>
          <cell r="AS223">
            <v>7.2263129212816269E-3</v>
          </cell>
          <cell r="AT223">
            <v>0.14450932927695243</v>
          </cell>
          <cell r="AU223">
            <v>2.4372683740387174E-2</v>
          </cell>
          <cell r="AV223">
            <v>1.3587757959368442E-3</v>
          </cell>
          <cell r="AW223">
            <v>2.517152794372958E-2</v>
          </cell>
          <cell r="AX223">
            <v>260.93741064385324</v>
          </cell>
          <cell r="AY223">
            <v>2.767915809196998E-4</v>
          </cell>
          <cell r="AZ223">
            <v>88.555759466540081</v>
          </cell>
          <cell r="BA223">
            <v>5.7358071871777233E-4</v>
          </cell>
          <cell r="BB223">
            <v>1.4495583557339018E-5</v>
          </cell>
          <cell r="BC223">
            <v>6.836201851384481E-4</v>
          </cell>
          <cell r="BD223">
            <v>1.6441389895732845E-8</v>
          </cell>
          <cell r="BE223">
            <v>2.461154989505633E-9</v>
          </cell>
        </row>
        <row r="224">
          <cell r="AJ224">
            <v>9040779762</v>
          </cell>
          <cell r="AK224">
            <v>401.66518614503553</v>
          </cell>
          <cell r="AL224">
            <v>0.2257129422151275</v>
          </cell>
          <cell r="AM224">
            <v>4.4522155233981245E-2</v>
          </cell>
          <cell r="AN224">
            <v>11.213704643721195</v>
          </cell>
          <cell r="AO224">
            <v>0.45281470268825247</v>
          </cell>
          <cell r="AP224">
            <v>291.77574384540128</v>
          </cell>
          <cell r="AQ224">
            <v>15.459150944860722</v>
          </cell>
          <cell r="AR224">
            <v>101.90695927274596</v>
          </cell>
          <cell r="AS224">
            <v>7.673453156285392E-3</v>
          </cell>
          <cell r="AT224">
            <v>0.17957743056898059</v>
          </cell>
          <cell r="AU224">
            <v>3.4642365840655678E-2</v>
          </cell>
          <cell r="AV224">
            <v>6.5492138464505164E-4</v>
          </cell>
          <cell r="AW224">
            <v>0</v>
          </cell>
          <cell r="AX224">
            <v>291.42394200045771</v>
          </cell>
          <cell r="AY224">
            <v>6.9805925662808988E-4</v>
          </cell>
          <cell r="AZ224">
            <v>101.84824818653735</v>
          </cell>
          <cell r="BA224">
            <v>1.9212944521676314E-4</v>
          </cell>
          <cell r="BB224">
            <v>3.3182978448491047E-5</v>
          </cell>
          <cell r="BC224">
            <v>2.232108350301831E-4</v>
          </cell>
          <cell r="BD224">
            <v>2.4966092323566933E-8</v>
          </cell>
          <cell r="BE224">
            <v>4.9245923920319083E-9</v>
          </cell>
        </row>
        <row r="225">
          <cell r="AJ225">
            <v>9223829010</v>
          </cell>
          <cell r="AK225">
            <v>395.87986854929784</v>
          </cell>
          <cell r="AL225">
            <v>0.18469184523619006</v>
          </cell>
          <cell r="AM225">
            <v>3.7457112401523149E-2</v>
          </cell>
          <cell r="AN225">
            <v>11.733968602698544</v>
          </cell>
          <cell r="AO225">
            <v>0.44779852223214622</v>
          </cell>
          <cell r="AP225">
            <v>289.58196060488336</v>
          </cell>
          <cell r="AQ225">
            <v>13.469421307063019</v>
          </cell>
          <cell r="AR225">
            <v>91.693929720841595</v>
          </cell>
          <cell r="AS225">
            <v>6.4466719770643281E-3</v>
          </cell>
          <cell r="AT225">
            <v>0.14906358286882423</v>
          </cell>
          <cell r="AU225">
            <v>2.9055178680073995E-2</v>
          </cell>
          <cell r="AV225">
            <v>6.3521342315082649E-2</v>
          </cell>
          <cell r="AW225">
            <v>2.9430185631769426E-2</v>
          </cell>
          <cell r="AX225">
            <v>288.2393284955312</v>
          </cell>
          <cell r="AY225">
            <v>6.0408752091556817E-4</v>
          </cell>
          <cell r="AZ225">
            <v>91.004140047474721</v>
          </cell>
          <cell r="BA225">
            <v>4.5078892892443161E-4</v>
          </cell>
          <cell r="BB225">
            <v>2.0165161322737921E-5</v>
          </cell>
          <cell r="BC225">
            <v>3.3782065957877074E-4</v>
          </cell>
          <cell r="BD225">
            <v>2.0023337925709234E-8</v>
          </cell>
          <cell r="BE225">
            <v>4.0609070659174267E-9</v>
          </cell>
        </row>
        <row r="226">
          <cell r="AJ226">
            <v>9128124904</v>
          </cell>
          <cell r="AK226">
            <v>398.32762755105261</v>
          </cell>
          <cell r="AL226">
            <v>0.19391737280285576</v>
          </cell>
          <cell r="AM226">
            <v>3.5743047277653685E-2</v>
          </cell>
          <cell r="AN226">
            <v>8.1234057136429385</v>
          </cell>
          <cell r="AO226">
            <v>0.35061965449196708</v>
          </cell>
          <cell r="AP226">
            <v>275.59879279232962</v>
          </cell>
          <cell r="AQ226">
            <v>11.125301534327033</v>
          </cell>
          <cell r="AR226">
            <v>107.76720819945521</v>
          </cell>
          <cell r="AS226">
            <v>7.7222869692669142E-3</v>
          </cell>
          <cell r="AT226">
            <v>0.15402265139732141</v>
          </cell>
          <cell r="AU226">
            <v>2.6958986931934298E-2</v>
          </cell>
          <cell r="AV226">
            <v>6.157891197935781E-4</v>
          </cell>
          <cell r="AW226">
            <v>0</v>
          </cell>
          <cell r="AX226">
            <v>275.35792054056668</v>
          </cell>
          <cell r="AY226">
            <v>2.043135933846332E-4</v>
          </cell>
          <cell r="AZ226">
            <v>107.49316790900039</v>
          </cell>
          <cell r="BA226">
            <v>1.8623759182513482E-6</v>
          </cell>
          <cell r="BB226">
            <v>6.2444369023721678E-6</v>
          </cell>
          <cell r="BC226">
            <v>4.5222869356126858E-4</v>
          </cell>
          <cell r="BD226">
            <v>2.1243943837565147E-8</v>
          </cell>
          <cell r="BE226">
            <v>3.9157053232248018E-9</v>
          </cell>
        </row>
        <row r="227">
          <cell r="AJ227">
            <v>9636841939</v>
          </cell>
          <cell r="AK227">
            <v>378.55901508939337</v>
          </cell>
          <cell r="AL227">
            <v>0.1266143003821659</v>
          </cell>
          <cell r="AM227">
            <v>1.8287214952317381E-2</v>
          </cell>
          <cell r="AN227">
            <v>28.970083536409032</v>
          </cell>
          <cell r="AO227">
            <v>1.3545255886343328</v>
          </cell>
          <cell r="AP227">
            <v>245.25491618110476</v>
          </cell>
          <cell r="AQ227">
            <v>10.27706780155793</v>
          </cell>
          <cell r="AR227">
            <v>77.565609017093166</v>
          </cell>
          <cell r="AS227">
            <v>7.3716058071376447E-3</v>
          </cell>
          <cell r="AT227">
            <v>0.12338782845320673</v>
          </cell>
          <cell r="AU227">
            <v>1.9021895467450398E-2</v>
          </cell>
          <cell r="AV227">
            <v>2.531327187310009E-3</v>
          </cell>
          <cell r="AW227">
            <v>1.6335226933932179E-3</v>
          </cell>
          <cell r="AX227">
            <v>246.29993031164108</v>
          </cell>
          <cell r="AY227">
            <v>3.0725833408317354E-4</v>
          </cell>
          <cell r="AZ227">
            <v>76.837341183665544</v>
          </cell>
          <cell r="BA227">
            <v>6.7138177018511753E-5</v>
          </cell>
          <cell r="BB227">
            <v>2.3762971464048206E-5</v>
          </cell>
          <cell r="BC227">
            <v>5.5734026084455432E-4</v>
          </cell>
          <cell r="BD227">
            <v>1.3138567715815879E-8</v>
          </cell>
          <cell r="BE227">
            <v>1.8976356640560419E-9</v>
          </cell>
        </row>
        <row r="228">
          <cell r="AJ228">
            <v>9591402788</v>
          </cell>
          <cell r="AK228">
            <v>380.7563435422685</v>
          </cell>
          <cell r="AL228">
            <v>0.19101543752204686</v>
          </cell>
          <cell r="AM228">
            <v>3.4263601192013667E-2</v>
          </cell>
          <cell r="AN228">
            <v>20.287894409298996</v>
          </cell>
          <cell r="AO228">
            <v>0.94709952243536211</v>
          </cell>
          <cell r="AP228">
            <v>266.36922236197091</v>
          </cell>
          <cell r="AQ228">
            <v>13.130473902896215</v>
          </cell>
          <cell r="AR228">
            <v>82.229125544258196</v>
          </cell>
          <cell r="AS228">
            <v>6.4045897516529149E-3</v>
          </cell>
          <cell r="AT228">
            <v>0.15985378092120636</v>
          </cell>
          <cell r="AU228">
            <v>2.6093576250715164E-2</v>
          </cell>
          <cell r="AV228">
            <v>1.2263690994936037E-2</v>
          </cell>
          <cell r="AW228">
            <v>6.0794026993583081E-4</v>
          </cell>
          <cell r="AX228">
            <v>266.02370105781443</v>
          </cell>
          <cell r="AY228">
            <v>1.9861536858647874E-4</v>
          </cell>
          <cell r="AZ228">
            <v>82.476269997722881</v>
          </cell>
          <cell r="BA228">
            <v>5.5852101287021875E-4</v>
          </cell>
          <cell r="BB228">
            <v>4.1391234293350167E-5</v>
          </cell>
          <cell r="BC228">
            <v>2.2780817866743103E-4</v>
          </cell>
          <cell r="BD228">
            <v>1.9915276393253984E-8</v>
          </cell>
          <cell r="BE228">
            <v>3.5723242938855157E-9</v>
          </cell>
        </row>
        <row r="229">
          <cell r="AJ229">
            <v>8786758744</v>
          </cell>
          <cell r="AK229">
            <v>413.39292779380764</v>
          </cell>
          <cell r="AL229">
            <v>0.19768370233063495</v>
          </cell>
          <cell r="AM229">
            <v>3.4095393845264318E-2</v>
          </cell>
          <cell r="AN229">
            <v>11.040027935925767</v>
          </cell>
          <cell r="AO229">
            <v>0.48952476394519756</v>
          </cell>
          <cell r="AP229">
            <v>289.19634589207061</v>
          </cell>
          <cell r="AQ229">
            <v>14.025071085984969</v>
          </cell>
          <cell r="AR229">
            <v>108.49089997502725</v>
          </cell>
          <cell r="AS229">
            <v>7.723553357640702E-3</v>
          </cell>
          <cell r="AT229">
            <v>0.19246653393719262</v>
          </cell>
          <cell r="AU229">
            <v>3.9083695137812013E-2</v>
          </cell>
          <cell r="AV229">
            <v>6.2275523425933731E-4</v>
          </cell>
          <cell r="AW229">
            <v>0</v>
          </cell>
          <cell r="AX229">
            <v>288.53304464871053</v>
          </cell>
          <cell r="AY229">
            <v>1.0446400393396302E-3</v>
          </cell>
          <cell r="AZ229">
            <v>108.26539349900695</v>
          </cell>
          <cell r="BA229">
            <v>3.8740109967448541E-4</v>
          </cell>
          <cell r="BB229">
            <v>2.3102944545805093E-5</v>
          </cell>
          <cell r="BC229">
            <v>3.8023122033268382E-4</v>
          </cell>
          <cell r="BD229">
            <v>2.2497909421448772E-8</v>
          </cell>
          <cell r="BE229">
            <v>3.8803152378055448E-9</v>
          </cell>
        </row>
        <row r="230">
          <cell r="AJ230">
            <v>9416443858</v>
          </cell>
          <cell r="AK230">
            <v>387.93770175738882</v>
          </cell>
          <cell r="AL230">
            <v>0.20001850256876455</v>
          </cell>
          <cell r="AM230">
            <v>4.1416696778653485E-2</v>
          </cell>
          <cell r="AN230">
            <v>10.502498341343586</v>
          </cell>
          <cell r="AO230">
            <v>0.33711813587706518</v>
          </cell>
          <cell r="AP230">
            <v>285.95015831931056</v>
          </cell>
          <cell r="AQ230">
            <v>12.395579558501309</v>
          </cell>
          <cell r="AR230">
            <v>91.131514183132722</v>
          </cell>
          <cell r="AS230">
            <v>6.4504181106964974E-3</v>
          </cell>
          <cell r="AT230">
            <v>0.14631691334616356</v>
          </cell>
          <cell r="AU230">
            <v>2.6053041222305562E-2</v>
          </cell>
          <cell r="AV230">
            <v>5.2153446397152628E-4</v>
          </cell>
          <cell r="AW230">
            <v>0</v>
          </cell>
          <cell r="AX230">
            <v>287.78335918158029</v>
          </cell>
          <cell r="AY230">
            <v>1.9168595142916002E-4</v>
          </cell>
          <cell r="AZ230">
            <v>90.747354615619699</v>
          </cell>
          <cell r="BA230">
            <v>4.9668431846769054E-4</v>
          </cell>
          <cell r="BB230">
            <v>1.1575495127855093E-5</v>
          </cell>
          <cell r="BC230">
            <v>4.7289614499393325E-4</v>
          </cell>
          <cell r="BD230">
            <v>2.124140552262023E-8</v>
          </cell>
          <cell r="BE230">
            <v>4.398337355717019E-9</v>
          </cell>
        </row>
        <row r="231">
          <cell r="AJ231">
            <v>9113729932</v>
          </cell>
          <cell r="AK231">
            <v>398.69095399040623</v>
          </cell>
          <cell r="AL231">
            <v>0.16406487916104734</v>
          </cell>
          <cell r="AM231">
            <v>2.900480944380918E-2</v>
          </cell>
          <cell r="AN231">
            <v>8.3980630950300572</v>
          </cell>
          <cell r="AO231">
            <v>0.36529928194497219</v>
          </cell>
          <cell r="AP231">
            <v>273.51944940209137</v>
          </cell>
          <cell r="AQ231">
            <v>10.574915398974321</v>
          </cell>
          <cell r="AR231">
            <v>106.40927383583127</v>
          </cell>
          <cell r="AS231">
            <v>8.5451292260214848E-3</v>
          </cell>
          <cell r="AT231">
            <v>0.1596666799276843</v>
          </cell>
          <cell r="AU231">
            <v>3.21627919838606E-2</v>
          </cell>
          <cell r="AV231">
            <v>5.7287192389452954E-4</v>
          </cell>
          <cell r="AW231">
            <v>0</v>
          </cell>
          <cell r="AX231">
            <v>274.82951883459435</v>
          </cell>
          <cell r="AY231">
            <v>1.2289150637078588E-4</v>
          </cell>
          <cell r="AZ231">
            <v>105.72861827040586</v>
          </cell>
          <cell r="BA231">
            <v>2.5236648629714959E-6</v>
          </cell>
          <cell r="BB231">
            <v>1.0314108570405243E-5</v>
          </cell>
          <cell r="BC231">
            <v>4.2112285843846095E-4</v>
          </cell>
          <cell r="BD231">
            <v>1.8001946555930412E-8</v>
          </cell>
          <cell r="BE231">
            <v>3.1825399326315237E-9</v>
          </cell>
        </row>
        <row r="232">
          <cell r="AJ232">
            <v>9753595693</v>
          </cell>
          <cell r="AK232">
            <v>374.43058036750631</v>
          </cell>
          <cell r="AL232">
            <v>0.15364108244465041</v>
          </cell>
          <cell r="AM232">
            <v>1.9187590493864034E-2</v>
          </cell>
          <cell r="AN232">
            <v>33.078191895071825</v>
          </cell>
          <cell r="AO232">
            <v>1.5882000328471069</v>
          </cell>
          <cell r="AP232">
            <v>239.56354441438913</v>
          </cell>
          <cell r="AQ232">
            <v>10.712848911195893</v>
          </cell>
          <cell r="AR232">
            <v>71.015873714871233</v>
          </cell>
          <cell r="AS232">
            <v>7.0042886900704747E-3</v>
          </cell>
          <cell r="AT232">
            <v>0.14529298164543059</v>
          </cell>
          <cell r="AU232">
            <v>2.0097613861591916E-2</v>
          </cell>
          <cell r="AV232">
            <v>2.4157244919337871E-2</v>
          </cell>
          <cell r="AW232">
            <v>1.6305781478531088E-3</v>
          </cell>
          <cell r="AX232">
            <v>239.26408490305261</v>
          </cell>
          <cell r="AY232">
            <v>2.5631572998193993E-4</v>
          </cell>
          <cell r="AZ232">
            <v>70.474673201117284</v>
          </cell>
          <cell r="BA232">
            <v>8.3046296514148525E-5</v>
          </cell>
          <cell r="BB232">
            <v>4.7162094316676946E-5</v>
          </cell>
          <cell r="BC232">
            <v>3.7401591318964673E-4</v>
          </cell>
          <cell r="BD232">
            <v>1.5752250480806389E-8</v>
          </cell>
          <cell r="BE232">
            <v>1.9672325056117161E-9</v>
          </cell>
        </row>
        <row r="233">
          <cell r="AJ233">
            <v>9030219029</v>
          </cell>
          <cell r="AK233">
            <v>402.38919945692493</v>
          </cell>
          <cell r="AL233">
            <v>0.21968780531558024</v>
          </cell>
          <cell r="AM233">
            <v>3.8630956666687963E-2</v>
          </cell>
          <cell r="AN233">
            <v>16.732031805072619</v>
          </cell>
          <cell r="AO233">
            <v>0.78711401984533202</v>
          </cell>
          <cell r="AP233">
            <v>274.86606847839283</v>
          </cell>
          <cell r="AQ233">
            <v>14.202374559036844</v>
          </cell>
          <cell r="AR233">
            <v>102.40571463773296</v>
          </cell>
          <cell r="AS233">
            <v>8.0828604229417969E-3</v>
          </cell>
          <cell r="AT233">
            <v>0.18679591210167976</v>
          </cell>
          <cell r="AU233">
            <v>3.0323849191321757E-2</v>
          </cell>
          <cell r="AV233">
            <v>9.830769299715509E-3</v>
          </cell>
          <cell r="AW233">
            <v>3.9877216581741897E-4</v>
          </cell>
          <cell r="AX233">
            <v>275.65470062309828</v>
          </cell>
          <cell r="AY233">
            <v>8.1803109938719074E-4</v>
          </cell>
          <cell r="AZ233">
            <v>102.57594982195863</v>
          </cell>
          <cell r="BA233">
            <v>3.8437605874819806E-4</v>
          </cell>
          <cell r="BB233">
            <v>2.757408200181542E-5</v>
          </cell>
          <cell r="BC233">
            <v>3.5724493388697404E-4</v>
          </cell>
          <cell r="BD233">
            <v>2.4328070516348072E-8</v>
          </cell>
          <cell r="BE233">
            <v>4.2779645258467138E-9</v>
          </cell>
        </row>
        <row r="234">
          <cell r="AJ234">
            <v>9352578710</v>
          </cell>
          <cell r="AK234">
            <v>390.45974807946845</v>
          </cell>
          <cell r="AL234">
            <v>0.16766060448370182</v>
          </cell>
          <cell r="AM234">
            <v>3.1420211378258477E-2</v>
          </cell>
          <cell r="AN234">
            <v>11.578276041047079</v>
          </cell>
          <cell r="AO234">
            <v>0.47306867305690925</v>
          </cell>
          <cell r="AP234">
            <v>292.45584109069745</v>
          </cell>
          <cell r="AQ234">
            <v>12.153358076363091</v>
          </cell>
          <cell r="AR234">
            <v>87.193195190976368</v>
          </cell>
          <cell r="AS234">
            <v>6.0252901095338655E-3</v>
          </cell>
          <cell r="AT234">
            <v>0.15206928956174484</v>
          </cell>
          <cell r="AU234">
            <v>3.1878587632864733E-2</v>
          </cell>
          <cell r="AV234">
            <v>6.2613640382824423E-2</v>
          </cell>
          <cell r="AW234">
            <v>2.9164149103429464E-3</v>
          </cell>
          <cell r="AX234">
            <v>290.22202348297589</v>
          </cell>
          <cell r="AY234">
            <v>3.294278610781133E-4</v>
          </cell>
          <cell r="AZ234">
            <v>87.343395584211024</v>
          </cell>
          <cell r="BA234">
            <v>2.6730595673329543E-5</v>
          </cell>
          <cell r="BB234">
            <v>3.4856696758021721E-5</v>
          </cell>
          <cell r="BC234">
            <v>3.5797613725722921E-4</v>
          </cell>
          <cell r="BD234">
            <v>1.7926671315199419E-8</v>
          </cell>
          <cell r="BE234">
            <v>3.3595238652911028E-9</v>
          </cell>
        </row>
        <row r="235">
          <cell r="AJ235">
            <v>9025709795</v>
          </cell>
          <cell r="AK235">
            <v>402.26879330990056</v>
          </cell>
          <cell r="AL235">
            <v>0.20223960679648686</v>
          </cell>
          <cell r="AM235">
            <v>3.7025121302385063E-2</v>
          </cell>
          <cell r="AN235">
            <v>7.6088899997698185</v>
          </cell>
          <cell r="AO235">
            <v>0.30838305941787703</v>
          </cell>
          <cell r="AP235">
            <v>270.7224160202461</v>
          </cell>
          <cell r="AQ235">
            <v>11.871219154349069</v>
          </cell>
          <cell r="AR235">
            <v>112.03154067286295</v>
          </cell>
          <cell r="AS235">
            <v>8.0410296418133402E-3</v>
          </cell>
          <cell r="AT235">
            <v>0.15666479779610507</v>
          </cell>
          <cell r="AU235">
            <v>2.9099207260740428E-2</v>
          </cell>
          <cell r="AV235">
            <v>7.1456097597695917E-2</v>
          </cell>
          <cell r="AW235">
            <v>1.333313420587328E-2</v>
          </cell>
          <cell r="AX235">
            <v>268.89526985949362</v>
          </cell>
          <cell r="AY235">
            <v>1.2021215224547334E-4</v>
          </cell>
          <cell r="AZ235">
            <v>112.14552849469275</v>
          </cell>
          <cell r="BA235">
            <v>8.0880065566078833E-6</v>
          </cell>
          <cell r="BB235">
            <v>1.2187407140094073E-6</v>
          </cell>
          <cell r="BC235">
            <v>4.8672072333121139E-4</v>
          </cell>
          <cell r="BD235">
            <v>2.2407058435284741E-8</v>
          </cell>
          <cell r="BE235">
            <v>4.1021838883957892E-9</v>
          </cell>
        </row>
        <row r="236">
          <cell r="AJ236">
            <v>9409305351</v>
          </cell>
          <cell r="AK236">
            <v>388.10656172529178</v>
          </cell>
          <cell r="AL236">
            <v>0.15926340405572412</v>
          </cell>
          <cell r="AM236">
            <v>2.9506641525932981E-2</v>
          </cell>
          <cell r="AN236">
            <v>11.111407388738701</v>
          </cell>
          <cell r="AO236">
            <v>0.46074867785423196</v>
          </cell>
          <cell r="AP236">
            <v>283.06051484628881</v>
          </cell>
          <cell r="AQ236">
            <v>12.271222018289457</v>
          </cell>
          <cell r="AR236">
            <v>89.312005578678338</v>
          </cell>
          <cell r="AS236">
            <v>7.1694984362294604E-3</v>
          </cell>
          <cell r="AT236">
            <v>0.15935852266082973</v>
          </cell>
          <cell r="AU236">
            <v>3.3314999174374228E-2</v>
          </cell>
          <cell r="AV236">
            <v>5.5275068732329427E-4</v>
          </cell>
          <cell r="AW236">
            <v>0</v>
          </cell>
          <cell r="AX236">
            <v>283.72496527772637</v>
          </cell>
          <cell r="AY236">
            <v>2.3699942948105096E-4</v>
          </cell>
          <cell r="AZ236">
            <v>88.854453842455598</v>
          </cell>
          <cell r="BA236">
            <v>3.188333132032076E-7</v>
          </cell>
          <cell r="BB236">
            <v>3.6134442163030192E-5</v>
          </cell>
          <cell r="BC236">
            <v>5.3595879949459196E-4</v>
          </cell>
          <cell r="BD236">
            <v>1.6926159595702565E-8</v>
          </cell>
          <cell r="BE236">
            <v>3.1359000930708535E-9</v>
          </cell>
        </row>
        <row r="237">
          <cell r="AJ237">
            <v>9329367147</v>
          </cell>
          <cell r="AK237">
            <v>389.12385822090533</v>
          </cell>
          <cell r="AL237">
            <v>0.18551719240211825</v>
          </cell>
          <cell r="AM237">
            <v>2.3157197760136559E-2</v>
          </cell>
          <cell r="AN237">
            <v>31.935048680746281</v>
          </cell>
          <cell r="AO237">
            <v>1.5732448695321992</v>
          </cell>
          <cell r="AP237">
            <v>247.187429293268</v>
          </cell>
          <cell r="AQ237">
            <v>12.792481324778546</v>
          </cell>
          <cell r="AR237">
            <v>84.539458097500031</v>
          </cell>
          <cell r="AS237">
            <v>7.4195815117275923E-3</v>
          </cell>
          <cell r="AT237">
            <v>0.16868282437636173</v>
          </cell>
          <cell r="AU237">
            <v>1.9814420108811268E-2</v>
          </cell>
          <cell r="AV237">
            <v>7.0141199257060388E-2</v>
          </cell>
          <cell r="AW237">
            <v>9.9915673304780059E-3</v>
          </cell>
          <cell r="AX237">
            <v>246.85547665905361</v>
          </cell>
          <cell r="AY237">
            <v>2.632547268535534E-4</v>
          </cell>
          <cell r="AZ237">
            <v>84.597771484831455</v>
          </cell>
          <cell r="BA237">
            <v>5.895362368463126E-5</v>
          </cell>
          <cell r="BB237">
            <v>5.2522319282671483E-6</v>
          </cell>
          <cell r="BC237">
            <v>1.9293913205879323E-4</v>
          </cell>
          <cell r="BD237">
            <v>1.9885292268916023E-8</v>
          </cell>
          <cell r="BE237">
            <v>2.4821831315303212E-9</v>
          </cell>
        </row>
        <row r="238">
          <cell r="AJ238">
            <v>9354065562</v>
          </cell>
          <cell r="AK238">
            <v>390.36715755274923</v>
          </cell>
          <cell r="AL238">
            <v>0.18142122147336731</v>
          </cell>
          <cell r="AM238">
            <v>3.3355763644368611E-2</v>
          </cell>
          <cell r="AN238">
            <v>19.835499416825659</v>
          </cell>
          <cell r="AO238">
            <v>0.8522433317535475</v>
          </cell>
          <cell r="AP238">
            <v>269.82219252912267</v>
          </cell>
          <cell r="AQ238">
            <v>13.135733781806906</v>
          </cell>
          <cell r="AR238">
            <v>82.846826747524574</v>
          </cell>
          <cell r="AS238">
            <v>6.0838786752989409E-3</v>
          </cell>
          <cell r="AT238">
            <v>0.15568417714710048</v>
          </cell>
          <cell r="AU238">
            <v>2.80161602741608E-2</v>
          </cell>
          <cell r="AV238">
            <v>1.4424743883359153E-3</v>
          </cell>
          <cell r="AW238">
            <v>4.7797398578891851E-4</v>
          </cell>
          <cell r="AX238">
            <v>270.92946133447253</v>
          </cell>
          <cell r="AY238">
            <v>1.4592585341128913E-4</v>
          </cell>
          <cell r="AZ238">
            <v>82.836918007909091</v>
          </cell>
          <cell r="BA238">
            <v>2.779540064976936E-5</v>
          </cell>
          <cell r="BB238">
            <v>2.2877752842502475E-5</v>
          </cell>
          <cell r="BC238">
            <v>2.4139236410453542E-4</v>
          </cell>
          <cell r="BD238">
            <v>1.9394905912395325E-8</v>
          </cell>
          <cell r="BE238">
            <v>3.5659108249009091E-9</v>
          </cell>
        </row>
        <row r="239">
          <cell r="AJ239">
            <v>9181727969</v>
          </cell>
          <cell r="AK239">
            <v>395.92206546236002</v>
          </cell>
          <cell r="AL239">
            <v>0.194466336405136</v>
          </cell>
          <cell r="AM239">
            <v>3.6876936579169524E-2</v>
          </cell>
          <cell r="AN239">
            <v>8.5045323999622404</v>
          </cell>
          <cell r="AO239">
            <v>0.36170174189572529</v>
          </cell>
          <cell r="AP239">
            <v>279.83460495397736</v>
          </cell>
          <cell r="AQ239">
            <v>11.338330579111933</v>
          </cell>
          <cell r="AR239">
            <v>103.13474056268895</v>
          </cell>
          <cell r="AS239">
            <v>7.399151905760409E-3</v>
          </cell>
          <cell r="AT239">
            <v>0.16142222956333374</v>
          </cell>
          <cell r="AU239">
            <v>2.7745866666941326E-2</v>
          </cell>
          <cell r="AV239">
            <v>5.5338167468638058E-4</v>
          </cell>
          <cell r="AW239">
            <v>3.2673588349914226E-6</v>
          </cell>
          <cell r="AX239">
            <v>279.95376073856323</v>
          </cell>
          <cell r="AY239">
            <v>1.3505083184631213E-4</v>
          </cell>
          <cell r="AZ239">
            <v>102.53484280721234</v>
          </cell>
          <cell r="BA239">
            <v>1.4158554951629498E-6</v>
          </cell>
          <cell r="BB239">
            <v>1.0891196116638076E-5</v>
          </cell>
          <cell r="BC239">
            <v>5.0654953138483687E-4</v>
          </cell>
          <cell r="BD239">
            <v>2.1179710078724508E-8</v>
          </cell>
          <cell r="BE239">
            <v>4.0163394846455964E-9</v>
          </cell>
        </row>
        <row r="240">
          <cell r="AJ240">
            <v>9246371676</v>
          </cell>
          <cell r="AK240">
            <v>394.64391697247623</v>
          </cell>
          <cell r="AL240">
            <v>0.15805843104851627</v>
          </cell>
          <cell r="AM240">
            <v>2.7849302301829727E-2</v>
          </cell>
          <cell r="AN240">
            <v>9.2099753269749467</v>
          </cell>
          <cell r="AO240">
            <v>0.39392684261808814</v>
          </cell>
          <cell r="AP240">
            <v>277.65369119475145</v>
          </cell>
          <cell r="AQ240">
            <v>10.921034924661836</v>
          </cell>
          <cell r="AR240">
            <v>101.12456839983943</v>
          </cell>
          <cell r="AS240">
            <v>7.5191656182781383E-3</v>
          </cell>
          <cell r="AT240">
            <v>0.15127090376763697</v>
          </cell>
          <cell r="AU240">
            <v>3.0064008861068848E-2</v>
          </cell>
          <cell r="AV240">
            <v>6.248191401385756E-2</v>
          </cell>
          <cell r="AW240">
            <v>3.1795498850980868E-2</v>
          </cell>
          <cell r="AX240">
            <v>275.04715667023549</v>
          </cell>
          <cell r="AY240">
            <v>1.638480533864276E-4</v>
          </cell>
          <cell r="AZ240">
            <v>100.3561920843555</v>
          </cell>
          <cell r="BA240">
            <v>5.0549557856644401E-4</v>
          </cell>
          <cell r="BB240">
            <v>1.5789977422058371E-5</v>
          </cell>
          <cell r="BC240">
            <v>6.495520849101545E-4</v>
          </cell>
          <cell r="BD240">
            <v>1.7094103134397547E-8</v>
          </cell>
          <cell r="BE240">
            <v>3.0119168120956821E-9</v>
          </cell>
        </row>
        <row r="241">
          <cell r="AJ241">
            <v>9045955094</v>
          </cell>
          <cell r="AK241">
            <v>403.49806903430112</v>
          </cell>
          <cell r="AL241">
            <v>0.23215282169518142</v>
          </cell>
          <cell r="AM241">
            <v>4.1384684769030976E-2</v>
          </cell>
          <cell r="AN241">
            <v>11.089108884316113</v>
          </cell>
          <cell r="AO241">
            <v>0.4558897271925812</v>
          </cell>
          <cell r="AP241">
            <v>291.3455849176251</v>
          </cell>
          <cell r="AQ241">
            <v>15.146203864186461</v>
          </cell>
          <cell r="AR241">
            <v>103.53428115304328</v>
          </cell>
          <cell r="AS241">
            <v>7.3590902572747176E-3</v>
          </cell>
          <cell r="AT241">
            <v>0.18448068586001318</v>
          </cell>
          <cell r="AU241">
            <v>2.9742022506661806E-2</v>
          </cell>
          <cell r="AV241">
            <v>7.8609720323690119E-4</v>
          </cell>
          <cell r="AW241">
            <v>0</v>
          </cell>
          <cell r="AX241">
            <v>290.44496857414975</v>
          </cell>
          <cell r="AY241">
            <v>1.0778298033412722E-4</v>
          </cell>
          <cell r="AZ241">
            <v>103.22067302979694</v>
          </cell>
          <cell r="BA241">
            <v>7.7382652547578527E-7</v>
          </cell>
          <cell r="BB241">
            <v>2.7194475038149022E-5</v>
          </cell>
          <cell r="BC241">
            <v>3.1129935653425878E-4</v>
          </cell>
          <cell r="BD241">
            <v>2.5663715913111677E-8</v>
          </cell>
          <cell r="BE241">
            <v>4.5749381175328422E-9</v>
          </cell>
        </row>
        <row r="242">
          <cell r="AJ242">
            <v>9437059757</v>
          </cell>
          <cell r="AK242">
            <v>384.64439141730446</v>
          </cell>
          <cell r="AL242">
            <v>0.14495955681379288</v>
          </cell>
          <cell r="AM242">
            <v>2.1621670865085738E-2</v>
          </cell>
          <cell r="AN242">
            <v>34.655275098519226</v>
          </cell>
          <cell r="AO242">
            <v>1.6455128397890466</v>
          </cell>
          <cell r="AP242">
            <v>241.13529294037298</v>
          </cell>
          <cell r="AQ242">
            <v>11.558408530696347</v>
          </cell>
          <cell r="AR242">
            <v>73.693296843240503</v>
          </cell>
          <cell r="AS242">
            <v>7.2930554401701873E-3</v>
          </cell>
          <cell r="AT242">
            <v>0.13016321096079289</v>
          </cell>
          <cell r="AU242">
            <v>2.3128178227132951E-2</v>
          </cell>
          <cell r="AV242">
            <v>7.8513967176100818E-2</v>
          </cell>
          <cell r="AW242">
            <v>1.1828154411886914E-2</v>
          </cell>
          <cell r="AX242">
            <v>238.93993310018203</v>
          </cell>
          <cell r="AY242">
            <v>2.5018385607325554E-4</v>
          </cell>
          <cell r="AZ242">
            <v>73.307852107945493</v>
          </cell>
          <cell r="BA242">
            <v>5.3724360452833789E-5</v>
          </cell>
          <cell r="BB242">
            <v>6.3579124796252994E-7</v>
          </cell>
          <cell r="BC242">
            <v>4.0298568600025028E-4</v>
          </cell>
          <cell r="BD242">
            <v>1.5360669588456107E-8</v>
          </cell>
          <cell r="BE242">
            <v>2.2911448503913229E-9</v>
          </cell>
        </row>
        <row r="243">
          <cell r="AJ243">
            <v>9505184292</v>
          </cell>
          <cell r="AK243">
            <v>384.2056053635535</v>
          </cell>
          <cell r="AL243">
            <v>0.15814695999794301</v>
          </cell>
          <cell r="AM243">
            <v>2.4461072279859799E-2</v>
          </cell>
          <cell r="AN243">
            <v>15.178169467100744</v>
          </cell>
          <cell r="AO243">
            <v>0.69100248856069202</v>
          </cell>
          <cell r="AP243">
            <v>276.37397469620782</v>
          </cell>
          <cell r="AQ243">
            <v>11.547186527711776</v>
          </cell>
          <cell r="AR243">
            <v>82.959887233715079</v>
          </cell>
          <cell r="AS243">
            <v>6.3947208315737513E-3</v>
          </cell>
          <cell r="AT243">
            <v>0.15426570963322886</v>
          </cell>
          <cell r="AU243">
            <v>2.673846105371231E-2</v>
          </cell>
          <cell r="AV243">
            <v>1.4563631356049461E-3</v>
          </cell>
          <cell r="AW243">
            <v>8.7341809952988969E-4</v>
          </cell>
          <cell r="AX243">
            <v>272.94603137611637</v>
          </cell>
          <cell r="AY243">
            <v>1.3676746921089574E-4</v>
          </cell>
          <cell r="AZ243">
            <v>83.259420405564924</v>
          </cell>
          <cell r="BA243">
            <v>3.1561723664052868E-5</v>
          </cell>
          <cell r="BB243">
            <v>8.4164596437474312E-6</v>
          </cell>
          <cell r="BC243">
            <v>4.3008108779549371E-4</v>
          </cell>
          <cell r="BD243">
            <v>1.6637968832550331E-8</v>
          </cell>
          <cell r="BE243">
            <v>2.5734453460778621E-9</v>
          </cell>
        </row>
        <row r="244">
          <cell r="AJ244">
            <v>9095533330</v>
          </cell>
          <cell r="AK244">
            <v>399.22913096509978</v>
          </cell>
          <cell r="AL244">
            <v>0.18885709476037948</v>
          </cell>
          <cell r="AM244">
            <v>3.7285664039230122E-2</v>
          </cell>
          <cell r="AN244">
            <v>8.1465218488732631</v>
          </cell>
          <cell r="AO244">
            <v>0.32207402179900535</v>
          </cell>
          <cell r="AP244">
            <v>275.88353524289704</v>
          </cell>
          <cell r="AQ244">
            <v>11.806618271168492</v>
          </cell>
          <cell r="AR244">
            <v>105.93057702532766</v>
          </cell>
          <cell r="AS244">
            <v>7.4041837412518177E-3</v>
          </cell>
          <cell r="AT244">
            <v>0.14409886176515169</v>
          </cell>
          <cell r="AU244">
            <v>2.7146731372595607E-2</v>
          </cell>
          <cell r="AV244">
            <v>4.4318456694611446E-4</v>
          </cell>
          <cell r="AW244">
            <v>1.0994407515408444E-6</v>
          </cell>
          <cell r="AX244">
            <v>274.2677872194659</v>
          </cell>
          <cell r="AY244">
            <v>6.8715046971302778E-5</v>
          </cell>
          <cell r="AZ244">
            <v>106.16066996480349</v>
          </cell>
          <cell r="BA244">
            <v>5.3509781377492906E-4</v>
          </cell>
          <cell r="BB244">
            <v>2.8585459540061955E-6</v>
          </cell>
          <cell r="BC244">
            <v>4.6264466824838735E-4</v>
          </cell>
          <cell r="BD244">
            <v>2.0763718619717209E-8</v>
          </cell>
          <cell r="BE244">
            <v>4.0993378492990606E-9</v>
          </cell>
        </row>
        <row r="245">
          <cell r="AJ245">
            <v>9406639040</v>
          </cell>
          <cell r="AK245">
            <v>388.13189487496271</v>
          </cell>
          <cell r="AL245">
            <v>0.19968566796414461</v>
          </cell>
          <cell r="AM245">
            <v>3.9075274222492122E-2</v>
          </cell>
          <cell r="AN245">
            <v>11.29371963229919</v>
          </cell>
          <cell r="AO245">
            <v>0.46494810541810694</v>
          </cell>
          <cell r="AP245">
            <v>284.22458049373608</v>
          </cell>
          <cell r="AQ245">
            <v>13.402250204766016</v>
          </cell>
          <cell r="AR245">
            <v>94.519741133810953</v>
          </cell>
          <cell r="AS245">
            <v>6.9950595234065669E-3</v>
          </cell>
          <cell r="AT245">
            <v>0.17967724633771001</v>
          </cell>
          <cell r="AU245">
            <v>3.328510838659756E-2</v>
          </cell>
          <cell r="AV245">
            <v>6.4007983876034861E-4</v>
          </cell>
          <cell r="AW245">
            <v>0</v>
          </cell>
          <cell r="AX245">
            <v>283.98147517309218</v>
          </cell>
          <cell r="AY245">
            <v>1.9943361194393189E-4</v>
          </cell>
          <cell r="AZ245">
            <v>94.319482678905899</v>
          </cell>
          <cell r="BA245">
            <v>7.4415526844750704E-7</v>
          </cell>
          <cell r="BB245">
            <v>4.0078076600672879E-5</v>
          </cell>
          <cell r="BC245">
            <v>4.5584825587184429E-4</v>
          </cell>
          <cell r="BD245">
            <v>2.1228163121282544E-8</v>
          </cell>
          <cell r="BE245">
            <v>4.1540101683855105E-9</v>
          </cell>
        </row>
        <row r="246">
          <cell r="AJ246">
            <v>8788776278</v>
          </cell>
          <cell r="AK246">
            <v>413.44590794691294</v>
          </cell>
          <cell r="AL246">
            <v>0.21950757864085887</v>
          </cell>
          <cell r="AM246">
            <v>4.4634086429296178E-2</v>
          </cell>
          <cell r="AN246">
            <v>11.032448538110348</v>
          </cell>
          <cell r="AO246">
            <v>0.49119409385880836</v>
          </cell>
          <cell r="AP246">
            <v>286.8324633897343</v>
          </cell>
          <cell r="AQ246">
            <v>13.830327016545773</v>
          </cell>
          <cell r="AR246">
            <v>108.21785740305995</v>
          </cell>
          <cell r="AS246">
            <v>8.4744448651443982E-3</v>
          </cell>
          <cell r="AT246">
            <v>0.18275809386804828</v>
          </cell>
          <cell r="AU246">
            <v>3.6916515990077406E-2</v>
          </cell>
          <cell r="AV246">
            <v>6.6118419859497986E-4</v>
          </cell>
          <cell r="AW246">
            <v>0</v>
          </cell>
          <cell r="AX246">
            <v>287.63674669111884</v>
          </cell>
          <cell r="AY246">
            <v>9.8386848481342134E-4</v>
          </cell>
          <cell r="AZ246">
            <v>108.08213714323426</v>
          </cell>
          <cell r="BA246">
            <v>0</v>
          </cell>
          <cell r="BB246">
            <v>1.490537429288287E-5</v>
          </cell>
          <cell r="BC246">
            <v>4.4215484352780787E-4</v>
          </cell>
          <cell r="BD246">
            <v>2.4975897860812392E-8</v>
          </cell>
          <cell r="BE246">
            <v>5.07853255304995E-9</v>
          </cell>
        </row>
        <row r="247">
          <cell r="AJ247">
            <v>9707154312</v>
          </cell>
          <cell r="AK247">
            <v>375.8870641923715</v>
          </cell>
          <cell r="AL247">
            <v>0.14580297732058964</v>
          </cell>
          <cell r="AM247">
            <v>1.7446616645481836E-2</v>
          </cell>
          <cell r="AN247">
            <v>33.587395288127979</v>
          </cell>
          <cell r="AO247">
            <v>1.5630306794694333</v>
          </cell>
          <cell r="AP247">
            <v>245.22041635387984</v>
          </cell>
          <cell r="AQ247">
            <v>10.04149165317194</v>
          </cell>
          <cell r="AR247">
            <v>66.277359184933488</v>
          </cell>
          <cell r="AS247">
            <v>7.131956263888432E-3</v>
          </cell>
          <cell r="AT247">
            <v>0.12344462254181585</v>
          </cell>
          <cell r="AU247">
            <v>1.4518157996703741E-2</v>
          </cell>
          <cell r="AV247">
            <v>6.2675113678567845E-2</v>
          </cell>
          <cell r="AW247">
            <v>1.3373744336124859E-2</v>
          </cell>
          <cell r="AX247">
            <v>242.43836219753297</v>
          </cell>
          <cell r="AY247">
            <v>2.6537128361249441E-4</v>
          </cell>
          <cell r="AZ247">
            <v>66.204725952027289</v>
          </cell>
          <cell r="BA247">
            <v>8.0044055654855651E-5</v>
          </cell>
          <cell r="BB247">
            <v>1.5864587607268689E-5</v>
          </cell>
          <cell r="BC247">
            <v>4.3710029362104566E-4</v>
          </cell>
          <cell r="BD247">
            <v>1.5020156539630544E-8</v>
          </cell>
          <cell r="BE247">
            <v>1.7972946637836285E-9</v>
          </cell>
        </row>
        <row r="248">
          <cell r="AJ248">
            <v>9149890026</v>
          </cell>
          <cell r="AK248">
            <v>396.83537601897729</v>
          </cell>
          <cell r="AL248">
            <v>0.19348757143193232</v>
          </cell>
          <cell r="AM248">
            <v>3.2900832594116247E-2</v>
          </cell>
          <cell r="AN248">
            <v>13.376620992406233</v>
          </cell>
          <cell r="AO248">
            <v>0.62281327795272456</v>
          </cell>
          <cell r="AP248">
            <v>259.75184513108377</v>
          </cell>
          <cell r="AQ248">
            <v>11.259162100010141</v>
          </cell>
          <cell r="AR248">
            <v>103.70319362349898</v>
          </cell>
          <cell r="AS248">
            <v>7.5175766926753231E-3</v>
          </cell>
          <cell r="AT248">
            <v>0.15275975951932169</v>
          </cell>
          <cell r="AU248">
            <v>2.3456456786926632E-2</v>
          </cell>
          <cell r="AV248">
            <v>1.1894132026806067E-3</v>
          </cell>
          <cell r="AW248">
            <v>3.9683537066372167E-4</v>
          </cell>
          <cell r="AX248">
            <v>258.94660594470406</v>
          </cell>
          <cell r="AY248">
            <v>7.7279617349577967E-4</v>
          </cell>
          <cell r="AZ248">
            <v>102.7242522401001</v>
          </cell>
          <cell r="BA248">
            <v>7.0274068668899206E-5</v>
          </cell>
          <cell r="BB248">
            <v>3.278727931674924E-7</v>
          </cell>
          <cell r="BC248">
            <v>5.132302122381815E-4</v>
          </cell>
          <cell r="BD248">
            <v>2.1146436829527453E-8</v>
          </cell>
          <cell r="BE248">
            <v>3.5957626267229908E-9</v>
          </cell>
        </row>
        <row r="249">
          <cell r="AJ249">
            <v>9415526664</v>
          </cell>
          <cell r="AK249">
            <v>387.79237277937153</v>
          </cell>
          <cell r="AL249">
            <v>0.15708330004045326</v>
          </cell>
          <cell r="AM249">
            <v>2.86373784093189E-2</v>
          </cell>
          <cell r="AN249">
            <v>10.442463444549382</v>
          </cell>
          <cell r="AO249">
            <v>0.40994743446036935</v>
          </cell>
          <cell r="AP249">
            <v>282.98505235904241</v>
          </cell>
          <cell r="AQ249">
            <v>12.445589522680789</v>
          </cell>
          <cell r="AR249">
            <v>91.549553812617191</v>
          </cell>
          <cell r="AS249">
            <v>6.854528939603882E-3</v>
          </cell>
          <cell r="AT249">
            <v>0.14546345083771939</v>
          </cell>
          <cell r="AU249">
            <v>3.0136604156718896E-2</v>
          </cell>
          <cell r="AV249">
            <v>3.2953015914267288E-3</v>
          </cell>
          <cell r="AW249">
            <v>2.3656563031321048E-2</v>
          </cell>
          <cell r="AX249">
            <v>279.85136169542693</v>
          </cell>
          <cell r="AY249">
            <v>3.3359790823061705E-4</v>
          </cell>
          <cell r="AZ249">
            <v>90.933320519775009</v>
          </cell>
          <cell r="BA249">
            <v>1.773666051401243E-5</v>
          </cell>
          <cell r="BB249">
            <v>2.3684283201345942E-5</v>
          </cell>
          <cell r="BC249">
            <v>4.8759885281335976E-4</v>
          </cell>
          <cell r="BD249">
            <v>1.6683432127175297E-8</v>
          </cell>
          <cell r="BE249">
            <v>3.0415057416610699E-9</v>
          </cell>
        </row>
        <row r="250">
          <cell r="AJ250">
            <v>8781178266</v>
          </cell>
          <cell r="AK250">
            <v>413.58512878185087</v>
          </cell>
          <cell r="AL250">
            <v>0.24333055716147331</v>
          </cell>
          <cell r="AM250">
            <v>4.4659268735998126E-2</v>
          </cell>
          <cell r="AN250">
            <v>10.629235186056295</v>
          </cell>
          <cell r="AO250">
            <v>0.45710437465340487</v>
          </cell>
          <cell r="AP250">
            <v>292.52841112974164</v>
          </cell>
          <cell r="AQ250">
            <v>14.739306398224075</v>
          </cell>
          <cell r="AR250">
            <v>111.82102176446124</v>
          </cell>
          <cell r="AS250">
            <v>8.4298482228307384E-3</v>
          </cell>
          <cell r="AT250">
            <v>0.19593110945733305</v>
          </cell>
          <cell r="AU250">
            <v>3.2512037832714238E-2</v>
          </cell>
          <cell r="AV250">
            <v>5.4789002731310682E-2</v>
          </cell>
          <cell r="AW250">
            <v>3.048440561063084E-2</v>
          </cell>
          <cell r="AX250">
            <v>288.83854912962084</v>
          </cell>
          <cell r="AY250">
            <v>1.1447210949947933E-3</v>
          </cell>
          <cell r="AZ250">
            <v>111.47435040581375</v>
          </cell>
          <cell r="BA250">
            <v>5.693996692174658E-5</v>
          </cell>
          <cell r="BB250">
            <v>3.1886381476178086E-5</v>
          </cell>
          <cell r="BC250">
            <v>3.8981101354627711E-4</v>
          </cell>
          <cell r="BD250">
            <v>2.7710467751648912E-8</v>
          </cell>
          <cell r="BE250">
            <v>5.0857945691542487E-9</v>
          </cell>
        </row>
        <row r="251">
          <cell r="AJ251">
            <v>9382158768</v>
          </cell>
          <cell r="AK251">
            <v>389.20942592175072</v>
          </cell>
          <cell r="AL251">
            <v>0.17010562701660731</v>
          </cell>
          <cell r="AM251">
            <v>3.6168221876332243E-2</v>
          </cell>
          <cell r="AN251">
            <v>11.365197992991371</v>
          </cell>
          <cell r="AO251">
            <v>0.46655882811639071</v>
          </cell>
          <cell r="AP251">
            <v>290.55300612665991</v>
          </cell>
          <cell r="AQ251">
            <v>11.93036184612134</v>
          </cell>
          <cell r="AR251">
            <v>86.986214066591884</v>
          </cell>
          <cell r="AS251">
            <v>6.4114242241525019E-3</v>
          </cell>
          <cell r="AT251">
            <v>0.15330203160765785</v>
          </cell>
          <cell r="AU251">
            <v>3.0010577198963898E-2</v>
          </cell>
          <cell r="AV251">
            <v>5.6074514726225325E-4</v>
          </cell>
          <cell r="AW251">
            <v>0</v>
          </cell>
          <cell r="AX251">
            <v>291.11280181226624</v>
          </cell>
          <cell r="AY251">
            <v>1.8503204251041087E-4</v>
          </cell>
          <cell r="AZ251">
            <v>86.560826360127948</v>
          </cell>
          <cell r="BA251">
            <v>0</v>
          </cell>
          <cell r="BB251">
            <v>3.8050944225931265E-5</v>
          </cell>
          <cell r="BC251">
            <v>3.2039534549901792E-4</v>
          </cell>
          <cell r="BD251">
            <v>1.8130755535366923E-8</v>
          </cell>
          <cell r="BE251">
            <v>3.8549999814213593E-9</v>
          </cell>
        </row>
        <row r="252">
          <cell r="AJ252">
            <v>9446137683</v>
          </cell>
          <cell r="AK252">
            <v>384.58896534379465</v>
          </cell>
          <cell r="AL252">
            <v>0.18598659674014409</v>
          </cell>
          <cell r="AM252">
            <v>2.453627162529259E-2</v>
          </cell>
          <cell r="AN252">
            <v>27.057088047739395</v>
          </cell>
          <cell r="AO252">
            <v>1.2456968546178242</v>
          </cell>
          <cell r="AP252">
            <v>240.44277092081001</v>
          </cell>
          <cell r="AQ252">
            <v>11.346463347966003</v>
          </cell>
          <cell r="AR252">
            <v>87.215450975551903</v>
          </cell>
          <cell r="AS252">
            <v>8.0965366551496616E-3</v>
          </cell>
          <cell r="AT252">
            <v>0.1493292864594381</v>
          </cell>
          <cell r="AU252">
            <v>1.6428936906063937E-2</v>
          </cell>
          <cell r="AV252">
            <v>3.5970256987836878E-3</v>
          </cell>
          <cell r="AW252">
            <v>1.1488293273059209E-3</v>
          </cell>
          <cell r="AX252">
            <v>240.37577930781046</v>
          </cell>
          <cell r="AY252">
            <v>1.3603443472061448E-4</v>
          </cell>
          <cell r="AZ252">
            <v>86.815485706487564</v>
          </cell>
          <cell r="BA252">
            <v>2.6465843330858849E-5</v>
          </cell>
          <cell r="BB252">
            <v>1.1644971065577893E-6</v>
          </cell>
          <cell r="BC252">
            <v>1.0424366371158684E-3</v>
          </cell>
          <cell r="BD252">
            <v>1.9689168523857104E-8</v>
          </cell>
          <cell r="BE252">
            <v>2.5974924830335643E-9</v>
          </cell>
        </row>
        <row r="253">
          <cell r="AJ253">
            <v>9487562167</v>
          </cell>
          <cell r="AK253">
            <v>384.48723168192549</v>
          </cell>
          <cell r="AL253">
            <v>0.15188833281243891</v>
          </cell>
          <cell r="AM253">
            <v>2.05362554226729E-2</v>
          </cell>
          <cell r="AN253">
            <v>19.487865243518463</v>
          </cell>
          <cell r="AO253">
            <v>0.94844216476373577</v>
          </cell>
          <cell r="AP253">
            <v>255.73787294267751</v>
          </cell>
          <cell r="AQ253">
            <v>10.387268221838889</v>
          </cell>
          <cell r="AR253">
            <v>86.471871020099528</v>
          </cell>
          <cell r="AS253">
            <v>7.0639853336731239E-3</v>
          </cell>
          <cell r="AT253">
            <v>0.14289571716489602</v>
          </cell>
          <cell r="AU253">
            <v>2.2978189355984432E-2</v>
          </cell>
          <cell r="AV253">
            <v>7.4969732738511185E-3</v>
          </cell>
          <cell r="AW253">
            <v>5.9351389755167648E-4</v>
          </cell>
          <cell r="AX253">
            <v>255.01357118011282</v>
          </cell>
          <cell r="AY253">
            <v>8.1685894264349015E-5</v>
          </cell>
          <cell r="AZ253">
            <v>85.98411864298248</v>
          </cell>
          <cell r="BA253">
            <v>3.0250131166281504E-5</v>
          </cell>
          <cell r="BB253">
            <v>1.1488725773953603E-5</v>
          </cell>
          <cell r="BC253">
            <v>5.3902150099081403E-4</v>
          </cell>
          <cell r="BD253">
            <v>1.6009205540780824E-8</v>
          </cell>
          <cell r="BE253">
            <v>2.1645450181188677E-9</v>
          </cell>
        </row>
        <row r="254">
          <cell r="AJ254">
            <v>9238602148</v>
          </cell>
          <cell r="AK254">
            <v>395.25806994411124</v>
          </cell>
          <cell r="AL254">
            <v>0.24556117512768122</v>
          </cell>
          <cell r="AM254">
            <v>5.0494651953487284E-2</v>
          </cell>
          <cell r="AN254">
            <v>11.310502966362828</v>
          </cell>
          <cell r="AO254">
            <v>0.45269196930461864</v>
          </cell>
          <cell r="AP254">
            <v>289.45459087432494</v>
          </cell>
          <cell r="AQ254">
            <v>14.877844374947534</v>
          </cell>
          <cell r="AR254">
            <v>98.623105465933079</v>
          </cell>
          <cell r="AS254">
            <v>7.1703488188784815E-3</v>
          </cell>
          <cell r="AT254">
            <v>0.17364142045528855</v>
          </cell>
          <cell r="AU254">
            <v>3.0033006677321419E-2</v>
          </cell>
          <cell r="AV254">
            <v>7.8821448129752275E-4</v>
          </cell>
          <cell r="AW254">
            <v>0</v>
          </cell>
          <cell r="AX254">
            <v>289.02031024012007</v>
          </cell>
          <cell r="AY254">
            <v>5.180437390126262E-4</v>
          </cell>
          <cell r="AZ254">
            <v>98.48698649686672</v>
          </cell>
          <cell r="BA254">
            <v>2.4570816706198526E-5</v>
          </cell>
          <cell r="BB254">
            <v>3.5286723551633133E-5</v>
          </cell>
          <cell r="BC254">
            <v>2.5923835247288753E-4</v>
          </cell>
          <cell r="BD254">
            <v>2.6579905833572565E-8</v>
          </cell>
          <cell r="BE254">
            <v>5.4656160255172927E-9</v>
          </cell>
        </row>
        <row r="255">
          <cell r="AJ255">
            <v>8995015004</v>
          </cell>
          <cell r="AK255">
            <v>403.71090980783868</v>
          </cell>
          <cell r="AL255">
            <v>0.20188559987865029</v>
          </cell>
          <cell r="AM255">
            <v>3.7276424758701826E-2</v>
          </cell>
          <cell r="AN255">
            <v>11.24389808744337</v>
          </cell>
          <cell r="AO255">
            <v>0.45862180309488232</v>
          </cell>
          <cell r="AP255">
            <v>289.15548065716155</v>
          </cell>
          <cell r="AQ255">
            <v>13.750352717032555</v>
          </cell>
          <cell r="AR255">
            <v>96.587553285197387</v>
          </cell>
          <cell r="AS255">
            <v>7.0496825154600928E-3</v>
          </cell>
          <cell r="AT255">
            <v>0.17171522218841648</v>
          </cell>
          <cell r="AU255">
            <v>3.7329454131058391E-2</v>
          </cell>
          <cell r="AV255">
            <v>1.7772955345700725E-2</v>
          </cell>
          <cell r="AW255">
            <v>2.2234537675708363E-6</v>
          </cell>
          <cell r="AX255">
            <v>287.59778130993766</v>
          </cell>
          <cell r="AY255">
            <v>8.0244446471631472E-4</v>
          </cell>
          <cell r="AZ255">
            <v>96.640711840217847</v>
          </cell>
          <cell r="BA255">
            <v>5.5586344189270908E-6</v>
          </cell>
          <cell r="BB255">
            <v>3.3018288448426916E-5</v>
          </cell>
          <cell r="BC255">
            <v>3.8221170264542674E-4</v>
          </cell>
          <cell r="BD255">
            <v>2.2444164883424164E-8</v>
          </cell>
          <cell r="BE255">
            <v>4.1441203535653189E-9</v>
          </cell>
        </row>
        <row r="256">
          <cell r="AJ256">
            <v>9258413927</v>
          </cell>
          <cell r="AK256">
            <v>394.32789684992878</v>
          </cell>
          <cell r="AL256">
            <v>0.16957396940544026</v>
          </cell>
          <cell r="AM256">
            <v>2.3984021642457724E-2</v>
          </cell>
          <cell r="AN256">
            <v>8.4898635575985306</v>
          </cell>
          <cell r="AO256">
            <v>0.36228451508506421</v>
          </cell>
          <cell r="AP256">
            <v>279.33277150830503</v>
          </cell>
          <cell r="AQ256">
            <v>11.248142049071726</v>
          </cell>
          <cell r="AR256">
            <v>102.92956985006921</v>
          </cell>
          <cell r="AS256">
            <v>7.5265591438705174E-3</v>
          </cell>
          <cell r="AT256">
            <v>0.16234054902393219</v>
          </cell>
          <cell r="AU256">
            <v>2.7147306437339414E-2</v>
          </cell>
          <cell r="AV256">
            <v>5.5203839883362349E-4</v>
          </cell>
          <cell r="AW256">
            <v>0</v>
          </cell>
          <cell r="AX256">
            <v>279.5679004426089</v>
          </cell>
          <cell r="AY256">
            <v>1.2367129067980805E-4</v>
          </cell>
          <cell r="AZ256">
            <v>102.29082027086172</v>
          </cell>
          <cell r="BA256">
            <v>7.5606902599009271E-7</v>
          </cell>
          <cell r="BB256">
            <v>5.5085029036421042E-6</v>
          </cell>
          <cell r="BC256">
            <v>4.7556741734776836E-4</v>
          </cell>
          <cell r="BD256">
            <v>1.8315660840235002E-8</v>
          </cell>
          <cell r="BE256">
            <v>2.5905108403626165E-9</v>
          </cell>
        </row>
        <row r="257">
          <cell r="AJ257">
            <v>9432923423</v>
          </cell>
          <cell r="AK257">
            <v>384.90476665454429</v>
          </cell>
          <cell r="AL257">
            <v>0.13667862466225389</v>
          </cell>
          <cell r="AM257">
            <v>2.129456489705249E-2</v>
          </cell>
          <cell r="AN257">
            <v>25.601474131674397</v>
          </cell>
          <cell r="AO257">
            <v>1.1752654508960492</v>
          </cell>
          <cell r="AP257">
            <v>251.67860423963501</v>
          </cell>
          <cell r="AQ257">
            <v>10.436707750638124</v>
          </cell>
          <cell r="AR257">
            <v>84.265981430728289</v>
          </cell>
          <cell r="AS257">
            <v>7.8469840876179888E-3</v>
          </cell>
          <cell r="AT257">
            <v>0.12349840529390249</v>
          </cell>
          <cell r="AU257">
            <v>2.2615152316391281E-2</v>
          </cell>
          <cell r="AV257">
            <v>7.6863339972859657E-2</v>
          </cell>
          <cell r="AW257">
            <v>1.1543505138025333E-2</v>
          </cell>
          <cell r="AX257">
            <v>250.6363913901138</v>
          </cell>
          <cell r="AY257">
            <v>2.0099813334401116E-4</v>
          </cell>
          <cell r="AZ257">
            <v>83.997645106293788</v>
          </cell>
          <cell r="BA257">
            <v>2.7563035163208279E-5</v>
          </cell>
          <cell r="BB257">
            <v>1.7279902813857498E-5</v>
          </cell>
          <cell r="BC257">
            <v>6.0755290200133324E-4</v>
          </cell>
          <cell r="BD257">
            <v>1.4489529760094806E-8</v>
          </cell>
          <cell r="BE257">
            <v>2.2574724655487634E-9</v>
          </cell>
        </row>
        <row r="258">
          <cell r="AJ258">
            <v>9522211812</v>
          </cell>
          <cell r="AK258">
            <v>383.45409029849043</v>
          </cell>
          <cell r="AL258">
            <v>0.19003704556535442</v>
          </cell>
          <cell r="AM258">
            <v>3.2924388386835431E-2</v>
          </cell>
          <cell r="AN258">
            <v>23.745977243968493</v>
          </cell>
          <cell r="AO258">
            <v>1.1667577049692286</v>
          </cell>
          <cell r="AP258">
            <v>255.53090070246381</v>
          </cell>
          <cell r="AQ258">
            <v>11.352426845175916</v>
          </cell>
          <cell r="AR258">
            <v>79.240892756566211</v>
          </cell>
          <cell r="AS258">
            <v>6.4870432646914533E-3</v>
          </cell>
          <cell r="AT258">
            <v>0.14346792814232348</v>
          </cell>
          <cell r="AU258">
            <v>2.1579755214123985E-2</v>
          </cell>
          <cell r="AV258">
            <v>3.2780514250547739E-2</v>
          </cell>
          <cell r="AW258">
            <v>2.5999736709070381E-2</v>
          </cell>
          <cell r="AX258">
            <v>252.11324494742294</v>
          </cell>
          <cell r="AY258">
            <v>1.4544940055362003E-4</v>
          </cell>
          <cell r="AZ258">
            <v>78.932358031861014</v>
          </cell>
          <cell r="BA258">
            <v>4.6942875124525741E-5</v>
          </cell>
          <cell r="BB258">
            <v>5.1878703157753283E-5</v>
          </cell>
          <cell r="BC258">
            <v>2.7252071800479706E-4</v>
          </cell>
          <cell r="BD258">
            <v>1.9957237805387564E-8</v>
          </cell>
          <cell r="BE258">
            <v>3.45764083354497E-9</v>
          </cell>
        </row>
        <row r="259">
          <cell r="AJ259">
            <v>8927298496</v>
          </cell>
          <cell r="AK259">
            <v>406.81656512631076</v>
          </cell>
          <cell r="AL259">
            <v>0.19543280655191841</v>
          </cell>
          <cell r="AM259">
            <v>3.4331998659765661E-2</v>
          </cell>
          <cell r="AN259">
            <v>10.767896362272595</v>
          </cell>
          <cell r="AO259">
            <v>0.42785407049080032</v>
          </cell>
          <cell r="AP259">
            <v>292.22730058470756</v>
          </cell>
          <cell r="AQ259">
            <v>15.596526772616164</v>
          </cell>
          <cell r="AR259">
            <v>108.5813233907576</v>
          </cell>
          <cell r="AS259">
            <v>7.5432674319306191E-3</v>
          </cell>
          <cell r="AT259">
            <v>0.1796245527937145</v>
          </cell>
          <cell r="AU259">
            <v>3.4361906923740436E-2</v>
          </cell>
          <cell r="AV259">
            <v>8.2659608652117827E-2</v>
          </cell>
          <cell r="AW259">
            <v>9.4923453089385754E-3</v>
          </cell>
          <cell r="AX259">
            <v>290.09016906518372</v>
          </cell>
          <cell r="AY259">
            <v>6.6671905310065264E-4</v>
          </cell>
          <cell r="AZ259">
            <v>108.48257996906123</v>
          </cell>
          <cell r="BA259">
            <v>2.8160814843666674E-4</v>
          </cell>
          <cell r="BB259">
            <v>1.4674092062531164E-5</v>
          </cell>
          <cell r="BC259">
            <v>4.2521262190357482E-4</v>
          </cell>
          <cell r="BD259">
            <v>2.1891595384593085E-8</v>
          </cell>
          <cell r="BE259">
            <v>3.8457321299549454E-9</v>
          </cell>
        </row>
        <row r="260">
          <cell r="AJ260">
            <v>9369193623</v>
          </cell>
          <cell r="AK260">
            <v>389.78683448647092</v>
          </cell>
          <cell r="AL260">
            <v>0.20820991416072052</v>
          </cell>
          <cell r="AM260">
            <v>4.2243123146522253E-2</v>
          </cell>
          <cell r="AN260">
            <v>10.638222776752194</v>
          </cell>
          <cell r="AO260">
            <v>0.40323192710263406</v>
          </cell>
          <cell r="AP260">
            <v>287.3477478777898</v>
          </cell>
          <cell r="AQ260">
            <v>11.764216797635925</v>
          </cell>
          <cell r="AR260">
            <v>90.363483248082304</v>
          </cell>
          <cell r="AS260">
            <v>6.5584085965687162E-3</v>
          </cell>
          <cell r="AT260">
            <v>0.14661998196170697</v>
          </cell>
          <cell r="AU260">
            <v>2.7991629861954449E-2</v>
          </cell>
          <cell r="AV260">
            <v>5.8180033622302267E-4</v>
          </cell>
          <cell r="AW260">
            <v>0</v>
          </cell>
          <cell r="AX260">
            <v>289.08645471377724</v>
          </cell>
          <cell r="AY260">
            <v>1.4248824965285917E-4</v>
          </cell>
          <cell r="AZ260">
            <v>89.607636876990611</v>
          </cell>
          <cell r="BA260">
            <v>3.949112537195347E-6</v>
          </cell>
          <cell r="BB260">
            <v>6.1264610712165668E-5</v>
          </cell>
          <cell r="BC260">
            <v>4.6300676179333563E-4</v>
          </cell>
          <cell r="BD260">
            <v>2.222282114541807E-8</v>
          </cell>
          <cell r="BE260">
            <v>4.5087256007626484E-9</v>
          </cell>
        </row>
        <row r="261">
          <cell r="AJ261">
            <v>9129997812</v>
          </cell>
          <cell r="AK261">
            <v>397.88727695261355</v>
          </cell>
          <cell r="AL261">
            <v>0.15637396956694913</v>
          </cell>
          <cell r="AM261">
            <v>2.7678977060416408E-2</v>
          </cell>
          <cell r="AN261">
            <v>8.092864261466266</v>
          </cell>
          <cell r="AO261">
            <v>0.32293687914412833</v>
          </cell>
          <cell r="AP261">
            <v>274.53570215598205</v>
          </cell>
          <cell r="AQ261">
            <v>11.63727934965687</v>
          </cell>
          <cell r="AR261">
            <v>106.12238118245017</v>
          </cell>
          <cell r="AS261">
            <v>7.5795198887173626E-3</v>
          </cell>
          <cell r="AT261">
            <v>0.15780803343745642</v>
          </cell>
          <cell r="AU261">
            <v>3.0128813353980679E-2</v>
          </cell>
          <cell r="AV261">
            <v>5.0394316567663156E-4</v>
          </cell>
          <cell r="AW261">
            <v>0</v>
          </cell>
          <cell r="AX261">
            <v>274.10415681707508</v>
          </cell>
          <cell r="AY261">
            <v>7.2836819207772234E-5</v>
          </cell>
          <cell r="AZ261">
            <v>105.23804789275452</v>
          </cell>
          <cell r="BA261">
            <v>2.5191681831259566E-6</v>
          </cell>
          <cell r="BB261">
            <v>2.8477553374467338E-6</v>
          </cell>
          <cell r="BC261">
            <v>4.8039441961697591E-4</v>
          </cell>
          <cell r="BD261">
            <v>1.7127492556615859E-8</v>
          </cell>
          <cell r="BE261">
            <v>3.0316521022640974E-9</v>
          </cell>
        </row>
        <row r="262">
          <cell r="AJ262">
            <v>9642244892</v>
          </cell>
          <cell r="AK262">
            <v>378.72803770311043</v>
          </cell>
          <cell r="AL262">
            <v>0.16061830179037936</v>
          </cell>
          <cell r="AM262">
            <v>2.154840520306503E-2</v>
          </cell>
          <cell r="AN262">
            <v>29.442643510904929</v>
          </cell>
          <cell r="AO262">
            <v>1.3982220064941284</v>
          </cell>
          <cell r="AP262">
            <v>247.66434121387175</v>
          </cell>
          <cell r="AQ262">
            <v>10.750681108089823</v>
          </cell>
          <cell r="AR262">
            <v>76.423566737180522</v>
          </cell>
          <cell r="AS262">
            <v>7.0130971321942653E-3</v>
          </cell>
          <cell r="AT262">
            <v>0.13834226520286144</v>
          </cell>
          <cell r="AU262">
            <v>2.0702129248513182E-2</v>
          </cell>
          <cell r="AV262">
            <v>3.9930639007047533E-2</v>
          </cell>
          <cell r="AW262">
            <v>2.6332145972631039E-2</v>
          </cell>
          <cell r="AX262">
            <v>244.96562039818392</v>
          </cell>
          <cell r="AY262">
            <v>1.7734459341711565E-4</v>
          </cell>
          <cell r="AZ262">
            <v>76.580068881328714</v>
          </cell>
          <cell r="BA262">
            <v>6.5337481785253133E-5</v>
          </cell>
          <cell r="BB262">
            <v>4.3869452055812816E-5</v>
          </cell>
          <cell r="BC262">
            <v>4.8100831828572064E-4</v>
          </cell>
          <cell r="BD262">
            <v>1.6657770424773334E-8</v>
          </cell>
          <cell r="BE262">
            <v>2.2347913213595478E-9</v>
          </cell>
        </row>
        <row r="263">
          <cell r="AJ263">
            <v>9111198408</v>
          </cell>
          <cell r="AK263">
            <v>398.48785992983068</v>
          </cell>
          <cell r="AL263">
            <v>0.19327457499485506</v>
          </cell>
          <cell r="AM263">
            <v>2.556326726410588E-2</v>
          </cell>
          <cell r="AN263">
            <v>20.576761870906676</v>
          </cell>
          <cell r="AO263">
            <v>1.0194555736865916</v>
          </cell>
          <cell r="AP263">
            <v>266.06658536504563</v>
          </cell>
          <cell r="AQ263">
            <v>13.221484881091834</v>
          </cell>
          <cell r="AR263">
            <v>97.028831599558771</v>
          </cell>
          <cell r="AS263">
            <v>7.5639885022686032E-3</v>
          </cell>
          <cell r="AT263">
            <v>0.17554551315616571</v>
          </cell>
          <cell r="AU263">
            <v>2.8528080320561932E-2</v>
          </cell>
          <cell r="AV263">
            <v>6.0941708778119275E-2</v>
          </cell>
          <cell r="AW263">
            <v>3.2248227603299054E-2</v>
          </cell>
          <cell r="AX263">
            <v>263.31631828953147</v>
          </cell>
          <cell r="AY263">
            <v>6.2911592342968544E-4</v>
          </cell>
          <cell r="AZ263">
            <v>96.723114077530695</v>
          </cell>
          <cell r="BA263">
            <v>3.6186238652262262E-4</v>
          </cell>
          <cell r="BB263">
            <v>3.7975245901373199E-5</v>
          </cell>
          <cell r="BC263">
            <v>3.5758193973027129E-4</v>
          </cell>
          <cell r="BD263">
            <v>2.1212859861020281E-8</v>
          </cell>
          <cell r="BE263">
            <v>2.8056975734015735E-9</v>
          </cell>
        </row>
        <row r="264">
          <cell r="AJ264">
            <v>9319945393</v>
          </cell>
          <cell r="AK264">
            <v>391.91845284237706</v>
          </cell>
          <cell r="AL264">
            <v>0.1865362860715637</v>
          </cell>
          <cell r="AM264">
            <v>3.6457617043035823E-2</v>
          </cell>
          <cell r="AN264">
            <v>12.575145031217245</v>
          </cell>
          <cell r="AO264">
            <v>0.45134695780078588</v>
          </cell>
          <cell r="AP264">
            <v>290.3919569134755</v>
          </cell>
          <cell r="AQ264">
            <v>13.18315320734412</v>
          </cell>
          <cell r="AR264">
            <v>88.206625933392957</v>
          </cell>
          <cell r="AS264">
            <v>6.4799735892615649E-3</v>
          </cell>
          <cell r="AT264">
            <v>0.16162551779878223</v>
          </cell>
          <cell r="AU264">
            <v>3.2873261277916163E-2</v>
          </cell>
          <cell r="AV264">
            <v>5.6781448569159017E-4</v>
          </cell>
          <cell r="AW264">
            <v>0</v>
          </cell>
          <cell r="AX264">
            <v>290.86526376389037</v>
          </cell>
          <cell r="AY264">
            <v>2.7467972096947672E-4</v>
          </cell>
          <cell r="AZ264">
            <v>88.079004155598696</v>
          </cell>
          <cell r="BA264">
            <v>7.1888833222480243E-5</v>
          </cell>
          <cell r="BB264">
            <v>3.3369294227151274E-5</v>
          </cell>
          <cell r="BC264">
            <v>3.5096772159810873E-4</v>
          </cell>
          <cell r="BD264">
            <v>2.0014740237820158E-8</v>
          </cell>
          <cell r="BE264">
            <v>3.9117844049191865E-9</v>
          </cell>
        </row>
        <row r="265">
          <cell r="AJ265">
            <v>9059838968</v>
          </cell>
          <cell r="AK265">
            <v>401.11660834543875</v>
          </cell>
          <cell r="AL265">
            <v>0.20138271843950506</v>
          </cell>
          <cell r="AM265">
            <v>3.036025264593864E-2</v>
          </cell>
          <cell r="AN265">
            <v>7.7958211232524421</v>
          </cell>
          <cell r="AO265">
            <v>0.33497504875298573</v>
          </cell>
          <cell r="AP265">
            <v>273.11437860426219</v>
          </cell>
          <cell r="AQ265">
            <v>11.414408618658795</v>
          </cell>
          <cell r="AR265">
            <v>111.04164097765231</v>
          </cell>
          <cell r="AS265">
            <v>7.9151517210498835E-3</v>
          </cell>
          <cell r="AT265">
            <v>0.16271315695641181</v>
          </cell>
          <cell r="AU265">
            <v>2.7125206183907527E-2</v>
          </cell>
          <cell r="AV265">
            <v>5.862135098381806E-4</v>
          </cell>
          <cell r="AW265">
            <v>0</v>
          </cell>
          <cell r="AX265">
            <v>271.61637979347358</v>
          </cell>
          <cell r="AY265">
            <v>9.2164993544507781E-5</v>
          </cell>
          <cell r="AZ265">
            <v>110.5933755046848</v>
          </cell>
          <cell r="BA265">
            <v>7.7264066444497535E-6</v>
          </cell>
          <cell r="BB265">
            <v>3.752826084447023E-6</v>
          </cell>
          <cell r="BC265">
            <v>4.1369388719139535E-4</v>
          </cell>
          <cell r="BD265">
            <v>2.2228068197547797E-8</v>
          </cell>
          <cell r="BE265">
            <v>3.3510808252964787E-9</v>
          </cell>
        </row>
        <row r="266">
          <cell r="AJ266">
            <v>9432229025</v>
          </cell>
          <cell r="AK266">
            <v>386.77066590842242</v>
          </cell>
          <cell r="AL266">
            <v>0.16399326139136025</v>
          </cell>
          <cell r="AM266">
            <v>3.7290549144612183E-2</v>
          </cell>
          <cell r="AN266">
            <v>10.556239647711481</v>
          </cell>
          <cell r="AO266">
            <v>0.41287621300098787</v>
          </cell>
          <cell r="AP266">
            <v>281.82775428313988</v>
          </cell>
          <cell r="AQ266">
            <v>12.298557074105821</v>
          </cell>
          <cell r="AR266">
            <v>90.258414500277681</v>
          </cell>
          <cell r="AS266">
            <v>7.0629116217839081E-3</v>
          </cell>
          <cell r="AT266">
            <v>0.15338124171555514</v>
          </cell>
          <cell r="AU266">
            <v>3.2317069400252398E-2</v>
          </cell>
          <cell r="AV266">
            <v>5.5458789074515715E-4</v>
          </cell>
          <cell r="AW266">
            <v>0</v>
          </cell>
          <cell r="AX266">
            <v>282.28307974105832</v>
          </cell>
          <cell r="AY266">
            <v>1.3835541912109156E-4</v>
          </cell>
          <cell r="AZ266">
            <v>89.909553484363144</v>
          </cell>
          <cell r="BA266">
            <v>1.0601947825371004E-6</v>
          </cell>
          <cell r="BB266">
            <v>2.5126616346129275E-5</v>
          </cell>
          <cell r="BC266">
            <v>5.4716652726739747E-4</v>
          </cell>
          <cell r="BD266">
            <v>1.7386480009836304E-8</v>
          </cell>
          <cell r="BE266">
            <v>3.953524564106117E-9</v>
          </cell>
        </row>
        <row r="267">
          <cell r="AJ267">
            <v>9346006408</v>
          </cell>
          <cell r="AK267">
            <v>390.52363401717884</v>
          </cell>
          <cell r="AL267">
            <v>0.21678810301967</v>
          </cell>
          <cell r="AM267">
            <v>2.4993670002200152E-2</v>
          </cell>
          <cell r="AN267">
            <v>29.349466395101576</v>
          </cell>
          <cell r="AO267">
            <v>1.4356271988552225</v>
          </cell>
          <cell r="AP267">
            <v>254.94963837820646</v>
          </cell>
          <cell r="AQ267">
            <v>12.959445426479103</v>
          </cell>
          <cell r="AR267">
            <v>85.973395258130026</v>
          </cell>
          <cell r="AS267">
            <v>7.4849081999473844E-3</v>
          </cell>
          <cell r="AT267">
            <v>0.17078652959554017</v>
          </cell>
          <cell r="AU267">
            <v>1.7413961952849541E-2</v>
          </cell>
          <cell r="AV267">
            <v>3.2138860908857191E-3</v>
          </cell>
          <cell r="AW267">
            <v>1.2124964937216421E-3</v>
          </cell>
          <cell r="AX267">
            <v>253.2643122279357</v>
          </cell>
          <cell r="AY267">
            <v>1.7387105562104382E-4</v>
          </cell>
          <cell r="AZ267">
            <v>85.689835854861101</v>
          </cell>
          <cell r="BA267">
            <v>3.4988206269588511E-5</v>
          </cell>
          <cell r="BB267">
            <v>1.7440604348449322E-5</v>
          </cell>
          <cell r="BC267">
            <v>1.6584623766930333E-4</v>
          </cell>
          <cell r="BD267">
            <v>2.3195800811146845E-8</v>
          </cell>
          <cell r="BE267">
            <v>2.674262022847112E-9</v>
          </cell>
        </row>
        <row r="268">
          <cell r="AJ268">
            <v>9183307036</v>
          </cell>
          <cell r="AK268">
            <v>395.41582490545403</v>
          </cell>
          <cell r="AL268">
            <v>0.18514038497623417</v>
          </cell>
          <cell r="AM268">
            <v>3.900577412862187E-2</v>
          </cell>
          <cell r="AN268">
            <v>22.062743650597898</v>
          </cell>
          <cell r="AO268">
            <v>1.0674762328615233</v>
          </cell>
          <cell r="AP268">
            <v>261.95407619168708</v>
          </cell>
          <cell r="AQ268">
            <v>12.451881609939891</v>
          </cell>
          <cell r="AR268">
            <v>85.799600613506044</v>
          </cell>
          <cell r="AS268">
            <v>6.4753361470860004E-3</v>
          </cell>
          <cell r="AT268">
            <v>0.16362395312598585</v>
          </cell>
          <cell r="AU268">
            <v>3.0313153955184823E-2</v>
          </cell>
          <cell r="AV268">
            <v>6.1987364439461165E-2</v>
          </cell>
          <cell r="AW268">
            <v>4.1634347898982738E-2</v>
          </cell>
          <cell r="AX268">
            <v>259.02888541948562</v>
          </cell>
          <cell r="AY268">
            <v>1.67151113861549E-4</v>
          </cell>
          <cell r="AZ268">
            <v>85.530370477749102</v>
          </cell>
          <cell r="BA268">
            <v>3.3430222772309799E-5</v>
          </cell>
          <cell r="BB268">
            <v>1.5245052730043558E-5</v>
          </cell>
          <cell r="BC268">
            <v>3.0174315082107643E-4</v>
          </cell>
          <cell r="BD268">
            <v>2.0160535224451811E-8</v>
          </cell>
          <cell r="BE268">
            <v>4.247464881192923E-9</v>
          </cell>
        </row>
        <row r="269">
          <cell r="AJ269">
            <v>9406253295</v>
          </cell>
          <cell r="AK269">
            <v>388.27681420628807</v>
          </cell>
          <cell r="AL269">
            <v>0.17316894930586707</v>
          </cell>
          <cell r="AM269">
            <v>3.1272812965430566E-2</v>
          </cell>
          <cell r="AN269">
            <v>8.8755492098408357</v>
          </cell>
          <cell r="AO269">
            <v>0.33814536992010696</v>
          </cell>
          <cell r="AP269">
            <v>283.40185612660559</v>
          </cell>
          <cell r="AQ269">
            <v>12.110008674819554</v>
          </cell>
          <cell r="AR269">
            <v>94.868758900458673</v>
          </cell>
          <cell r="AS269">
            <v>6.941552385656866E-3</v>
          </cell>
          <cell r="AT269">
            <v>0.1463297826278662</v>
          </cell>
          <cell r="AU269">
            <v>2.5022396550294045E-2</v>
          </cell>
          <cell r="AV269">
            <v>6.2309612724499792E-4</v>
          </cell>
          <cell r="AW269">
            <v>0</v>
          </cell>
          <cell r="AX269">
            <v>283.34843730146434</v>
          </cell>
          <cell r="AY269">
            <v>1.4724247333805187E-4</v>
          </cell>
          <cell r="AZ269">
            <v>94.164221951243974</v>
          </cell>
          <cell r="BA269">
            <v>3.1893676535318096E-7</v>
          </cell>
          <cell r="BB269">
            <v>6.0597985417104384E-6</v>
          </cell>
          <cell r="BC269">
            <v>4.5693007249599058E-4</v>
          </cell>
          <cell r="BD269">
            <v>1.840998151707407E-8</v>
          </cell>
          <cell r="BE269">
            <v>3.3246832702298144E-9</v>
          </cell>
        </row>
        <row r="270">
          <cell r="AJ270">
            <v>9137507179</v>
          </cell>
          <cell r="AK270">
            <v>397.46131891930958</v>
          </cell>
          <cell r="AL270">
            <v>0.16290033713143418</v>
          </cell>
          <cell r="AM270">
            <v>2.9533328369930029E-2</v>
          </cell>
          <cell r="AN270">
            <v>8.6875291526378344</v>
          </cell>
          <cell r="AO270">
            <v>0.38099078138081316</v>
          </cell>
          <cell r="AP270">
            <v>275.92079224783936</v>
          </cell>
          <cell r="AQ270">
            <v>10.571312296421235</v>
          </cell>
          <cell r="AR270">
            <v>104.42055445853238</v>
          </cell>
          <cell r="AS270">
            <v>7.6422374978251158E-3</v>
          </cell>
          <cell r="AT270">
            <v>0.15517864689165459</v>
          </cell>
          <cell r="AU270">
            <v>3.265223152827687E-2</v>
          </cell>
          <cell r="AV270">
            <v>2.4015083731405075E-2</v>
          </cell>
          <cell r="AW270">
            <v>0</v>
          </cell>
          <cell r="AX270">
            <v>275.14183023330241</v>
          </cell>
          <cell r="AY270">
            <v>8.5909645226227841E-5</v>
          </cell>
          <cell r="AZ270">
            <v>103.82489013856237</v>
          </cell>
          <cell r="BA270">
            <v>1.0943903850474883E-6</v>
          </cell>
          <cell r="BB270">
            <v>1.1272220965989131E-5</v>
          </cell>
          <cell r="BC270">
            <v>5.664564633005801E-4</v>
          </cell>
          <cell r="BD270">
            <v>1.7827656267763591E-8</v>
          </cell>
          <cell r="BE270">
            <v>3.2320990606501639E-9</v>
          </cell>
        </row>
        <row r="271">
          <cell r="AJ271">
            <v>9221973268</v>
          </cell>
          <cell r="AK271">
            <v>395.95535151577275</v>
          </cell>
          <cell r="AL271">
            <v>0.24083489893716314</v>
          </cell>
          <cell r="AM271">
            <v>5.1305397039240253E-2</v>
          </cell>
          <cell r="AN271">
            <v>11.310301815982232</v>
          </cell>
          <cell r="AO271">
            <v>0.45250575757795619</v>
          </cell>
          <cell r="AP271">
            <v>289.4503648435429</v>
          </cell>
          <cell r="AQ271">
            <v>14.909411142743295</v>
          </cell>
          <cell r="AR271">
            <v>99.056498913286589</v>
          </cell>
          <cell r="AS271">
            <v>7.0975048504120213E-3</v>
          </cell>
          <cell r="AT271">
            <v>0.17590064001040001</v>
          </cell>
          <cell r="AU271">
            <v>3.0229864249049131E-2</v>
          </cell>
          <cell r="AV271">
            <v>6.494271698641406E-4</v>
          </cell>
          <cell r="AW271">
            <v>0</v>
          </cell>
          <cell r="AX271">
            <v>289.38778626266566</v>
          </cell>
          <cell r="AY271">
            <v>4.6855481732892832E-4</v>
          </cell>
          <cell r="AZ271">
            <v>98.791091073893583</v>
          </cell>
          <cell r="BA271">
            <v>2.4940432304016086E-5</v>
          </cell>
          <cell r="BB271">
            <v>3.8386578415746501E-5</v>
          </cell>
          <cell r="BC271">
            <v>2.4235593999772154E-4</v>
          </cell>
          <cell r="BD271">
            <v>2.6115332579942924E-8</v>
          </cell>
          <cell r="BE271">
            <v>5.563386007338431E-9</v>
          </cell>
        </row>
        <row r="272">
          <cell r="AJ272">
            <v>9246102874</v>
          </cell>
          <cell r="AK272">
            <v>392.54159449232191</v>
          </cell>
          <cell r="AL272">
            <v>0.15514233613317246</v>
          </cell>
          <cell r="AM272">
            <v>2.1467963606393244E-2</v>
          </cell>
          <cell r="AN272">
            <v>30.849949420538969</v>
          </cell>
          <cell r="AO272">
            <v>1.4558533669198284</v>
          </cell>
          <cell r="AP272">
            <v>249.3869472817635</v>
          </cell>
          <cell r="AQ272">
            <v>12.056146413150971</v>
          </cell>
          <cell r="AR272">
            <v>82.141091046657976</v>
          </cell>
          <cell r="AS272">
            <v>7.9438873870353605E-3</v>
          </cell>
          <cell r="AT272">
            <v>0.14777826059476742</v>
          </cell>
          <cell r="AU272">
            <v>2.2384565997205019E-2</v>
          </cell>
          <cell r="AV272">
            <v>2.3999300356475784E-3</v>
          </cell>
          <cell r="AW272">
            <v>1.3782022732878366E-3</v>
          </cell>
          <cell r="AX272">
            <v>248.49772139794601</v>
          </cell>
          <cell r="AY272">
            <v>7.8908920865636484E-4</v>
          </cell>
          <cell r="AZ272">
            <v>81.850368453947183</v>
          </cell>
          <cell r="BA272">
            <v>2.811995535233756E-5</v>
          </cell>
          <cell r="BB272">
            <v>4.6506080005789049E-6</v>
          </cell>
          <cell r="BC272">
            <v>3.597191211610566E-4</v>
          </cell>
          <cell r="BD272">
            <v>1.6779213712777523E-8</v>
          </cell>
          <cell r="BE272">
            <v>2.3218391466053298E-9</v>
          </cell>
        </row>
        <row r="273">
          <cell r="AJ273">
            <v>9516472260</v>
          </cell>
          <cell r="AK273">
            <v>383.73612702570944</v>
          </cell>
          <cell r="AL273">
            <v>0.15597492005929517</v>
          </cell>
          <cell r="AM273">
            <v>2.4803624026956392E-2</v>
          </cell>
          <cell r="AN273">
            <v>19.650202605644964</v>
          </cell>
          <cell r="AO273">
            <v>0.94588580243494558</v>
          </cell>
          <cell r="AP273">
            <v>269.88559718661963</v>
          </cell>
          <cell r="AQ273">
            <v>10.599807916636538</v>
          </cell>
          <cell r="AR273">
            <v>78.564396824081115</v>
          </cell>
          <cell r="AS273">
            <v>6.4725665474697656E-3</v>
          </cell>
          <cell r="AT273">
            <v>0.14962571855382048</v>
          </cell>
          <cell r="AU273">
            <v>2.4975431389530473E-2</v>
          </cell>
          <cell r="AV273">
            <v>5.0158712909441086E-2</v>
          </cell>
          <cell r="AW273">
            <v>2.5489487424828578E-3</v>
          </cell>
          <cell r="AX273">
            <v>266.20557143304279</v>
          </cell>
          <cell r="AY273">
            <v>1.4879463327516703E-4</v>
          </cell>
          <cell r="AZ273">
            <v>78.571313672909284</v>
          </cell>
          <cell r="BA273">
            <v>3.6042767806060943E-5</v>
          </cell>
          <cell r="BB273">
            <v>6.6201002092764993E-6</v>
          </cell>
          <cell r="BC273">
            <v>4.6193588126951571E-4</v>
          </cell>
          <cell r="BD273">
            <v>1.6389993665498812E-8</v>
          </cell>
          <cell r="BE273">
            <v>2.6063885176455492E-9</v>
          </cell>
        </row>
        <row r="274">
          <cell r="AJ274">
            <v>9075355301</v>
          </cell>
          <cell r="AK274">
            <v>400.02071462700525</v>
          </cell>
          <cell r="AL274">
            <v>0.19387516429314064</v>
          </cell>
          <cell r="AM274">
            <v>3.6296981118050881E-2</v>
          </cell>
          <cell r="AN274">
            <v>7.772210305884971</v>
          </cell>
          <cell r="AO274">
            <v>0.29690837555451871</v>
          </cell>
          <cell r="AP274">
            <v>272.41441651629719</v>
          </cell>
          <cell r="AQ274">
            <v>12.176398315537421</v>
          </cell>
          <cell r="AR274">
            <v>108.51201394743057</v>
          </cell>
          <cell r="AS274">
            <v>7.3675352404806082E-3</v>
          </cell>
          <cell r="AT274">
            <v>0.14714950056587323</v>
          </cell>
          <cell r="AU274">
            <v>2.6505518739689947E-2</v>
          </cell>
          <cell r="AV274">
            <v>4.8637214231310899E-4</v>
          </cell>
          <cell r="AW274">
            <v>1.1018852340577909E-6</v>
          </cell>
          <cell r="AX274">
            <v>271.41230985508497</v>
          </cell>
          <cell r="AY274">
            <v>4.5177294596369432E-5</v>
          </cell>
          <cell r="AZ274">
            <v>108.88289353157525</v>
          </cell>
          <cell r="BA274">
            <v>2.9750901319560359E-6</v>
          </cell>
          <cell r="BB274">
            <v>0</v>
          </cell>
          <cell r="BC274">
            <v>4.5926576555528734E-4</v>
          </cell>
          <cell r="BD274">
            <v>2.1362818078513998E-8</v>
          </cell>
          <cell r="BE274">
            <v>3.9995107534854725E-9</v>
          </cell>
        </row>
        <row r="275">
          <cell r="AJ275">
            <v>9343553384</v>
          </cell>
          <cell r="AK275">
            <v>390.56121606250781</v>
          </cell>
          <cell r="AL275">
            <v>0.16869438587455499</v>
          </cell>
          <cell r="AM275">
            <v>3.417201003493512E-2</v>
          </cell>
          <cell r="AN275">
            <v>11.23896163314306</v>
          </cell>
          <cell r="AO275">
            <v>0.48747642495408899</v>
          </cell>
          <cell r="AP275">
            <v>282.07502249767208</v>
          </cell>
          <cell r="AQ275">
            <v>12.12313959633069</v>
          </cell>
          <cell r="AR275">
            <v>92.269894393317031</v>
          </cell>
          <cell r="AS275">
            <v>7.1592677058546364E-3</v>
          </cell>
          <cell r="AT275">
            <v>0.17859875482250467</v>
          </cell>
          <cell r="AU275">
            <v>3.6456793898487133E-2</v>
          </cell>
          <cell r="AV275">
            <v>2.3754667082019853E-2</v>
          </cell>
          <cell r="AW275">
            <v>0</v>
          </cell>
          <cell r="AX275">
            <v>282.22256144172741</v>
          </cell>
          <cell r="AY275">
            <v>2.1255296763229793E-4</v>
          </cell>
          <cell r="AZ275">
            <v>91.802857408493622</v>
          </cell>
          <cell r="BA275">
            <v>3.2107699038111475E-7</v>
          </cell>
          <cell r="BB275">
            <v>4.6235086614880524E-5</v>
          </cell>
          <cell r="BC275">
            <v>5.8232663488788172E-4</v>
          </cell>
          <cell r="BD275">
            <v>1.8054628570264183E-8</v>
          </cell>
          <cell r="BE275">
            <v>3.6572820457634061E-9</v>
          </cell>
        </row>
        <row r="276">
          <cell r="AJ276">
            <v>8916257003</v>
          </cell>
          <cell r="AK276">
            <v>407.28127394467839</v>
          </cell>
          <cell r="AL276">
            <v>0.22328809043190834</v>
          </cell>
          <cell r="AM276">
            <v>4.0449372408024112E-2</v>
          </cell>
          <cell r="AN276">
            <v>10.812551159927573</v>
          </cell>
          <cell r="AO276">
            <v>0.42561323644250726</v>
          </cell>
          <cell r="AP276">
            <v>291.60342990620273</v>
          </cell>
          <cell r="AQ276">
            <v>15.57850339590531</v>
          </cell>
          <cell r="AR276">
            <v>108.43545410082882</v>
          </cell>
          <cell r="AS276">
            <v>7.6887644643860876E-3</v>
          </cell>
          <cell r="AT276">
            <v>0.18177324851164342</v>
          </cell>
          <cell r="AU276">
            <v>3.1739327377483847E-2</v>
          </cell>
          <cell r="AV276">
            <v>6.7876015664013721E-4</v>
          </cell>
          <cell r="AW276">
            <v>0</v>
          </cell>
          <cell r="AX276">
            <v>291.40329435611716</v>
          </cell>
          <cell r="AY276">
            <v>7.7409163931431381E-4</v>
          </cell>
          <cell r="AZ276">
            <v>108.66563701270645</v>
          </cell>
          <cell r="BA276">
            <v>3.4095024391705503E-4</v>
          </cell>
          <cell r="BB276">
            <v>1.9178451220334346E-5</v>
          </cell>
          <cell r="BC276">
            <v>3.7773698076073726E-4</v>
          </cell>
          <cell r="BD276">
            <v>2.5042805558069929E-8</v>
          </cell>
          <cell r="BE276">
            <v>4.536586641055137E-9</v>
          </cell>
        </row>
        <row r="277">
          <cell r="AJ277">
            <v>15066428038</v>
          </cell>
          <cell r="AK277">
            <v>380.58783996695581</v>
          </cell>
          <cell r="AL277">
            <v>0.1678704463739463</v>
          </cell>
          <cell r="AM277">
            <v>2.4643399156293107E-2</v>
          </cell>
          <cell r="AN277">
            <v>28.530258128592273</v>
          </cell>
          <cell r="AO277">
            <v>1.3242433408687682</v>
          </cell>
          <cell r="AP277">
            <v>250.22934297972188</v>
          </cell>
          <cell r="AQ277">
            <v>10.663095034523272</v>
          </cell>
          <cell r="AR277">
            <v>73.312832027213901</v>
          </cell>
          <cell r="AS277">
            <v>6.7331154898919382E-3</v>
          </cell>
          <cell r="AT277">
            <v>0.1314160858171684</v>
          </cell>
          <cell r="AU277">
            <v>1.5335552621845669E-2</v>
          </cell>
          <cell r="AV277">
            <v>5.7940076957741877E-3</v>
          </cell>
          <cell r="AW277">
            <v>1.648904434238934E-2</v>
          </cell>
          <cell r="AX277">
            <v>249.03975630696868</v>
          </cell>
          <cell r="AY277">
            <v>2.2248139980795095E-4</v>
          </cell>
          <cell r="AZ277">
            <v>73.18212062069918</v>
          </cell>
          <cell r="BA277">
            <v>4.0686485108076948E-5</v>
          </cell>
          <cell r="BB277">
            <v>6.2390368681227294E-6</v>
          </cell>
          <cell r="BC277">
            <v>5.26800378960533E-4</v>
          </cell>
          <cell r="BD277">
            <v>1.1142020255268835E-8</v>
          </cell>
          <cell r="BE277">
            <v>1.635649743531673E-9</v>
          </cell>
        </row>
        <row r="278">
          <cell r="AJ278">
            <v>9121540338</v>
          </cell>
          <cell r="AK278">
            <v>398.40543026056611</v>
          </cell>
          <cell r="AL278">
            <v>0.15658090049220369</v>
          </cell>
          <cell r="AM278">
            <v>2.7404801243778702E-2</v>
          </cell>
          <cell r="AN278">
            <v>8.1662141743411318</v>
          </cell>
          <cell r="AO278">
            <v>0.33698782070770028</v>
          </cell>
          <cell r="AP278">
            <v>274.42060148240722</v>
          </cell>
          <cell r="AQ278">
            <v>11.447388174670373</v>
          </cell>
          <cell r="AR278">
            <v>106.07750732286461</v>
          </cell>
          <cell r="AS278">
            <v>8.0441457562076945E-3</v>
          </cell>
          <cell r="AT278">
            <v>0.15819828083075679</v>
          </cell>
          <cell r="AU278">
            <v>2.9852085273977331E-2</v>
          </cell>
          <cell r="AV278">
            <v>5.0331411470868183E-4</v>
          </cell>
          <cell r="AW278">
            <v>1.0963060655819685E-6</v>
          </cell>
          <cell r="AX278">
            <v>273.79975414849724</v>
          </cell>
          <cell r="AY278">
            <v>8.7156332213766496E-5</v>
          </cell>
          <cell r="AZ278">
            <v>105.44051425100434</v>
          </cell>
          <cell r="BA278">
            <v>1.4251978852565591E-6</v>
          </cell>
          <cell r="BB278">
            <v>3.1792875901877091E-6</v>
          </cell>
          <cell r="BC278">
            <v>4.1418443157686773E-4</v>
          </cell>
          <cell r="BD278">
            <v>1.7166059096388957E-8</v>
          </cell>
          <cell r="BE278">
            <v>3.0044049829622867E-9</v>
          </cell>
        </row>
        <row r="279">
          <cell r="AJ279">
            <v>9384648060</v>
          </cell>
          <cell r="AK279">
            <v>388.51645684409397</v>
          </cell>
          <cell r="AL279">
            <v>0.22916799716408334</v>
          </cell>
          <cell r="AM279">
            <v>4.2861490108985503E-2</v>
          </cell>
          <cell r="AN279">
            <v>11.41351879315973</v>
          </cell>
          <cell r="AO279">
            <v>0.45929149100131522</v>
          </cell>
          <cell r="AP279">
            <v>287.07692358577373</v>
          </cell>
          <cell r="AQ279">
            <v>14.074466634820187</v>
          </cell>
          <cell r="AR279">
            <v>94.793681373278901</v>
          </cell>
          <cell r="AS279">
            <v>6.8614187328405792E-3</v>
          </cell>
          <cell r="AT279">
            <v>0.16513171192910991</v>
          </cell>
          <cell r="AU279">
            <v>3.0995834701551928E-2</v>
          </cell>
          <cell r="AV279">
            <v>6.7035012498913038E-4</v>
          </cell>
          <cell r="AW279">
            <v>1.115151035296256E-2</v>
          </cell>
          <cell r="AX279">
            <v>284.82232587846238</v>
          </cell>
          <cell r="AY279">
            <v>1.2413891203502415E-4</v>
          </cell>
          <cell r="AZ279">
            <v>94.439499098275192</v>
          </cell>
          <cell r="BA279">
            <v>4.5819512596618358E-6</v>
          </cell>
          <cell r="BB279">
            <v>4.113100433091787E-5</v>
          </cell>
          <cell r="BC279">
            <v>3.1359726877173912E-4</v>
          </cell>
          <cell r="BD279">
            <v>2.4419455657677942E-8</v>
          </cell>
          <cell r="BE279">
            <v>4.5671920603685912E-9</v>
          </cell>
        </row>
        <row r="280">
          <cell r="AJ280">
            <v>8709308902</v>
          </cell>
          <cell r="AK280">
            <v>416.9002283483365</v>
          </cell>
          <cell r="AL280">
            <v>0.20242455742902299</v>
          </cell>
          <cell r="AM280">
            <v>3.4250249170918658E-2</v>
          </cell>
          <cell r="AN280">
            <v>11.14797489588457</v>
          </cell>
          <cell r="AO280">
            <v>0.51459249527489093</v>
          </cell>
          <cell r="AP280">
            <v>288.09218185197398</v>
          </cell>
          <cell r="AQ280">
            <v>13.262768412482702</v>
          </cell>
          <cell r="AR280">
            <v>108.81245741351246</v>
          </cell>
          <cell r="AS280">
            <v>8.4247786851549648E-3</v>
          </cell>
          <cell r="AT280">
            <v>0.18837637044005262</v>
          </cell>
          <cell r="AU280">
            <v>3.62519005299601E-2</v>
          </cell>
          <cell r="AV280">
            <v>5.9547434341306361E-2</v>
          </cell>
          <cell r="AW280">
            <v>1.0897305523082939E-2</v>
          </cell>
          <cell r="AX280">
            <v>286.06972137913954</v>
          </cell>
          <cell r="AY280">
            <v>1.3141111572436909E-3</v>
          </cell>
          <cell r="AZ280">
            <v>108.13027446801657</v>
          </cell>
          <cell r="BA280">
            <v>5.9017311911162704E-5</v>
          </cell>
          <cell r="BB280">
            <v>3.0542033012391594E-5</v>
          </cell>
          <cell r="BC280">
            <v>4.8752433146847639E-4</v>
          </cell>
          <cell r="BD280">
            <v>2.3242321486902173E-8</v>
          </cell>
          <cell r="BE280">
            <v>3.9326024092512618E-9</v>
          </cell>
        </row>
        <row r="281">
          <cell r="AJ281">
            <v>9514045064</v>
          </cell>
          <cell r="AK281">
            <v>383.80661931243509</v>
          </cell>
          <cell r="AL281">
            <v>0.16019505791148941</v>
          </cell>
          <cell r="AM281">
            <v>2.4135265121758731E-2</v>
          </cell>
          <cell r="AN281">
            <v>16.33742839711233</v>
          </cell>
          <cell r="AO281">
            <v>0.62520998796900373</v>
          </cell>
          <cell r="AP281">
            <v>278.624108165145</v>
          </cell>
          <cell r="AQ281">
            <v>12.210939639080944</v>
          </cell>
          <cell r="AR281">
            <v>86.239108547489209</v>
          </cell>
          <cell r="AS281">
            <v>7.6825366611486126E-3</v>
          </cell>
          <cell r="AT281">
            <v>0.15857913115304118</v>
          </cell>
          <cell r="AU281">
            <v>2.5620753145509802E-2</v>
          </cell>
          <cell r="AV281">
            <v>1.3833022559246521E-2</v>
          </cell>
          <cell r="AW281">
            <v>5.7294241968917372E-4</v>
          </cell>
          <cell r="AX281">
            <v>278.71016525174616</v>
          </cell>
          <cell r="AY281">
            <v>2.2020076485944212E-4</v>
          </cell>
          <cell r="AZ281">
            <v>85.717672190332195</v>
          </cell>
          <cell r="BA281">
            <v>1.2612931638726995E-5</v>
          </cell>
          <cell r="BB281">
            <v>9.0392676744210121E-6</v>
          </cell>
          <cell r="BC281">
            <v>9.7350810698241196E-4</v>
          </cell>
          <cell r="BD281">
            <v>1.6837744285829401E-8</v>
          </cell>
          <cell r="BE281">
            <v>2.5368037421941237E-9</v>
          </cell>
        </row>
        <row r="282">
          <cell r="AJ282">
            <v>9461260311</v>
          </cell>
          <cell r="AK282">
            <v>383.73420037697554</v>
          </cell>
          <cell r="AL282">
            <v>0.16255033150413867</v>
          </cell>
          <cell r="AM282">
            <v>1.5478593251444047E-2</v>
          </cell>
          <cell r="AN282">
            <v>28.793734665905863</v>
          </cell>
          <cell r="AO282">
            <v>1.4899630214814412</v>
          </cell>
          <cell r="AP282">
            <v>225.01815508921155</v>
          </cell>
          <cell r="AQ282">
            <v>9.3023252829936851</v>
          </cell>
          <cell r="AR282">
            <v>85.940865833133287</v>
          </cell>
          <cell r="AS282">
            <v>7.3122393556348262E-3</v>
          </cell>
          <cell r="AT282">
            <v>0.14688423680556315</v>
          </cell>
          <cell r="AU282">
            <v>1.6052406868398233E-2</v>
          </cell>
          <cell r="AV282">
            <v>2.6873798166655266E-3</v>
          </cell>
          <cell r="AW282">
            <v>1.2274263278115613E-3</v>
          </cell>
          <cell r="AX282">
            <v>224.57885885769707</v>
          </cell>
          <cell r="AY282">
            <v>7.3985914877128473E-5</v>
          </cell>
          <cell r="AZ282">
            <v>85.526778188229898</v>
          </cell>
          <cell r="BA282">
            <v>5.8448872752931489E-5</v>
          </cell>
          <cell r="BB282">
            <v>0</v>
          </cell>
          <cell r="BC282">
            <v>4.1812611321988605E-4</v>
          </cell>
          <cell r="BD282">
            <v>1.7180621414163167E-8</v>
          </cell>
          <cell r="BE282">
            <v>1.6359969753129063E-9</v>
          </cell>
        </row>
        <row r="283">
          <cell r="AJ283">
            <v>9445464169</v>
          </cell>
          <cell r="AK283">
            <v>386.55203224242945</v>
          </cell>
          <cell r="AL283">
            <v>0.18044216456759288</v>
          </cell>
          <cell r="AM283">
            <v>3.7656487138805851E-2</v>
          </cell>
          <cell r="AN283">
            <v>12.12279682091291</v>
          </cell>
          <cell r="AO283">
            <v>0.49772482494078685</v>
          </cell>
          <cell r="AP283">
            <v>282.07514827533089</v>
          </cell>
          <cell r="AQ283">
            <v>12.487242224379456</v>
          </cell>
          <cell r="AR283">
            <v>87.443427895343277</v>
          </cell>
          <cell r="AS283">
            <v>6.5275775649390431E-3</v>
          </cell>
          <cell r="AT283">
            <v>0.14367213465843598</v>
          </cell>
          <cell r="AU283">
            <v>3.0636821528553515E-2</v>
          </cell>
          <cell r="AV283">
            <v>4.1845481908365068E-2</v>
          </cell>
          <cell r="AW283">
            <v>6.956460669836669E-3</v>
          </cell>
          <cell r="AX283">
            <v>280.28080067136403</v>
          </cell>
          <cell r="AY283">
            <v>1.0851769501853054E-4</v>
          </cell>
          <cell r="AZ283">
            <v>87.108035484412625</v>
          </cell>
          <cell r="BA283">
            <v>4.5524496446798175E-6</v>
          </cell>
          <cell r="BB283">
            <v>3.1761276590789426E-5</v>
          </cell>
          <cell r="BC283">
            <v>5.6524485239408252E-4</v>
          </cell>
          <cell r="BD283">
            <v>1.9103578324906868E-8</v>
          </cell>
          <cell r="BE283">
            <v>3.9867270115103905E-9</v>
          </cell>
        </row>
        <row r="284">
          <cell r="AJ284">
            <v>8873268045</v>
          </cell>
          <cell r="AK284">
            <v>409.35342565772788</v>
          </cell>
          <cell r="AL284">
            <v>0.23588129980806863</v>
          </cell>
          <cell r="AM284">
            <v>4.4458704278892321E-2</v>
          </cell>
          <cell r="AN284">
            <v>10.693840929720274</v>
          </cell>
          <cell r="AO284">
            <v>0.43712733350658067</v>
          </cell>
          <cell r="AP284">
            <v>291.72011122312489</v>
          </cell>
          <cell r="AQ284">
            <v>15.178006492871591</v>
          </cell>
          <cell r="AR284">
            <v>110.11053425243394</v>
          </cell>
          <cell r="AS284">
            <v>8.0671517683201018E-3</v>
          </cell>
          <cell r="AT284">
            <v>0.18938016878086997</v>
          </cell>
          <cell r="AU284">
            <v>3.3160048643611106E-2</v>
          </cell>
          <cell r="AV284">
            <v>6.3347573537659316E-4</v>
          </cell>
          <cell r="AW284">
            <v>2.5288202594808462E-2</v>
          </cell>
          <cell r="AX284">
            <v>289.53088546081443</v>
          </cell>
          <cell r="AY284">
            <v>4.4921442469508989E-4</v>
          </cell>
          <cell r="AZ284">
            <v>109.66459269178992</v>
          </cell>
          <cell r="BA284">
            <v>3.3369892411494256E-4</v>
          </cell>
          <cell r="BB284">
            <v>1.3861860069617676E-5</v>
          </cell>
          <cell r="BC284">
            <v>3.3505130070710044E-4</v>
          </cell>
          <cell r="BD284">
            <v>2.6583362365682781E-8</v>
          </cell>
          <cell r="BE284">
            <v>5.0104092487033982E-9</v>
          </cell>
        </row>
      </sheetData>
      <sheetData sheetId="1">
        <row r="1">
          <cell r="C1" t="str">
            <v>IPC:</v>
          </cell>
          <cell r="F1" t="str">
            <v>Cycles:</v>
          </cell>
          <cell r="G1" t="str">
            <v>Cache-References:</v>
          </cell>
          <cell r="H1" t="str">
            <v>Cache Misses</v>
          </cell>
          <cell r="I1" t="str">
            <v>Branch-Instructions:</v>
          </cell>
          <cell r="J1" t="str">
            <v>Branch-Misses:</v>
          </cell>
          <cell r="K1" t="str">
            <v>L1-dcache-loads</v>
          </cell>
          <cell r="L1" t="str">
            <v>L1-dcache-load-misses</v>
          </cell>
          <cell r="M1" t="str">
            <v>L1-dcache-stores:</v>
          </cell>
          <cell r="N1" t="str">
            <v>L1-icache-load-misses:</v>
          </cell>
          <cell r="O1" t="str">
            <v>LLC-loads:</v>
          </cell>
          <cell r="P1" t="str">
            <v>LLC-load-misses:</v>
          </cell>
          <cell r="Q1" t="str">
            <v>LLC-stores:</v>
          </cell>
          <cell r="R1" t="str">
            <v>LLC-store-misses:</v>
          </cell>
          <cell r="S1" t="str">
            <v xml:space="preserve"> dTLB-loads:</v>
          </cell>
          <cell r="T1" t="str">
            <v>dTLB-load-misses:</v>
          </cell>
          <cell r="U1" t="str">
            <v>dTLB-stores:</v>
          </cell>
          <cell r="V1" t="str">
            <v>dTLB-store-misses:</v>
          </cell>
          <cell r="W1" t="str">
            <v xml:space="preserve"> iTLB-loads:</v>
          </cell>
          <cell r="X1" t="str">
            <v>iTLB-load-misses:</v>
          </cell>
          <cell r="Y1" t="str">
            <v>Cache References for 1KI:</v>
          </cell>
          <cell r="Z1" t="str">
            <v>Cache Misses for 1KI:</v>
          </cell>
        </row>
        <row r="2">
          <cell r="C2">
            <v>2.65</v>
          </cell>
          <cell r="F2">
            <v>377.87156295330635</v>
          </cell>
          <cell r="G2">
            <v>0.42469552046343445</v>
          </cell>
          <cell r="H2">
            <v>1.4843342522142301E-2</v>
          </cell>
          <cell r="I2">
            <v>64.094606810444233</v>
          </cell>
          <cell r="J2">
            <v>1.4433231477878954</v>
          </cell>
          <cell r="K2">
            <v>242.71529458798159</v>
          </cell>
          <cell r="L2">
            <v>9.5566086091781912</v>
          </cell>
          <cell r="M2">
            <v>76.447481027112929</v>
          </cell>
          <cell r="N2">
            <v>2.561466977933222E-2</v>
          </cell>
          <cell r="O2">
            <v>0.29333526773557062</v>
          </cell>
          <cell r="P2">
            <v>1.1006293189475576E-2</v>
          </cell>
          <cell r="Q2">
            <v>9.58825796367265E-2</v>
          </cell>
          <cell r="R2">
            <v>2.4522454707193408E-4</v>
          </cell>
          <cell r="S2">
            <v>243.97364116026372</v>
          </cell>
          <cell r="T2">
            <v>2.6246775064886576E-3</v>
          </cell>
          <cell r="U2">
            <v>77.281783282702193</v>
          </cell>
          <cell r="V2">
            <v>2.3780669550785779E-2</v>
          </cell>
          <cell r="W2">
            <v>6.5480519912398942E-6</v>
          </cell>
          <cell r="X2">
            <v>9.4641178113387273E-4</v>
          </cell>
          <cell r="Y2">
            <v>4.6348805807354252E-8</v>
          </cell>
          <cell r="Z2">
            <v>1.6199163093128282E-9</v>
          </cell>
        </row>
        <row r="3">
          <cell r="C3">
            <v>2.61</v>
          </cell>
          <cell r="F3">
            <v>390.71413704135824</v>
          </cell>
          <cell r="G3">
            <v>0.27434277961234116</v>
          </cell>
          <cell r="H3">
            <v>1.9177305850010953E-2</v>
          </cell>
          <cell r="I3">
            <v>17.974028242789515</v>
          </cell>
          <cell r="J3">
            <v>0.87169178567975036</v>
          </cell>
          <cell r="K3">
            <v>253.66091971041615</v>
          </cell>
          <cell r="L3">
            <v>11.290620757687812</v>
          </cell>
          <cell r="M3">
            <v>93.619019211761994</v>
          </cell>
          <cell r="N3">
            <v>1.46323149542174E-2</v>
          </cell>
          <cell r="O3">
            <v>0.24508791268019695</v>
          </cell>
          <cell r="P3">
            <v>2.191799024979672E-2</v>
          </cell>
          <cell r="Q3">
            <v>3.7994791784958008E-2</v>
          </cell>
          <cell r="R3">
            <v>1.5295329521860013E-4</v>
          </cell>
          <cell r="S3">
            <v>253.27029858145318</v>
          </cell>
          <cell r="T3">
            <v>1.9986982017040477E-3</v>
          </cell>
          <cell r="U3">
            <v>93.426451338514326</v>
          </cell>
          <cell r="V3">
            <v>5.1115689531884088E-3</v>
          </cell>
          <cell r="W3">
            <v>0</v>
          </cell>
          <cell r="X3">
            <v>4.7957909089463204E-4</v>
          </cell>
          <cell r="Y3">
            <v>2.9760022809317565E-8</v>
          </cell>
          <cell r="Z3">
            <v>2.0803064703362498E-9</v>
          </cell>
        </row>
        <row r="4">
          <cell r="C4">
            <v>2.6</v>
          </cell>
          <cell r="F4">
            <v>392.60742111292234</v>
          </cell>
          <cell r="G4">
            <v>0.19803387174582007</v>
          </cell>
          <cell r="H4">
            <v>4.5173690549160983E-2</v>
          </cell>
          <cell r="I4">
            <v>9.5554018640291805</v>
          </cell>
          <cell r="J4">
            <v>0.38453454559807843</v>
          </cell>
          <cell r="K4">
            <v>279.13109474985822</v>
          </cell>
          <cell r="L4">
            <v>11.587119764303146</v>
          </cell>
          <cell r="M4">
            <v>97.794458628972336</v>
          </cell>
          <cell r="N4">
            <v>7.2078318934713477E-3</v>
          </cell>
          <cell r="O4">
            <v>0.16479930566515349</v>
          </cell>
          <cell r="P4">
            <v>2.8261373964831856E-2</v>
          </cell>
          <cell r="Q4">
            <v>1.2328379443237668E-3</v>
          </cell>
          <cell r="R4">
            <v>0</v>
          </cell>
          <cell r="S4">
            <v>278.63457437682052</v>
          </cell>
          <cell r="T4">
            <v>2.4882632179363136E-3</v>
          </cell>
          <cell r="U4">
            <v>98.479095207699913</v>
          </cell>
          <cell r="V4">
            <v>5.5650877019116816E-4</v>
          </cell>
          <cell r="W4">
            <v>1.4735543393156174E-5</v>
          </cell>
          <cell r="X4">
            <v>7.0709096544969844E-4</v>
          </cell>
          <cell r="Y4">
            <v>2.1300267959308443E-8</v>
          </cell>
          <cell r="Z4">
            <v>4.8588239220158438E-9</v>
          </cell>
        </row>
        <row r="5">
          <cell r="C5">
            <v>2.5</v>
          </cell>
          <cell r="F5">
            <v>405.19373524469597</v>
          </cell>
          <cell r="G5">
            <v>0.24317031509507933</v>
          </cell>
          <cell r="H5">
            <v>3.5317678663306103E-2</v>
          </cell>
          <cell r="I5">
            <v>10.827141656695401</v>
          </cell>
          <cell r="J5">
            <v>0.46386111819126141</v>
          </cell>
          <cell r="K5">
            <v>289.62156574731881</v>
          </cell>
          <cell r="L5">
            <v>14.331675618006292</v>
          </cell>
          <cell r="M5">
            <v>105.95129508917172</v>
          </cell>
          <cell r="N5">
            <v>8.1850900054556749E-3</v>
          </cell>
          <cell r="O5">
            <v>0.24203340715334956</v>
          </cell>
          <cell r="P5">
            <v>4.0043506718667889E-2</v>
          </cell>
          <cell r="Q5">
            <v>5.2456881103739644E-3</v>
          </cell>
          <cell r="R5">
            <v>2.2316379266459478E-6</v>
          </cell>
          <cell r="S5">
            <v>290.96978302104679</v>
          </cell>
          <cell r="T5">
            <v>3.438954044961405E-3</v>
          </cell>
          <cell r="U5">
            <v>105.5654489086029</v>
          </cell>
          <cell r="V5">
            <v>1.1013133167997752E-4</v>
          </cell>
          <cell r="W5">
            <v>2.387852581511164E-5</v>
          </cell>
          <cell r="X5">
            <v>7.1557470117902301E-4</v>
          </cell>
          <cell r="Y5">
            <v>2.7133404890031227E-8</v>
          </cell>
          <cell r="Z5">
            <v>3.9408135593064127E-9</v>
          </cell>
        </row>
        <row r="6">
          <cell r="C6">
            <v>2.57</v>
          </cell>
          <cell r="F6">
            <v>394.17686673213785</v>
          </cell>
          <cell r="G6">
            <v>0.18679369872931917</v>
          </cell>
          <cell r="H6">
            <v>3.9023516167216617E-2</v>
          </cell>
          <cell r="I6">
            <v>12.285236889417682</v>
          </cell>
          <cell r="J6">
            <v>0.45223812615739784</v>
          </cell>
          <cell r="K6">
            <v>290.91240924804538</v>
          </cell>
          <cell r="L6">
            <v>13.414991457727764</v>
          </cell>
          <cell r="M6">
            <v>89.381629098925217</v>
          </cell>
          <cell r="N6">
            <v>5.9139564591896045E-3</v>
          </cell>
          <cell r="O6">
            <v>0.17522076382814467</v>
          </cell>
          <cell r="P6">
            <v>3.0921889358803953E-2</v>
          </cell>
          <cell r="Q6">
            <v>3.8708924483981844E-3</v>
          </cell>
          <cell r="R6">
            <v>2.5806129648940884E-2</v>
          </cell>
          <cell r="S6">
            <v>289.99900368932714</v>
          </cell>
          <cell r="T6">
            <v>3.8317979790088996E-3</v>
          </cell>
          <cell r="U6">
            <v>89.533734879741758</v>
          </cell>
          <cell r="V6">
            <v>8.4398695656702309E-4</v>
          </cell>
          <cell r="W6">
            <v>1.8791264292087273E-5</v>
          </cell>
          <cell r="X6">
            <v>3.5055427524204188E-4</v>
          </cell>
          <cell r="Y6">
            <v>2.0172929660454957E-8</v>
          </cell>
          <cell r="Z6">
            <v>4.214374746578781E-9</v>
          </cell>
        </row>
        <row r="7">
          <cell r="C7">
            <v>2.6</v>
          </cell>
          <cell r="F7">
            <v>387.15381833615396</v>
          </cell>
          <cell r="G7">
            <v>0.21129542974693152</v>
          </cell>
          <cell r="H7">
            <v>2.2121934298534152E-2</v>
          </cell>
          <cell r="I7">
            <v>23.993335162157031</v>
          </cell>
          <cell r="J7">
            <v>1.0998540450767964</v>
          </cell>
          <cell r="K7">
            <v>253.1790500033398</v>
          </cell>
          <cell r="L7">
            <v>11.1878126719748</v>
          </cell>
          <cell r="M7">
            <v>89.057378416503639</v>
          </cell>
          <cell r="N7">
            <v>7.3164859100917877E-3</v>
          </cell>
          <cell r="O7">
            <v>0.19238053500473409</v>
          </cell>
          <cell r="P7">
            <v>1.9751555521022104E-2</v>
          </cell>
          <cell r="Q7">
            <v>4.2956911629206613E-3</v>
          </cell>
          <cell r="R7">
            <v>2.583327570203843E-2</v>
          </cell>
          <cell r="S7">
            <v>251.32399321570929</v>
          </cell>
          <cell r="T7">
            <v>2.2197819719346032E-3</v>
          </cell>
          <cell r="U7">
            <v>88.815902895958473</v>
          </cell>
          <cell r="V7">
            <v>1.1763841184086548E-3</v>
          </cell>
          <cell r="W7">
            <v>8.8586356222027145E-6</v>
          </cell>
          <cell r="X7">
            <v>1.0915333314249057E-3</v>
          </cell>
          <cell r="Y7">
            <v>2.2551677358612037E-8</v>
          </cell>
          <cell r="Z7">
            <v>2.3610862073376225E-9</v>
          </cell>
        </row>
        <row r="8">
          <cell r="C8">
            <v>2.64</v>
          </cell>
          <cell r="F8">
            <v>382.6800522731063</v>
          </cell>
          <cell r="G8">
            <v>0.19194740633598978</v>
          </cell>
          <cell r="H8">
            <v>2.647429640043043E-2</v>
          </cell>
          <cell r="I8">
            <v>22.784753329721365</v>
          </cell>
          <cell r="J8">
            <v>1.1110188003105768</v>
          </cell>
          <cell r="K8">
            <v>246.25779945558332</v>
          </cell>
          <cell r="L8">
            <v>10.521860831209413</v>
          </cell>
          <cell r="M8">
            <v>83.38176822112608</v>
          </cell>
          <cell r="N8">
            <v>7.1625312926346541E-3</v>
          </cell>
          <cell r="O8">
            <v>0.17442708686697828</v>
          </cell>
          <cell r="P8">
            <v>1.8300517590135349E-2</v>
          </cell>
          <cell r="Q8">
            <v>3.413510989140616E-3</v>
          </cell>
          <cell r="R8">
            <v>9.3772703333352535E-4</v>
          </cell>
          <cell r="S8">
            <v>246.77951476133191</v>
          </cell>
          <cell r="T8">
            <v>1.2335919210456241E-3</v>
          </cell>
          <cell r="U8">
            <v>82.656657289373598</v>
          </cell>
          <cell r="V8">
            <v>4.8003317655380211E-4</v>
          </cell>
          <cell r="W8">
            <v>3.2512625023307552E-6</v>
          </cell>
          <cell r="X8">
            <v>5.3341680925336201E-4</v>
          </cell>
          <cell r="Y8">
            <v>2.0131335633543495E-8</v>
          </cell>
          <cell r="Z8">
            <v>2.7766092633003075E-9</v>
          </cell>
        </row>
        <row r="9">
          <cell r="C9">
            <v>2.6</v>
          </cell>
          <cell r="F9">
            <v>387.77252555526792</v>
          </cell>
          <cell r="G9">
            <v>0.22704400716844403</v>
          </cell>
          <cell r="H9">
            <v>4.0696829435698079E-2</v>
          </cell>
          <cell r="I9">
            <v>11.388668380398528</v>
          </cell>
          <cell r="J9">
            <v>0.45247154004436263</v>
          </cell>
          <cell r="K9">
            <v>288.10986576036765</v>
          </cell>
          <cell r="L9">
            <v>14.288676487211379</v>
          </cell>
          <cell r="M9">
            <v>94.520714364165343</v>
          </cell>
          <cell r="N9">
            <v>6.6978561746072144E-3</v>
          </cell>
          <cell r="O9">
            <v>0.19858937573004692</v>
          </cell>
          <cell r="P9">
            <v>3.320611843522786E-2</v>
          </cell>
          <cell r="Q9">
            <v>2.0550567149953476E-3</v>
          </cell>
          <cell r="R9">
            <v>0</v>
          </cell>
          <cell r="S9">
            <v>286.35308245731937</v>
          </cell>
          <cell r="T9">
            <v>3.0933899549883351E-3</v>
          </cell>
          <cell r="U9">
            <v>94.041580206396134</v>
          </cell>
          <cell r="V9">
            <v>1.181404787517139E-3</v>
          </cell>
          <cell r="W9">
            <v>3.7141118252363465E-4</v>
          </cell>
          <cell r="X9">
            <v>7.0535124545761062E-4</v>
          </cell>
          <cell r="Y9">
            <v>2.4169298706602579E-8</v>
          </cell>
          <cell r="Z9">
            <v>4.3322606895028058E-9</v>
          </cell>
        </row>
        <row r="10">
          <cell r="C10">
            <v>2.41</v>
          </cell>
          <cell r="F10">
            <v>417.53467432865909</v>
          </cell>
          <cell r="G10">
            <v>0.24852095168332439</v>
          </cell>
          <cell r="H10">
            <v>4.516159208154142E-2</v>
          </cell>
          <cell r="I10">
            <v>12.103672182452881</v>
          </cell>
          <cell r="J10">
            <v>0.50989040693534249</v>
          </cell>
          <cell r="K10">
            <v>286.66828976753516</v>
          </cell>
          <cell r="L10">
            <v>13.194087076212732</v>
          </cell>
          <cell r="M10">
            <v>108.66114788624873</v>
          </cell>
          <cell r="N10">
            <v>7.900001022723464E-3</v>
          </cell>
          <cell r="O10">
            <v>0.21933883922813421</v>
          </cell>
          <cell r="P10">
            <v>4.0564346235202796E-2</v>
          </cell>
          <cell r="Q10">
            <v>2.6373782394446321E-2</v>
          </cell>
          <cell r="R10">
            <v>0</v>
          </cell>
          <cell r="S10">
            <v>288.01952913436634</v>
          </cell>
          <cell r="T10">
            <v>3.1672852225524666E-3</v>
          </cell>
          <cell r="U10">
            <v>108.29594720337096</v>
          </cell>
          <cell r="V10">
            <v>1.01458837348588E-4</v>
          </cell>
          <cell r="W10">
            <v>3.4470726165998189E-5</v>
          </cell>
          <cell r="X10">
            <v>6.7057052634921812E-4</v>
          </cell>
          <cell r="Y10">
            <v>2.8555658906630475E-8</v>
          </cell>
          <cell r="Z10">
            <v>5.1891762462110886E-9</v>
          </cell>
        </row>
        <row r="11">
          <cell r="C11">
            <v>2.61</v>
          </cell>
          <cell r="F11">
            <v>387.00384613359705</v>
          </cell>
          <cell r="G11">
            <v>0.20660455784737697</v>
          </cell>
          <cell r="H11">
            <v>3.3614794955133878E-2</v>
          </cell>
          <cell r="I11">
            <v>8.9706713484418632</v>
          </cell>
          <cell r="J11">
            <v>0.3302827880578359</v>
          </cell>
          <cell r="K11">
            <v>284.70767903362059</v>
          </cell>
          <cell r="L11">
            <v>12.310244209691158</v>
          </cell>
          <cell r="M11">
            <v>92.747255364032725</v>
          </cell>
          <cell r="N11">
            <v>6.791736336305039E-3</v>
          </cell>
          <cell r="O11">
            <v>0.16667361458179836</v>
          </cell>
          <cell r="P11">
            <v>2.6135815364514287E-2</v>
          </cell>
          <cell r="Q11">
            <v>2.1401991362182795E-3</v>
          </cell>
          <cell r="R11">
            <v>0</v>
          </cell>
          <cell r="S11">
            <v>286.02101308718045</v>
          </cell>
          <cell r="T11">
            <v>1.662066157711208E-3</v>
          </cell>
          <cell r="U11">
            <v>92.210250738226378</v>
          </cell>
          <cell r="V11">
            <v>2.6828042484428713E-5</v>
          </cell>
          <cell r="W11">
            <v>1.0603969361434274E-5</v>
          </cell>
          <cell r="X11">
            <v>4.9234229745139337E-4</v>
          </cell>
          <cell r="Y11">
            <v>2.1908284013462607E-8</v>
          </cell>
          <cell r="Z11">
            <v>3.5645025579513508E-9</v>
          </cell>
        </row>
        <row r="12">
          <cell r="C12">
            <v>2.56</v>
          </cell>
          <cell r="F12">
            <v>392.17211075178153</v>
          </cell>
          <cell r="G12">
            <v>0.16970458003013014</v>
          </cell>
          <cell r="H12">
            <v>2.4935720089672854E-2</v>
          </cell>
          <cell r="I12">
            <v>20.819047151400536</v>
          </cell>
          <cell r="J12">
            <v>0.92969781816944363</v>
          </cell>
          <cell r="K12">
            <v>259.21977827674988</v>
          </cell>
          <cell r="L12">
            <v>10.683111645442789</v>
          </cell>
          <cell r="M12">
            <v>93.721537383065098</v>
          </cell>
          <cell r="N12">
            <v>7.9372755050003893E-3</v>
          </cell>
          <cell r="O12">
            <v>0.16567505255266818</v>
          </cell>
          <cell r="P12">
            <v>2.6764140739323816E-2</v>
          </cell>
          <cell r="Q12">
            <v>2.865545015548367E-3</v>
          </cell>
          <cell r="R12">
            <v>1.2374607458071531E-3</v>
          </cell>
          <cell r="S12">
            <v>260.39707446342345</v>
          </cell>
          <cell r="T12">
            <v>1.7973004352960513E-3</v>
          </cell>
          <cell r="U12">
            <v>93.530338568039028</v>
          </cell>
          <cell r="V12">
            <v>2.9434536077354922E-4</v>
          </cell>
          <cell r="W12">
            <v>9.8331232857536632E-6</v>
          </cell>
          <cell r="X12">
            <v>6.6108844244220776E-4</v>
          </cell>
          <cell r="Y12">
            <v>1.8337648984541962E-8</v>
          </cell>
          <cell r="Z12">
            <v>2.6944616468219509E-9</v>
          </cell>
        </row>
        <row r="13">
          <cell r="C13">
            <v>2.68</v>
          </cell>
          <cell r="F13">
            <v>375.23090587152706</v>
          </cell>
          <cell r="G13">
            <v>0.15809646917968109</v>
          </cell>
          <cell r="H13">
            <v>1.9946143873149937E-2</v>
          </cell>
          <cell r="I13">
            <v>27.350467664236696</v>
          </cell>
          <cell r="J13">
            <v>1.3568236727346505</v>
          </cell>
          <cell r="K13">
            <v>242.52876304824656</v>
          </cell>
          <cell r="L13">
            <v>10.450788586570148</v>
          </cell>
          <cell r="M13">
            <v>74.219296964158758</v>
          </cell>
          <cell r="N13">
            <v>6.7267654232373367E-3</v>
          </cell>
          <cell r="O13">
            <v>0.14963726395632024</v>
          </cell>
          <cell r="P13">
            <v>2.0852623177363673E-2</v>
          </cell>
          <cell r="Q13">
            <v>5.1554146565852721E-2</v>
          </cell>
          <cell r="R13">
            <v>9.8612402583750335E-3</v>
          </cell>
          <cell r="S13">
            <v>241.09805817578982</v>
          </cell>
          <cell r="T13">
            <v>1.6215850423308398E-3</v>
          </cell>
          <cell r="U13">
            <v>73.943866389710522</v>
          </cell>
          <cell r="V13">
            <v>1.0086960289316512E-3</v>
          </cell>
          <cell r="W13">
            <v>4.7612015638225568E-5</v>
          </cell>
          <cell r="X13">
            <v>1.4756639836037511E-4</v>
          </cell>
          <cell r="Y13">
            <v>1.6257649163998317E-8</v>
          </cell>
          <cell r="Z13">
            <v>2.0511363153579089E-9</v>
          </cell>
        </row>
        <row r="14">
          <cell r="C14">
            <v>2.44</v>
          </cell>
          <cell r="F14">
            <v>410.11287922419763</v>
          </cell>
          <cell r="G14">
            <v>0.26639763370075825</v>
          </cell>
          <cell r="H14">
            <v>4.4504546342306196E-2</v>
          </cell>
          <cell r="I14">
            <v>10.699280421091148</v>
          </cell>
          <cell r="J14">
            <v>0.43534738124477579</v>
          </cell>
          <cell r="K14">
            <v>292.95923214184893</v>
          </cell>
          <cell r="L14">
            <v>15.558469370659349</v>
          </cell>
          <cell r="M14">
            <v>110.02981358781031</v>
          </cell>
          <cell r="N14">
            <v>8.2649153706769434E-3</v>
          </cell>
          <cell r="O14">
            <v>0.21787106881812249</v>
          </cell>
          <cell r="P14">
            <v>3.4940572875145945E-2</v>
          </cell>
          <cell r="Q14">
            <v>7.4415082209839223E-2</v>
          </cell>
          <cell r="R14">
            <v>1.5197556165451017E-2</v>
          </cell>
          <cell r="S14">
            <v>289.5844197558261</v>
          </cell>
          <cell r="T14">
            <v>3.2188350294668176E-3</v>
          </cell>
          <cell r="U14">
            <v>109.72301047950133</v>
          </cell>
          <cell r="V14">
            <v>1.4554241084447715E-3</v>
          </cell>
          <cell r="W14">
            <v>1.5478427484624569E-5</v>
          </cell>
          <cell r="X14">
            <v>4.8672310659680766E-4</v>
          </cell>
          <cell r="Y14">
            <v>3.0097930330750114E-8</v>
          </cell>
          <cell r="Z14">
            <v>5.0281780532518258E-9</v>
          </cell>
        </row>
        <row r="15">
          <cell r="C15">
            <v>2.57</v>
          </cell>
          <cell r="F15">
            <v>391.50372588942923</v>
          </cell>
          <cell r="G15">
            <v>0.23317256408886614</v>
          </cell>
          <cell r="H15">
            <v>4.7800101094487145E-2</v>
          </cell>
          <cell r="I15">
            <v>11.357903619267626</v>
          </cell>
          <cell r="J15">
            <v>0.47239291903292319</v>
          </cell>
          <cell r="K15">
            <v>289.63718005655068</v>
          </cell>
          <cell r="L15">
            <v>11.251482533329094</v>
          </cell>
          <cell r="M15">
            <v>88.572039909535391</v>
          </cell>
          <cell r="N15">
            <v>6.3817475647659303E-3</v>
          </cell>
          <cell r="O15">
            <v>0.17233453137807692</v>
          </cell>
          <cell r="P15">
            <v>3.1004030437196725E-2</v>
          </cell>
          <cell r="Q15">
            <v>1.4887562756327934E-3</v>
          </cell>
          <cell r="R15">
            <v>0</v>
          </cell>
          <cell r="S15">
            <v>291.6217348549398</v>
          </cell>
          <cell r="T15">
            <v>2.6717609202449059E-3</v>
          </cell>
          <cell r="U15">
            <v>88.031254500972196</v>
          </cell>
          <cell r="V15">
            <v>2.177045987274579E-5</v>
          </cell>
          <cell r="W15">
            <v>3.2494824342078692E-5</v>
          </cell>
          <cell r="X15">
            <v>4.6500844339027463E-4</v>
          </cell>
          <cell r="Y15">
            <v>2.500627561537885E-8</v>
          </cell>
          <cell r="Z15">
            <v>5.1262570580823867E-9</v>
          </cell>
        </row>
        <row r="16">
          <cell r="C16">
            <v>2.5</v>
          </cell>
          <cell r="F16">
            <v>399.94503775849563</v>
          </cell>
          <cell r="G16">
            <v>0.18860781698324613</v>
          </cell>
          <cell r="H16">
            <v>2.6919661088693057E-2</v>
          </cell>
          <cell r="I16">
            <v>7.5966909065539605</v>
          </cell>
          <cell r="J16">
            <v>0.29363326976349408</v>
          </cell>
          <cell r="K16">
            <v>271.09577612303406</v>
          </cell>
          <cell r="L16">
            <v>12.144452494242174</v>
          </cell>
          <cell r="M16">
            <v>109.74571929705377</v>
          </cell>
          <cell r="N16">
            <v>7.8414886417043292E-3</v>
          </cell>
          <cell r="O16">
            <v>0.18740040882712389</v>
          </cell>
          <cell r="P16">
            <v>2.913366496880453E-2</v>
          </cell>
          <cell r="Q16">
            <v>2.7049754057617462E-2</v>
          </cell>
          <cell r="R16">
            <v>2.9758353560481337E-3</v>
          </cell>
          <cell r="S16">
            <v>270.32362830770813</v>
          </cell>
          <cell r="T16">
            <v>2.3098386667026955E-3</v>
          </cell>
          <cell r="U16">
            <v>109.33694570848249</v>
          </cell>
          <cell r="V16">
            <v>6.4044074625444565E-4</v>
          </cell>
          <cell r="W16">
            <v>0</v>
          </cell>
          <cell r="X16">
            <v>3.3652330234044232E-4</v>
          </cell>
          <cell r="Y16">
            <v>2.0776080333362931E-8</v>
          </cell>
          <cell r="Z16">
            <v>2.9653333052217658E-9</v>
          </cell>
        </row>
        <row r="17">
          <cell r="C17">
            <v>2.64</v>
          </cell>
          <cell r="F17">
            <v>380.94373284243653</v>
          </cell>
          <cell r="G17">
            <v>0.20549468563246606</v>
          </cell>
          <cell r="H17">
            <v>3.3882099132437109E-2</v>
          </cell>
          <cell r="I17">
            <v>24.360958796341489</v>
          </cell>
          <cell r="J17">
            <v>1.0982651616616919</v>
          </cell>
          <cell r="K17">
            <v>261.43420656857415</v>
          </cell>
          <cell r="L17">
            <v>11.66303518668181</v>
          </cell>
          <cell r="M17">
            <v>79.576448046443517</v>
          </cell>
          <cell r="N17">
            <v>7.1174460440423821E-3</v>
          </cell>
          <cell r="O17">
            <v>0.16230433703202485</v>
          </cell>
          <cell r="P17">
            <v>2.3851873228371217E-2</v>
          </cell>
          <cell r="Q17">
            <v>2.8149556063822483E-3</v>
          </cell>
          <cell r="R17">
            <v>6.8048473873746267E-4</v>
          </cell>
          <cell r="S17">
            <v>261.04534627673735</v>
          </cell>
          <cell r="T17">
            <v>1.8366085568781189E-3</v>
          </cell>
          <cell r="U17">
            <v>79.684660901379573</v>
          </cell>
          <cell r="V17">
            <v>1.0592401823228666E-3</v>
          </cell>
          <cell r="W17">
            <v>3.1981005998105296E-5</v>
          </cell>
          <cell r="X17">
            <v>6.1359636017933395E-4</v>
          </cell>
          <cell r="Y17">
            <v>2.147688488166882E-8</v>
          </cell>
          <cell r="Z17">
            <v>3.5411229267414033E-9</v>
          </cell>
        </row>
        <row r="18">
          <cell r="C18">
            <v>2.59</v>
          </cell>
          <cell r="F18">
            <v>385.47428258629492</v>
          </cell>
          <cell r="G18">
            <v>0.24479799029186336</v>
          </cell>
          <cell r="H18">
            <v>3.2406200451187847E-2</v>
          </cell>
          <cell r="I18">
            <v>25.64433555054595</v>
          </cell>
          <cell r="J18">
            <v>1.2722530990280956</v>
          </cell>
          <cell r="K18">
            <v>252.7791741225775</v>
          </cell>
          <cell r="L18">
            <v>12.572921119811504</v>
          </cell>
          <cell r="M18">
            <v>84.826831532917382</v>
          </cell>
          <cell r="N18">
            <v>7.3047603838377866E-3</v>
          </cell>
          <cell r="O18">
            <v>0.19247802393437075</v>
          </cell>
          <cell r="P18">
            <v>2.0765254733451071E-2</v>
          </cell>
          <cell r="Q18">
            <v>3.6848968000689963E-3</v>
          </cell>
          <cell r="R18">
            <v>9.2247279526484294E-4</v>
          </cell>
          <cell r="S18">
            <v>253.07199701783856</v>
          </cell>
          <cell r="T18">
            <v>1.8461144882082842E-3</v>
          </cell>
          <cell r="U18">
            <v>83.674540596165613</v>
          </cell>
          <cell r="V18">
            <v>6.0931448082578144E-4</v>
          </cell>
          <cell r="W18">
            <v>3.9742521072347793E-5</v>
          </cell>
          <cell r="X18">
            <v>2.9307452705223323E-4</v>
          </cell>
          <cell r="Y18">
            <v>2.6013072961611689E-8</v>
          </cell>
          <cell r="Z18">
            <v>3.443593861780909E-9</v>
          </cell>
        </row>
        <row r="19">
          <cell r="C19">
            <v>2.52</v>
          </cell>
          <cell r="F19">
            <v>399.71069141015249</v>
          </cell>
          <cell r="G19">
            <v>0.20232215881320045</v>
          </cell>
          <cell r="H19">
            <v>3.8323495838410715E-2</v>
          </cell>
          <cell r="I19">
            <v>11.536917326082083</v>
          </cell>
          <cell r="J19">
            <v>0.44496470418577527</v>
          </cell>
          <cell r="K19">
            <v>289.24463073159137</v>
          </cell>
          <cell r="L19">
            <v>13.74676224936076</v>
          </cell>
          <cell r="M19">
            <v>93.718510256531417</v>
          </cell>
          <cell r="N19">
            <v>6.7039961045268891E-3</v>
          </cell>
          <cell r="O19">
            <v>0.18097699982122137</v>
          </cell>
          <cell r="P19">
            <v>3.0521083847101456E-2</v>
          </cell>
          <cell r="Q19">
            <v>5.5094222660360764E-2</v>
          </cell>
          <cell r="R19">
            <v>3.0474412675371033E-2</v>
          </cell>
          <cell r="S19">
            <v>287.16305133503681</v>
          </cell>
          <cell r="T19">
            <v>4.2811487739671406E-3</v>
          </cell>
          <cell r="U19">
            <v>93.477723383240459</v>
          </cell>
          <cell r="V19">
            <v>1.3020818685825285E-3</v>
          </cell>
          <cell r="W19">
            <v>2.9470763369684489E-5</v>
          </cell>
          <cell r="X19">
            <v>3.2078213809084088E-4</v>
          </cell>
          <cell r="Y19">
            <v>2.2165756382258567E-8</v>
          </cell>
          <cell r="Z19">
            <v>4.198597313579518E-9</v>
          </cell>
        </row>
        <row r="20">
          <cell r="C20">
            <v>2.52</v>
          </cell>
          <cell r="F20">
            <v>397.49042397808665</v>
          </cell>
          <cell r="G20">
            <v>0.21440932498215198</v>
          </cell>
          <cell r="H20">
            <v>3.622900949398792E-2</v>
          </cell>
          <cell r="I20">
            <v>8.3560327874616611</v>
          </cell>
          <cell r="J20">
            <v>0.36684845108286313</v>
          </cell>
          <cell r="K20">
            <v>277.50149952153009</v>
          </cell>
          <cell r="L20">
            <v>11.144946870225382</v>
          </cell>
          <cell r="M20">
            <v>105.71392986388966</v>
          </cell>
          <cell r="N20">
            <v>7.4756953183169614E-3</v>
          </cell>
          <cell r="O20">
            <v>0.18859370809266462</v>
          </cell>
          <cell r="P20">
            <v>2.8621862072813042E-2</v>
          </cell>
          <cell r="Q20">
            <v>1.9485776745874414E-3</v>
          </cell>
          <cell r="R20">
            <v>1.0945220887420332E-6</v>
          </cell>
          <cell r="S20">
            <v>277.86083079490749</v>
          </cell>
          <cell r="T20">
            <v>2.232058895571628E-3</v>
          </cell>
          <cell r="U20">
            <v>105.23635310062933</v>
          </cell>
          <cell r="V20">
            <v>3.5024706839745062E-5</v>
          </cell>
          <cell r="W20">
            <v>1.2805908438281788E-5</v>
          </cell>
          <cell r="X20">
            <v>4.7042559374132586E-4</v>
          </cell>
          <cell r="Y20">
            <v>2.3467574222523439E-8</v>
          </cell>
          <cell r="Z20">
            <v>3.9653451144414612E-9</v>
          </cell>
        </row>
        <row r="21">
          <cell r="C21">
            <v>2.56</v>
          </cell>
          <cell r="F21">
            <v>392.53193465566602</v>
          </cell>
          <cell r="G21">
            <v>0.19498627373386987</v>
          </cell>
          <cell r="H21">
            <v>3.7365722255700333E-2</v>
          </cell>
          <cell r="I21">
            <v>9.5883510286213856</v>
          </cell>
          <cell r="J21">
            <v>0.38651014612565771</v>
          </cell>
          <cell r="K21">
            <v>280.34655945112962</v>
          </cell>
          <cell r="L21">
            <v>11.836537855068649</v>
          </cell>
          <cell r="M21">
            <v>97.417719268927215</v>
          </cell>
          <cell r="N21">
            <v>7.2532998810122791E-3</v>
          </cell>
          <cell r="O21">
            <v>0.15878282685332634</v>
          </cell>
          <cell r="P21">
            <v>3.0497193411677566E-2</v>
          </cell>
          <cell r="Q21">
            <v>7.9610698486334494E-2</v>
          </cell>
          <cell r="R21">
            <v>9.1627369118891973E-3</v>
          </cell>
          <cell r="S21">
            <v>277.52197646542811</v>
          </cell>
          <cell r="T21">
            <v>2.6312055197263689E-3</v>
          </cell>
          <cell r="U21">
            <v>97.764051184369919</v>
          </cell>
          <cell r="V21">
            <v>1.0542468177917302E-3</v>
          </cell>
          <cell r="W21">
            <v>1.5709332047110898E-5</v>
          </cell>
          <cell r="X21">
            <v>4.6869760546037716E-4</v>
          </cell>
          <cell r="Y21">
            <v>2.0980165196672742E-8</v>
          </cell>
          <cell r="Z21">
            <v>4.0204831376364258E-9</v>
          </cell>
        </row>
        <row r="22">
          <cell r="C22">
            <v>2.57</v>
          </cell>
          <cell r="F22">
            <v>389.25589022994029</v>
          </cell>
          <cell r="G22">
            <v>0.23042173060713836</v>
          </cell>
          <cell r="H22">
            <v>2.9037112234107623E-2</v>
          </cell>
          <cell r="I22">
            <v>25.344089341275982</v>
          </cell>
          <cell r="J22">
            <v>1.2061242772439287</v>
          </cell>
          <cell r="K22">
            <v>264.8880706399616</v>
          </cell>
          <cell r="L22">
            <v>13.746001113518727</v>
          </cell>
          <cell r="M22">
            <v>86.392098187879654</v>
          </cell>
          <cell r="N22">
            <v>7.2056712796323532E-3</v>
          </cell>
          <cell r="O22">
            <v>0.22946782954157963</v>
          </cell>
          <cell r="P22">
            <v>2.6144379165416582E-2</v>
          </cell>
          <cell r="Q22">
            <v>4.9633885281069445E-3</v>
          </cell>
          <cell r="R22">
            <v>8.0913066267585139E-4</v>
          </cell>
          <cell r="S22">
            <v>265.41613871390257</v>
          </cell>
          <cell r="T22">
            <v>2.0489345490055377E-3</v>
          </cell>
          <cell r="U22">
            <v>85.856355356593824</v>
          </cell>
          <cell r="V22">
            <v>4.4629515921991219E-4</v>
          </cell>
          <cell r="W22">
            <v>2.3218904231771985E-5</v>
          </cell>
          <cell r="X22">
            <v>1.2711547570205123E-4</v>
          </cell>
          <cell r="Y22">
            <v>2.4655023483347045E-8</v>
          </cell>
          <cell r="Z22">
            <v>3.1069581941518873E-9</v>
          </cell>
        </row>
        <row r="23">
          <cell r="C23">
            <v>2.5499999999999998</v>
          </cell>
          <cell r="F23">
            <v>392.48161846878702</v>
          </cell>
          <cell r="G23">
            <v>0.20913290656416703</v>
          </cell>
          <cell r="H23">
            <v>2.936767824714159E-2</v>
          </cell>
          <cell r="I23">
            <v>25.799387706074299</v>
          </cell>
          <cell r="J23">
            <v>1.2777186858464766</v>
          </cell>
          <cell r="K23">
            <v>249.94034490518607</v>
          </cell>
          <cell r="L23">
            <v>12.098813388283704</v>
          </cell>
          <cell r="M23">
            <v>84.328937669013797</v>
          </cell>
          <cell r="N23">
            <v>7.1563407922593369E-3</v>
          </cell>
          <cell r="O23">
            <v>0.19715508243209645</v>
          </cell>
          <cell r="P23">
            <v>2.519561258043318E-2</v>
          </cell>
          <cell r="Q23">
            <v>3.5888643997286675E-3</v>
          </cell>
          <cell r="R23">
            <v>1.0954332373479538E-3</v>
          </cell>
          <cell r="S23">
            <v>249.87632141792221</v>
          </cell>
          <cell r="T23">
            <v>1.7194661544329679E-3</v>
          </cell>
          <cell r="U23">
            <v>83.921169370670853</v>
          </cell>
          <cell r="V23">
            <v>5.823371050727561E-4</v>
          </cell>
          <cell r="W23">
            <v>1.512283337232162E-5</v>
          </cell>
          <cell r="X23">
            <v>1.8795521477028298E-4</v>
          </cell>
          <cell r="Y23">
            <v>2.2590586418851457E-8</v>
          </cell>
          <cell r="Z23">
            <v>3.1723036047391177E-9</v>
          </cell>
        </row>
        <row r="24">
          <cell r="C24">
            <v>2.57</v>
          </cell>
          <cell r="F24">
            <v>390.77948263387333</v>
          </cell>
          <cell r="G24">
            <v>0.23717502870840962</v>
          </cell>
          <cell r="H24">
            <v>3.7325940588900819E-2</v>
          </cell>
          <cell r="I24">
            <v>10.88029254090258</v>
          </cell>
          <cell r="J24">
            <v>0.38521656170670371</v>
          </cell>
          <cell r="K24">
            <v>289.56224682918253</v>
          </cell>
          <cell r="L24">
            <v>12.179883844324438</v>
          </cell>
          <cell r="M24">
            <v>90.742440686852888</v>
          </cell>
          <cell r="N24">
            <v>6.180305285122002E-3</v>
          </cell>
          <cell r="O24">
            <v>0.16859222146562497</v>
          </cell>
          <cell r="P24">
            <v>2.6891089741910405E-2</v>
          </cell>
          <cell r="Q24">
            <v>1.7491612020849332E-3</v>
          </cell>
          <cell r="R24">
            <v>2.7297759273363711E-3</v>
          </cell>
          <cell r="S24">
            <v>288.14477354821673</v>
          </cell>
          <cell r="T24">
            <v>3.991148010270988E-3</v>
          </cell>
          <cell r="U24">
            <v>90.310278387321944</v>
          </cell>
          <cell r="V24">
            <v>1.6426448610402462E-3</v>
          </cell>
          <cell r="W24">
            <v>1.5966735227020466E-5</v>
          </cell>
          <cell r="X24">
            <v>5.1340019109164458E-4</v>
          </cell>
          <cell r="Y24">
            <v>2.5415509300994322E-8</v>
          </cell>
          <cell r="Z24">
            <v>3.9998215468622529E-9</v>
          </cell>
        </row>
        <row r="25">
          <cell r="C25">
            <v>2.4500000000000002</v>
          </cell>
          <cell r="F25">
            <v>401.91750740049116</v>
          </cell>
          <cell r="G25">
            <v>0.20764485883616915</v>
          </cell>
          <cell r="H25">
            <v>5.0174655054977736E-2</v>
          </cell>
          <cell r="I25">
            <v>8.1435691940474886</v>
          </cell>
          <cell r="J25">
            <v>0.33330234921689694</v>
          </cell>
          <cell r="K25">
            <v>272.90728809795826</v>
          </cell>
          <cell r="L25">
            <v>11.396036605838054</v>
          </cell>
          <cell r="M25">
            <v>105.36351979856362</v>
          </cell>
          <cell r="N25">
            <v>9.8396969605155458E-3</v>
          </cell>
          <cell r="O25">
            <v>0.19635290997608382</v>
          </cell>
          <cell r="P25">
            <v>6.1626763010855762E-2</v>
          </cell>
          <cell r="Q25">
            <v>1.6975060814451517E-3</v>
          </cell>
          <cell r="R25">
            <v>1.6906308493245652E-5</v>
          </cell>
          <cell r="S25">
            <v>274.62927755723717</v>
          </cell>
          <cell r="T25">
            <v>2.3815353230818709E-3</v>
          </cell>
          <cell r="U25">
            <v>105.84358761514994</v>
          </cell>
          <cell r="V25">
            <v>4.9253712076988998E-5</v>
          </cell>
          <cell r="W25">
            <v>3.4939704219374347E-6</v>
          </cell>
          <cell r="X25">
            <v>5.5035669581679015E-4</v>
          </cell>
          <cell r="Y25">
            <v>2.340338693680481E-8</v>
          </cell>
          <cell r="Z25">
            <v>5.6551213126776073E-9</v>
          </cell>
        </row>
        <row r="26">
          <cell r="C26">
            <v>2.52</v>
          </cell>
          <cell r="F26">
            <v>392.37464682161624</v>
          </cell>
          <cell r="G26">
            <v>0.22244203952520611</v>
          </cell>
          <cell r="H26">
            <v>5.2999176032415184E-2</v>
          </cell>
          <cell r="I26">
            <v>11.327631205677676</v>
          </cell>
          <cell r="J26">
            <v>0.47549480602246352</v>
          </cell>
          <cell r="K26">
            <v>285.0593498501147</v>
          </cell>
          <cell r="L26">
            <v>13.605699584138703</v>
          </cell>
          <cell r="M26">
            <v>94.927528972423104</v>
          </cell>
          <cell r="N26">
            <v>7.7557765679258607E-3</v>
          </cell>
          <cell r="O26">
            <v>0.22558637690565661</v>
          </cell>
          <cell r="P26">
            <v>5.5291803350300463E-2</v>
          </cell>
          <cell r="Q26">
            <v>1.8432171459477151E-3</v>
          </cell>
          <cell r="R26">
            <v>6.573527624635218E-6</v>
          </cell>
          <cell r="S26">
            <v>284.57642498581811</v>
          </cell>
          <cell r="T26">
            <v>2.8735080423155416E-3</v>
          </cell>
          <cell r="U26">
            <v>94.156954537064436</v>
          </cell>
          <cell r="V26">
            <v>3.3196314504407853E-5</v>
          </cell>
          <cell r="W26">
            <v>4.5138223022495159E-5</v>
          </cell>
          <cell r="X26">
            <v>1.0508879495916834E-3</v>
          </cell>
          <cell r="Y26">
            <v>2.437048152831902E-8</v>
          </cell>
          <cell r="Z26">
            <v>5.8065257955330995E-9</v>
          </cell>
        </row>
        <row r="27">
          <cell r="C27">
            <v>2.34</v>
          </cell>
          <cell r="F27">
            <v>412.17168840463665</v>
          </cell>
          <cell r="G27">
            <v>0.23776316194738542</v>
          </cell>
          <cell r="H27">
            <v>6.9130907486696119E-2</v>
          </cell>
          <cell r="I27">
            <v>23.430100679994478</v>
          </cell>
          <cell r="J27">
            <v>1.0367890729313303</v>
          </cell>
          <cell r="K27">
            <v>269.54720238485032</v>
          </cell>
          <cell r="L27">
            <v>13.60528124263649</v>
          </cell>
          <cell r="M27">
            <v>98.903528657063049</v>
          </cell>
          <cell r="N27">
            <v>9.9045493982957665E-3</v>
          </cell>
          <cell r="O27">
            <v>0.21029189091393374</v>
          </cell>
          <cell r="P27">
            <v>6.6339456104672442E-2</v>
          </cell>
          <cell r="Q27">
            <v>2.4862137277366969E-2</v>
          </cell>
          <cell r="R27">
            <v>4.5309524543309179E-2</v>
          </cell>
          <cell r="S27">
            <v>266.22006834774311</v>
          </cell>
          <cell r="T27">
            <v>5.118682254303562E-3</v>
          </cell>
          <cell r="U27">
            <v>98.824393261363056</v>
          </cell>
          <cell r="V27">
            <v>1.672089513136531E-3</v>
          </cell>
          <cell r="W27">
            <v>1.2374499498120646E-5</v>
          </cell>
          <cell r="X27">
            <v>4.4182855827099341E-4</v>
          </cell>
          <cell r="Y27">
            <v>2.8020953601804754E-8</v>
          </cell>
          <cell r="Z27">
            <v>8.1472417142737718E-9</v>
          </cell>
        </row>
        <row r="28">
          <cell r="C28">
            <v>2.6</v>
          </cell>
          <cell r="F28">
            <v>380.98869413402394</v>
          </cell>
          <cell r="G28">
            <v>0.17059860386424508</v>
          </cell>
          <cell r="H28">
            <v>3.5320301137720327E-2</v>
          </cell>
          <cell r="I28">
            <v>28.123204198044064</v>
          </cell>
          <cell r="J28">
            <v>1.4125752832141243</v>
          </cell>
          <cell r="K28">
            <v>248.03627819887532</v>
          </cell>
          <cell r="L28">
            <v>10.399663181449496</v>
          </cell>
          <cell r="M28">
            <v>68.184136934140852</v>
          </cell>
          <cell r="N28">
            <v>6.7941639636077108E-3</v>
          </cell>
          <cell r="O28">
            <v>0.16164393082823403</v>
          </cell>
          <cell r="P28">
            <v>3.3170418739225799E-2</v>
          </cell>
          <cell r="Q28">
            <v>3.3535657521472136E-3</v>
          </cell>
          <cell r="R28">
            <v>2.2130048415129515E-3</v>
          </cell>
          <cell r="S28">
            <v>244.22599500480504</v>
          </cell>
          <cell r="T28">
            <v>1.4984672878835116E-3</v>
          </cell>
          <cell r="U28">
            <v>67.84339380418848</v>
          </cell>
          <cell r="V28">
            <v>1.2145225610396889E-3</v>
          </cell>
          <cell r="W28">
            <v>3.6130691290007377E-6</v>
          </cell>
          <cell r="X28">
            <v>4.9105860132683549E-4</v>
          </cell>
          <cell r="Y28">
            <v>1.8128957325662641E-8</v>
          </cell>
          <cell r="Z28">
            <v>3.7533732255207921E-9</v>
          </cell>
        </row>
        <row r="29">
          <cell r="C29">
            <v>2.41</v>
          </cell>
          <cell r="F29">
            <v>402.9630299678085</v>
          </cell>
          <cell r="G29">
            <v>0.2516946114088045</v>
          </cell>
          <cell r="H29">
            <v>6.5773510255464657E-2</v>
          </cell>
          <cell r="I29">
            <v>8.1322666023795342</v>
          </cell>
          <cell r="J29">
            <v>0.34742642141980556</v>
          </cell>
          <cell r="K29">
            <v>275.25060002357611</v>
          </cell>
          <cell r="L29">
            <v>11.423444059693185</v>
          </cell>
          <cell r="M29">
            <v>107.27273019089617</v>
          </cell>
          <cell r="N29">
            <v>8.6439987372237542E-3</v>
          </cell>
          <cell r="O29">
            <v>0.19772920579493258</v>
          </cell>
          <cell r="P29">
            <v>5.2615848952130263E-2</v>
          </cell>
          <cell r="Q29">
            <v>1.860429122339764E-3</v>
          </cell>
          <cell r="R29">
            <v>5.9070345129776722E-5</v>
          </cell>
          <cell r="S29">
            <v>278.16701869462975</v>
          </cell>
          <cell r="T29">
            <v>2.4186725587409742E-3</v>
          </cell>
          <cell r="U29">
            <v>107.03790641415553</v>
          </cell>
          <cell r="V29">
            <v>3.2781174054544057E-4</v>
          </cell>
          <cell r="W29">
            <v>9.1759759424895877E-6</v>
          </cell>
          <cell r="X29">
            <v>6.6204666425062381E-4</v>
          </cell>
          <cell r="Y29">
            <v>2.8869296239268193E-8</v>
          </cell>
          <cell r="Z29">
            <v>7.5442018469654468E-9</v>
          </cell>
        </row>
        <row r="30">
          <cell r="C30">
            <v>2.56</v>
          </cell>
          <cell r="F30">
            <v>391.34552041888645</v>
          </cell>
          <cell r="G30">
            <v>0.19683800491232939</v>
          </cell>
          <cell r="H30">
            <v>4.7269182733682677E-2</v>
          </cell>
          <cell r="I30">
            <v>9.8428525040491976</v>
          </cell>
          <cell r="J30">
            <v>0.38171512905838423</v>
          </cell>
          <cell r="K30">
            <v>281.03000895793855</v>
          </cell>
          <cell r="L30">
            <v>12.333176497573668</v>
          </cell>
          <cell r="M30">
            <v>95.13985727825991</v>
          </cell>
          <cell r="N30">
            <v>6.99213384639427E-3</v>
          </cell>
          <cell r="O30">
            <v>0.16510315979413115</v>
          </cell>
          <cell r="P30">
            <v>3.8794255741643441E-2</v>
          </cell>
          <cell r="Q30">
            <v>3.4858888770227102E-2</v>
          </cell>
          <cell r="R30">
            <v>5.4641289759787409E-3</v>
          </cell>
          <cell r="S30">
            <v>279.72730027728994</v>
          </cell>
          <cell r="T30">
            <v>2.46793283275084E-3</v>
          </cell>
          <cell r="U30">
            <v>95.237323156987173</v>
          </cell>
          <cell r="V30">
            <v>3.9446689052208061E-4</v>
          </cell>
          <cell r="W30">
            <v>1.6332465168312088E-5</v>
          </cell>
          <cell r="X30">
            <v>9.5334005293710403E-4</v>
          </cell>
          <cell r="Y30">
            <v>2.1290396417421606E-8</v>
          </cell>
          <cell r="Z30">
            <v>5.1127303346519955E-9</v>
          </cell>
        </row>
        <row r="31">
          <cell r="C31">
            <v>2.4500000000000002</v>
          </cell>
          <cell r="F31">
            <v>409.71363189584423</v>
          </cell>
          <cell r="G31">
            <v>0.25996622722002954</v>
          </cell>
          <cell r="H31">
            <v>3.6139848220187822E-2</v>
          </cell>
          <cell r="I31">
            <v>10.663708126686499</v>
          </cell>
          <cell r="J31">
            <v>0.48137021321677792</v>
          </cell>
          <cell r="K31">
            <v>288.83891609211736</v>
          </cell>
          <cell r="L31">
            <v>13.99361386582329</v>
          </cell>
          <cell r="M31">
            <v>109.18516943834587</v>
          </cell>
          <cell r="N31">
            <v>8.6034612956214958E-3</v>
          </cell>
          <cell r="O31">
            <v>0.23972492914109786</v>
          </cell>
          <cell r="P31">
            <v>3.8043818837881833E-2</v>
          </cell>
          <cell r="Q31">
            <v>2.132560087106179E-3</v>
          </cell>
          <cell r="R31">
            <v>0</v>
          </cell>
          <cell r="S31">
            <v>291.27429824265386</v>
          </cell>
          <cell r="T31">
            <v>3.9379988128934165E-3</v>
          </cell>
          <cell r="U31">
            <v>108.28178204730436</v>
          </cell>
          <cell r="V31">
            <v>1.1898403919476535E-4</v>
          </cell>
          <cell r="W31">
            <v>2.3616015376738801E-5</v>
          </cell>
          <cell r="X31">
            <v>3.9333660060491751E-4</v>
          </cell>
          <cell r="Y31">
            <v>2.9374958944789427E-8</v>
          </cell>
          <cell r="Z31">
            <v>4.0836325898610618E-9</v>
          </cell>
        </row>
        <row r="32">
          <cell r="C32">
            <v>2.5</v>
          </cell>
          <cell r="F32">
            <v>391.94227348870112</v>
          </cell>
          <cell r="G32">
            <v>0.24876577331332669</v>
          </cell>
          <cell r="H32">
            <v>5.9654212372317626E-2</v>
          </cell>
          <cell r="I32">
            <v>22.327170725437053</v>
          </cell>
          <cell r="J32">
            <v>0.89235203443181665</v>
          </cell>
          <cell r="K32">
            <v>274.72148618697611</v>
          </cell>
          <cell r="L32">
            <v>13.319636446456084</v>
          </cell>
          <cell r="M32">
            <v>80.136668188978646</v>
          </cell>
          <cell r="N32">
            <v>8.0070529517120483E-3</v>
          </cell>
          <cell r="O32">
            <v>0.17351614330558915</v>
          </cell>
          <cell r="P32">
            <v>4.0454839608391836E-2</v>
          </cell>
          <cell r="Q32">
            <v>4.8903853601078096E-3</v>
          </cell>
          <cell r="R32">
            <v>2.119484681201547E-3</v>
          </cell>
          <cell r="S32">
            <v>276.79496591550685</v>
          </cell>
          <cell r="T32">
            <v>2.4461900846097641E-3</v>
          </cell>
          <cell r="U32">
            <v>80.751828198609687</v>
          </cell>
          <cell r="V32">
            <v>2.157718522509496E-4</v>
          </cell>
          <cell r="W32">
            <v>1.4296131967320237E-5</v>
          </cell>
          <cell r="X32">
            <v>6.3922549757754361E-4</v>
          </cell>
          <cell r="Y32">
            <v>2.756890173829294E-8</v>
          </cell>
          <cell r="Z32">
            <v>6.6110425773736464E-9</v>
          </cell>
        </row>
        <row r="33">
          <cell r="C33">
            <v>2.5499999999999998</v>
          </cell>
          <cell r="F33">
            <v>380.83214580915131</v>
          </cell>
          <cell r="G33">
            <v>0.23533812551899361</v>
          </cell>
          <cell r="H33">
            <v>5.8403291133279016E-2</v>
          </cell>
          <cell r="I33">
            <v>29.16597488249344</v>
          </cell>
          <cell r="J33">
            <v>1.4520557628457542</v>
          </cell>
          <cell r="K33">
            <v>238.47436878236877</v>
          </cell>
          <cell r="L33">
            <v>9.6381394902317172</v>
          </cell>
          <cell r="M33">
            <v>72.655340743234802</v>
          </cell>
          <cell r="N33">
            <v>8.1469779072692802E-3</v>
          </cell>
          <cell r="O33">
            <v>0.18404016025682524</v>
          </cell>
          <cell r="P33">
            <v>4.2664571405648097E-2</v>
          </cell>
          <cell r="Q33">
            <v>4.9541801465062592E-3</v>
          </cell>
          <cell r="R33">
            <v>1.9038063673075646E-3</v>
          </cell>
          <cell r="S33">
            <v>239.53197795793363</v>
          </cell>
          <cell r="T33">
            <v>8.4921658015186955E-4</v>
          </cell>
          <cell r="U33">
            <v>72.413148436422887</v>
          </cell>
          <cell r="V33">
            <v>6.2209925382524618E-4</v>
          </cell>
          <cell r="W33">
            <v>6.5232357968393513E-7</v>
          </cell>
          <cell r="X33">
            <v>3.6584480760607364E-4</v>
          </cell>
          <cell r="Y33">
            <v>2.5586101412442859E-8</v>
          </cell>
          <cell r="Z33">
            <v>6.3496406562305984E-9</v>
          </cell>
        </row>
        <row r="34">
          <cell r="C34">
            <v>2.48</v>
          </cell>
          <cell r="F34">
            <v>401.7786161758309</v>
          </cell>
          <cell r="G34">
            <v>0.2276667046970004</v>
          </cell>
          <cell r="H34">
            <v>5.167117848327344E-2</v>
          </cell>
          <cell r="I34">
            <v>8.1328659918993456</v>
          </cell>
          <cell r="J34">
            <v>0.317936319737463</v>
          </cell>
          <cell r="K34">
            <v>274.74264283246629</v>
          </cell>
          <cell r="L34">
            <v>11.741945837533992</v>
          </cell>
          <cell r="M34">
            <v>106.15766593237139</v>
          </cell>
          <cell r="N34">
            <v>8.1870352341943745E-3</v>
          </cell>
          <cell r="O34">
            <v>0.17534463565629949</v>
          </cell>
          <cell r="P34">
            <v>3.7545018632002311E-2</v>
          </cell>
          <cell r="Q34">
            <v>1.5310136263999728E-3</v>
          </cell>
          <cell r="R34">
            <v>3.3562593198391808E-6</v>
          </cell>
          <cell r="S34">
            <v>275.67452881767684</v>
          </cell>
          <cell r="T34">
            <v>2.1823516850700965E-3</v>
          </cell>
          <cell r="U34">
            <v>105.82675878911584</v>
          </cell>
          <cell r="V34">
            <v>3.434572037302095E-5</v>
          </cell>
          <cell r="W34">
            <v>2.5731321452100388E-6</v>
          </cell>
          <cell r="X34">
            <v>3.9301796635316807E-4</v>
          </cell>
          <cell r="Y34">
            <v>2.547028331521274E-8</v>
          </cell>
          <cell r="Z34">
            <v>5.7807291450520077E-9</v>
          </cell>
        </row>
        <row r="35">
          <cell r="C35">
            <v>2.4900000000000002</v>
          </cell>
          <cell r="F35">
            <v>396.07386749649919</v>
          </cell>
          <cell r="G35">
            <v>0.27725529863494569</v>
          </cell>
          <cell r="H35">
            <v>8.4140398060104718E-2</v>
          </cell>
          <cell r="I35">
            <v>11.48167823013114</v>
          </cell>
          <cell r="J35">
            <v>0.47990477318724456</v>
          </cell>
          <cell r="K35">
            <v>286.05320643725611</v>
          </cell>
          <cell r="L35">
            <v>13.123243910920715</v>
          </cell>
          <cell r="M35">
            <v>95.299952827647331</v>
          </cell>
          <cell r="N35">
            <v>7.7148354858970957E-3</v>
          </cell>
          <cell r="O35">
            <v>0.20326909038327914</v>
          </cell>
          <cell r="P35">
            <v>5.6005204192696251E-2</v>
          </cell>
          <cell r="Q35">
            <v>1.9720518957956775E-3</v>
          </cell>
          <cell r="R35">
            <v>8.9137325082577662E-6</v>
          </cell>
          <cell r="S35">
            <v>284.74164005883432</v>
          </cell>
          <cell r="T35">
            <v>3.1858794201076786E-3</v>
          </cell>
          <cell r="U35">
            <v>94.652751557252103</v>
          </cell>
          <cell r="V35">
            <v>1.9596840919404697E-3</v>
          </cell>
          <cell r="W35">
            <v>3.6880568252916509E-5</v>
          </cell>
          <cell r="X35">
            <v>3.7415392203411969E-4</v>
          </cell>
          <cell r="Y35">
            <v>3.0892244606612884E-8</v>
          </cell>
          <cell r="Z35">
            <v>9.3750625180762998E-9</v>
          </cell>
        </row>
        <row r="36">
          <cell r="C36">
            <v>2.4</v>
          </cell>
          <cell r="F36">
            <v>415.61026599991493</v>
          </cell>
          <cell r="G36">
            <v>0.26128672202927733</v>
          </cell>
          <cell r="H36">
            <v>5.2197812192597268E-2</v>
          </cell>
          <cell r="I36">
            <v>10.939468408163712</v>
          </cell>
          <cell r="J36">
            <v>0.47027417490710116</v>
          </cell>
          <cell r="K36">
            <v>289.87385703368</v>
          </cell>
          <cell r="L36">
            <v>14.438953184044264</v>
          </cell>
          <cell r="M36">
            <v>108.66086371393287</v>
          </cell>
          <cell r="N36">
            <v>8.687237641270093E-3</v>
          </cell>
          <cell r="O36">
            <v>0.21473162890757336</v>
          </cell>
          <cell r="P36">
            <v>4.9001744459048618E-2</v>
          </cell>
          <cell r="Q36">
            <v>1.9652802931018377E-3</v>
          </cell>
          <cell r="R36">
            <v>3.6342877565219123E-3</v>
          </cell>
          <cell r="S36">
            <v>288.02579342416766</v>
          </cell>
          <cell r="T36">
            <v>5.4683796900536139E-3</v>
          </cell>
          <cell r="U36">
            <v>108.67459719164862</v>
          </cell>
          <cell r="V36">
            <v>1.402466034452177E-3</v>
          </cell>
          <cell r="W36">
            <v>2.9731400713866989E-5</v>
          </cell>
          <cell r="X36">
            <v>6.7306338269758033E-4</v>
          </cell>
          <cell r="Y36">
            <v>3.0227316085078681E-8</v>
          </cell>
          <cell r="Z36">
            <v>6.038576150526388E-9</v>
          </cell>
        </row>
        <row r="37">
          <cell r="C37">
            <v>2.5499999999999998</v>
          </cell>
          <cell r="F37">
            <v>389.64134591452034</v>
          </cell>
          <cell r="G37">
            <v>0.23070259977329202</v>
          </cell>
          <cell r="H37">
            <v>4.7702383219291121E-2</v>
          </cell>
          <cell r="I37">
            <v>14.553982758244667</v>
          </cell>
          <cell r="J37">
            <v>0.58739419726080044</v>
          </cell>
          <cell r="K37">
            <v>283.80937490168583</v>
          </cell>
          <cell r="L37">
            <v>11.855554479211198</v>
          </cell>
          <cell r="M37">
            <v>86.939287040535106</v>
          </cell>
          <cell r="N37">
            <v>7.8328177139793988E-3</v>
          </cell>
          <cell r="O37">
            <v>0.19201756964673725</v>
          </cell>
          <cell r="P37">
            <v>4.0602025519070523E-2</v>
          </cell>
          <cell r="Q37">
            <v>2.2585815798591674E-2</v>
          </cell>
          <cell r="R37">
            <v>1.4951127865517619E-2</v>
          </cell>
          <cell r="S37">
            <v>282.56458358891825</v>
          </cell>
          <cell r="T37">
            <v>3.0359227219120049E-3</v>
          </cell>
          <cell r="U37">
            <v>87.463602308016235</v>
          </cell>
          <cell r="V37">
            <v>1.5300928659373015E-3</v>
          </cell>
          <cell r="W37">
            <v>1.8061254052875778E-5</v>
          </cell>
          <cell r="X37">
            <v>8.5845358118789069E-4</v>
          </cell>
          <cell r="Y37">
            <v>2.5101073886532215E-8</v>
          </cell>
          <cell r="Z37">
            <v>5.1901497725979228E-9</v>
          </cell>
        </row>
        <row r="38">
          <cell r="C38">
            <v>2.5099999999999998</v>
          </cell>
          <cell r="F38">
            <v>387.66033955689755</v>
          </cell>
          <cell r="G38">
            <v>0.23722993306481996</v>
          </cell>
          <cell r="H38">
            <v>4.4665092683001319E-2</v>
          </cell>
          <cell r="I38">
            <v>28.442870884253509</v>
          </cell>
          <cell r="J38">
            <v>1.4221778138079419</v>
          </cell>
          <cell r="K38">
            <v>229.3463738806895</v>
          </cell>
          <cell r="L38">
            <v>9.9695403293360396</v>
          </cell>
          <cell r="M38">
            <v>85.978520467377948</v>
          </cell>
          <cell r="N38">
            <v>8.9807229627154109E-3</v>
          </cell>
          <cell r="O38">
            <v>0.20606156761286745</v>
          </cell>
          <cell r="P38">
            <v>3.8762719979166763E-2</v>
          </cell>
          <cell r="Q38">
            <v>5.9168520361354967E-3</v>
          </cell>
          <cell r="R38">
            <v>2.4310909462527132E-3</v>
          </cell>
          <cell r="S38">
            <v>228.99820374565192</v>
          </cell>
          <cell r="T38">
            <v>1.0441698644805355E-3</v>
          </cell>
          <cell r="U38">
            <v>86.263480248286385</v>
          </cell>
          <cell r="V38">
            <v>5.5806220448419868E-4</v>
          </cell>
          <cell r="W38">
            <v>6.6317552523374775E-7</v>
          </cell>
          <cell r="X38">
            <v>8.371485713534008E-4</v>
          </cell>
          <cell r="Y38">
            <v>2.6220847576904798E-8</v>
          </cell>
          <cell r="Z38">
            <v>4.9367993832772365E-9</v>
          </cell>
        </row>
        <row r="39">
          <cell r="C39">
            <v>2.4900000000000002</v>
          </cell>
          <cell r="F39">
            <v>389.65190554496087</v>
          </cell>
          <cell r="G39">
            <v>0.20835338376706677</v>
          </cell>
          <cell r="H39">
            <v>6.5616246671773487E-2</v>
          </cell>
          <cell r="I39">
            <v>15.314691548667049</v>
          </cell>
          <cell r="J39">
            <v>0.68547892911419861</v>
          </cell>
          <cell r="K39">
            <v>265.84341636216089</v>
          </cell>
          <cell r="L39">
            <v>11.260373752243174</v>
          </cell>
          <cell r="M39">
            <v>87.626816470354711</v>
          </cell>
          <cell r="N39">
            <v>8.3570206686151352E-3</v>
          </cell>
          <cell r="O39">
            <v>0.16897621096775217</v>
          </cell>
          <cell r="P39">
            <v>5.1254728614993535E-2</v>
          </cell>
          <cell r="Q39">
            <v>4.2773069474785971E-2</v>
          </cell>
          <cell r="R39">
            <v>3.9449191093275868E-2</v>
          </cell>
          <cell r="S39">
            <v>266.88618730074143</v>
          </cell>
          <cell r="T39">
            <v>3.099462242587417E-3</v>
          </cell>
          <cell r="U39">
            <v>88.044718228744841</v>
          </cell>
          <cell r="V39">
            <v>1.4079242019148441E-3</v>
          </cell>
          <cell r="W39">
            <v>1.6833997504880941E-5</v>
          </cell>
          <cell r="X39">
            <v>8.9242483461305928E-4</v>
          </cell>
          <cell r="Y39">
            <v>2.3227949287869562E-8</v>
          </cell>
          <cell r="Z39">
            <v>7.3151240579621671E-9</v>
          </cell>
        </row>
        <row r="40">
          <cell r="C40">
            <v>2.37</v>
          </cell>
          <cell r="F40">
            <v>408.23425070697181</v>
          </cell>
          <cell r="G40">
            <v>0.29621419487380135</v>
          </cell>
          <cell r="H40">
            <v>8.0395148929150492E-2</v>
          </cell>
          <cell r="I40">
            <v>11.054025344308309</v>
          </cell>
          <cell r="J40">
            <v>0.46226884738929064</v>
          </cell>
          <cell r="K40">
            <v>291.57246260339519</v>
          </cell>
          <cell r="L40">
            <v>14.861196391639856</v>
          </cell>
          <cell r="M40">
            <v>103.57112162877613</v>
          </cell>
          <cell r="N40">
            <v>9.477388587763683E-3</v>
          </cell>
          <cell r="O40">
            <v>0.24772648906964079</v>
          </cell>
          <cell r="P40">
            <v>6.2238140039579497E-2</v>
          </cell>
          <cell r="Q40">
            <v>2.4994704004135623E-3</v>
          </cell>
          <cell r="R40">
            <v>2.3487951890368483E-5</v>
          </cell>
          <cell r="S40">
            <v>291.88984989506082</v>
          </cell>
          <cell r="T40">
            <v>2.9417485345092009E-3</v>
          </cell>
          <cell r="U40">
            <v>103.47577898214347</v>
          </cell>
          <cell r="V40">
            <v>6.4122108660705961E-4</v>
          </cell>
          <cell r="W40">
            <v>3.1591295292545613E-5</v>
          </cell>
          <cell r="X40">
            <v>6.1937729134901691E-4</v>
          </cell>
          <cell r="Y40">
            <v>3.4787323792200395E-8</v>
          </cell>
          <cell r="Z40">
            <v>9.4415869513344815E-9</v>
          </cell>
        </row>
        <row r="41">
          <cell r="C41">
            <v>2.4900000000000002</v>
          </cell>
          <cell r="F41">
            <v>400.01879601819849</v>
          </cell>
          <cell r="G41">
            <v>0.2407419038211551</v>
          </cell>
          <cell r="H41">
            <v>6.129925126856544E-2</v>
          </cell>
          <cell r="I41">
            <v>12.625860345153773</v>
          </cell>
          <cell r="J41">
            <v>0.4479262998518298</v>
          </cell>
          <cell r="K41">
            <v>290.58420703568237</v>
          </cell>
          <cell r="L41">
            <v>13.632493027400749</v>
          </cell>
          <cell r="M41">
            <v>91.765752982145173</v>
          </cell>
          <cell r="N41">
            <v>7.1295927522933332E-3</v>
          </cell>
          <cell r="O41">
            <v>0.18430976432377219</v>
          </cell>
          <cell r="P41">
            <v>4.5550411891380413E-2</v>
          </cell>
          <cell r="Q41">
            <v>1.4669631142778395E-3</v>
          </cell>
          <cell r="R41">
            <v>2.5352060117817928E-2</v>
          </cell>
          <cell r="S41">
            <v>288.34594301788775</v>
          </cell>
          <cell r="T41">
            <v>4.6314855714799054E-3</v>
          </cell>
          <cell r="U41">
            <v>91.240716778892178</v>
          </cell>
          <cell r="V41">
            <v>2.0955977191771512E-3</v>
          </cell>
          <cell r="W41">
            <v>3.3421363240557293E-5</v>
          </cell>
          <cell r="X41">
            <v>4.3358350505057441E-4</v>
          </cell>
          <cell r="Y41">
            <v>2.6909440183378369E-8</v>
          </cell>
          <cell r="Z41">
            <v>6.8518546589328358E-9</v>
          </cell>
        </row>
        <row r="42">
          <cell r="C42">
            <v>2.36</v>
          </cell>
          <cell r="F42">
            <v>406.5593468530775</v>
          </cell>
          <cell r="G42">
            <v>0.26677324458097312</v>
          </cell>
          <cell r="H42">
            <v>9.825573824175253E-2</v>
          </cell>
          <cell r="I42">
            <v>8.3069254958302174</v>
          </cell>
          <cell r="J42">
            <v>0.35817844983524449</v>
          </cell>
          <cell r="K42">
            <v>277.08219771681229</v>
          </cell>
          <cell r="L42">
            <v>11.320873158383709</v>
          </cell>
          <cell r="M42">
            <v>105.5047042144656</v>
          </cell>
          <cell r="N42">
            <v>1.0772373628777553E-2</v>
          </cell>
          <cell r="O42">
            <v>0.21976508881797033</v>
          </cell>
          <cell r="P42">
            <v>8.3019849539912663E-2</v>
          </cell>
          <cell r="Q42">
            <v>1.8282689625211826E-3</v>
          </cell>
          <cell r="R42">
            <v>1.1657775814092301E-4</v>
          </cell>
          <cell r="S42">
            <v>276.73128830234072</v>
          </cell>
          <cell r="T42">
            <v>2.4189296037685258E-3</v>
          </cell>
          <cell r="U42">
            <v>105.62952307806459</v>
          </cell>
          <cell r="V42">
            <v>3.6033125243558023E-5</v>
          </cell>
          <cell r="W42">
            <v>6.7120527414470827E-6</v>
          </cell>
          <cell r="X42">
            <v>6.2363212839831135E-4</v>
          </cell>
          <cell r="Y42">
            <v>3.1413966449727255E-8</v>
          </cell>
          <cell r="Z42">
            <v>1.1570135039095825E-8</v>
          </cell>
        </row>
        <row r="43">
          <cell r="C43">
            <v>2.5499999999999998</v>
          </cell>
          <cell r="F43">
            <v>386.72578014818038</v>
          </cell>
          <cell r="G43">
            <v>0.19046001234487944</v>
          </cell>
          <cell r="H43">
            <v>4.9396890777173401E-2</v>
          </cell>
          <cell r="I43">
            <v>26.194073761894966</v>
          </cell>
          <cell r="J43">
            <v>1.1983314942250143</v>
          </cell>
          <cell r="K43">
            <v>252.03936029819212</v>
          </cell>
          <cell r="L43">
            <v>10.5080159795946</v>
          </cell>
          <cell r="M43">
            <v>83.090324246404691</v>
          </cell>
          <cell r="N43">
            <v>8.4289932701852796E-3</v>
          </cell>
          <cell r="O43">
            <v>0.14554691231899775</v>
          </cell>
          <cell r="P43">
            <v>3.5952403884223841E-2</v>
          </cell>
          <cell r="Q43">
            <v>3.3227877495130313E-3</v>
          </cell>
          <cell r="R43">
            <v>1.6957660336626055E-3</v>
          </cell>
          <cell r="S43">
            <v>251.22106837678993</v>
          </cell>
          <cell r="T43">
            <v>1.529752331346706E-3</v>
          </cell>
          <cell r="U43">
            <v>82.984607289085432</v>
          </cell>
          <cell r="V43">
            <v>3.5814805957156217E-4</v>
          </cell>
          <cell r="W43">
            <v>2.251403731209698E-5</v>
          </cell>
          <cell r="X43">
            <v>9.1575300309738156E-4</v>
          </cell>
          <cell r="Y43">
            <v>2.0815649632985763E-8</v>
          </cell>
          <cell r="Z43">
            <v>5.398657485722627E-9</v>
          </cell>
        </row>
        <row r="44">
          <cell r="C44">
            <v>2.5</v>
          </cell>
          <cell r="F44">
            <v>385.20597827860377</v>
          </cell>
          <cell r="G44">
            <v>0.20853767373532134</v>
          </cell>
          <cell r="H44">
            <v>6.9352956509190683E-2</v>
          </cell>
          <cell r="I44">
            <v>24.446511127475976</v>
          </cell>
          <cell r="J44">
            <v>1.2092137310139361</v>
          </cell>
          <cell r="K44">
            <v>252.0643757630356</v>
          </cell>
          <cell r="L44">
            <v>10.954546092093411</v>
          </cell>
          <cell r="M44">
            <v>77.633521722579843</v>
          </cell>
          <cell r="N44">
            <v>8.5029253640076744E-3</v>
          </cell>
          <cell r="O44">
            <v>0.20365525251797181</v>
          </cell>
          <cell r="P44">
            <v>6.7300349501755313E-2</v>
          </cell>
          <cell r="Q44">
            <v>2.5283358146415195E-2</v>
          </cell>
          <cell r="R44">
            <v>1.666621953759881E-3</v>
          </cell>
          <cell r="S44">
            <v>251.75148584890701</v>
          </cell>
          <cell r="T44">
            <v>2.0198473059975506E-3</v>
          </cell>
          <cell r="U44">
            <v>77.129246401252416</v>
          </cell>
          <cell r="V44">
            <v>3.9567925103973643E-4</v>
          </cell>
          <cell r="W44">
            <v>4.769099392988093E-5</v>
          </cell>
          <cell r="X44">
            <v>3.9657067148702392E-4</v>
          </cell>
          <cell r="Y44">
            <v>2.3236843299679209E-8</v>
          </cell>
          <cell r="Z44">
            <v>7.727830439016611E-9</v>
          </cell>
        </row>
        <row r="45">
          <cell r="C45">
            <v>2.44</v>
          </cell>
          <cell r="F45">
            <v>408.96916725660481</v>
          </cell>
          <cell r="G45">
            <v>0.23658396965743458</v>
          </cell>
          <cell r="H45">
            <v>4.06240237090401E-2</v>
          </cell>
          <cell r="I45">
            <v>10.712705181780416</v>
          </cell>
          <cell r="J45">
            <v>0.4186793111190163</v>
          </cell>
          <cell r="K45">
            <v>293.93321802799818</v>
          </cell>
          <cell r="L45">
            <v>15.874016154516003</v>
          </cell>
          <cell r="M45">
            <v>109.44172474984224</v>
          </cell>
          <cell r="N45">
            <v>8.5437119232804355E-3</v>
          </cell>
          <cell r="O45">
            <v>0.22084893410756448</v>
          </cell>
          <cell r="P45">
            <v>4.2539298562225568E-2</v>
          </cell>
          <cell r="Q45">
            <v>0.130653010123369</v>
          </cell>
          <cell r="R45">
            <v>4.4854173804797726E-2</v>
          </cell>
          <cell r="S45">
            <v>288.31810204835085</v>
          </cell>
          <cell r="T45">
            <v>5.0086976276780592E-3</v>
          </cell>
          <cell r="U45">
            <v>108.64912844580836</v>
          </cell>
          <cell r="V45">
            <v>1.7079436403026585E-3</v>
          </cell>
          <cell r="W45">
            <v>6.5040611636325184E-6</v>
          </cell>
          <cell r="X45">
            <v>5.5067717852088651E-4</v>
          </cell>
          <cell r="Y45">
            <v>2.6995729982226922E-8</v>
          </cell>
          <cell r="Z45">
            <v>4.6354585073062162E-9</v>
          </cell>
        </row>
        <row r="46">
          <cell r="C46">
            <v>2.44</v>
          </cell>
          <cell r="F46">
            <v>399.17304705081881</v>
          </cell>
          <cell r="G46">
            <v>0.21388174129308854</v>
          </cell>
          <cell r="H46">
            <v>6.8616041480117351E-2</v>
          </cell>
          <cell r="I46">
            <v>10.574717272226286</v>
          </cell>
          <cell r="J46">
            <v>0.46781264347747537</v>
          </cell>
          <cell r="K46">
            <v>289.80466267083312</v>
          </cell>
          <cell r="L46">
            <v>11.079033559206461</v>
          </cell>
          <cell r="M46">
            <v>89.205792102841414</v>
          </cell>
          <cell r="N46">
            <v>8.2463067302696123E-3</v>
          </cell>
          <cell r="O46">
            <v>0.22909798678963594</v>
          </cell>
          <cell r="P46">
            <v>7.9634863678488141E-2</v>
          </cell>
          <cell r="Q46">
            <v>1.6098336741327279E-2</v>
          </cell>
          <cell r="R46">
            <v>1.3754402811394995E-2</v>
          </cell>
          <cell r="S46">
            <v>289.73157362400917</v>
          </cell>
          <cell r="T46">
            <v>2.677262420797371E-3</v>
          </cell>
          <cell r="U46">
            <v>88.441981015090207</v>
          </cell>
          <cell r="V46">
            <v>6.2686339174010972E-4</v>
          </cell>
          <cell r="W46">
            <v>1.7609807064570759E-5</v>
          </cell>
          <cell r="X46">
            <v>4.9341764599755082E-4</v>
          </cell>
          <cell r="Y46">
            <v>2.4457248044193026E-8</v>
          </cell>
          <cell r="Z46">
            <v>7.8462029350613685E-9</v>
          </cell>
        </row>
        <row r="47">
          <cell r="C47">
            <v>2.41</v>
          </cell>
          <cell r="F47">
            <v>404.61364827971397</v>
          </cell>
          <cell r="G47">
            <v>0.24368222204179293</v>
          </cell>
          <cell r="H47">
            <v>5.1332120469976761E-2</v>
          </cell>
          <cell r="I47">
            <v>7.6258405404747958</v>
          </cell>
          <cell r="J47">
            <v>0.30065429949024303</v>
          </cell>
          <cell r="K47">
            <v>272.07780478614023</v>
          </cell>
          <cell r="L47">
            <v>12.096320626422331</v>
          </cell>
          <cell r="M47">
            <v>110.694839085916</v>
          </cell>
          <cell r="N47">
            <v>8.7812997150959905E-3</v>
          </cell>
          <cell r="O47">
            <v>0.19367159293519118</v>
          </cell>
          <cell r="P47">
            <v>4.9085746844942345E-2</v>
          </cell>
          <cell r="Q47">
            <v>1.8058765039094186E-3</v>
          </cell>
          <cell r="R47">
            <v>3.5918879042966812E-5</v>
          </cell>
          <cell r="S47">
            <v>268.18921423652199</v>
          </cell>
          <cell r="T47">
            <v>3.4769705903167718E-3</v>
          </cell>
          <cell r="U47">
            <v>110.83993853732812</v>
          </cell>
          <cell r="V47">
            <v>1.2796822501481425E-3</v>
          </cell>
          <cell r="W47">
            <v>4.2733071530217758E-6</v>
          </cell>
          <cell r="X47">
            <v>4.4534790221762073E-4</v>
          </cell>
          <cell r="Y47">
            <v>2.8144026554471197E-8</v>
          </cell>
          <cell r="Z47">
            <v>5.9285923671385731E-9</v>
          </cell>
        </row>
        <row r="48">
          <cell r="C48">
            <v>2.5299999999999998</v>
          </cell>
          <cell r="F48">
            <v>386.81959884275409</v>
          </cell>
          <cell r="G48">
            <v>0.2185734479044919</v>
          </cell>
          <cell r="H48">
            <v>5.8349453638095412E-2</v>
          </cell>
          <cell r="I48">
            <v>23.398349155670076</v>
          </cell>
          <cell r="J48">
            <v>1.034232335383211</v>
          </cell>
          <cell r="K48">
            <v>263.23489890751716</v>
          </cell>
          <cell r="L48">
            <v>11.583664625328607</v>
          </cell>
          <cell r="M48">
            <v>80.749499102703425</v>
          </cell>
          <cell r="N48">
            <v>8.159962280555353E-3</v>
          </cell>
          <cell r="O48">
            <v>0.1800359776986207</v>
          </cell>
          <cell r="P48">
            <v>5.3575346337062756E-2</v>
          </cell>
          <cell r="Q48">
            <v>3.8178315966674119E-3</v>
          </cell>
          <cell r="R48">
            <v>1.4513797383995063E-2</v>
          </cell>
          <cell r="S48">
            <v>262.15616868393761</v>
          </cell>
          <cell r="T48">
            <v>3.2894562190020084E-3</v>
          </cell>
          <cell r="U48">
            <v>80.38726296758999</v>
          </cell>
          <cell r="V48">
            <v>1.5134054551688187E-3</v>
          </cell>
          <cell r="W48">
            <v>2.7322162981864092E-5</v>
          </cell>
          <cell r="X48">
            <v>5.9932486540863173E-4</v>
          </cell>
          <cell r="Y48">
            <v>2.4080239383687533E-8</v>
          </cell>
          <cell r="Z48">
            <v>6.4283600088821185E-9</v>
          </cell>
        </row>
        <row r="49">
          <cell r="C49">
            <v>2.58</v>
          </cell>
          <cell r="F49">
            <v>381.62975531940651</v>
          </cell>
          <cell r="G49">
            <v>0.25192238842488479</v>
          </cell>
          <cell r="H49">
            <v>5.1507353532392365E-2</v>
          </cell>
          <cell r="I49">
            <v>27.790674490208207</v>
          </cell>
          <cell r="J49">
            <v>1.3866107891867709</v>
          </cell>
          <cell r="K49">
            <v>248.61853599604152</v>
          </cell>
          <cell r="L49">
            <v>12.420120710115933</v>
          </cell>
          <cell r="M49">
            <v>79.770604282260933</v>
          </cell>
          <cell r="N49">
            <v>7.8709897116009016E-3</v>
          </cell>
          <cell r="O49">
            <v>0.20528371290135075</v>
          </cell>
          <cell r="P49">
            <v>3.895104963668912E-2</v>
          </cell>
          <cell r="Q49">
            <v>4.263425667686783E-3</v>
          </cell>
          <cell r="R49">
            <v>1.3886666964677676E-3</v>
          </cell>
          <cell r="S49">
            <v>248.12725109933226</v>
          </cell>
          <cell r="T49">
            <v>1.7076027108040121E-3</v>
          </cell>
          <cell r="U49">
            <v>79.148864802293204</v>
          </cell>
          <cell r="V49">
            <v>6.1012903863848374E-4</v>
          </cell>
          <cell r="W49">
            <v>4.7574893066126885E-5</v>
          </cell>
          <cell r="X49">
            <v>3.1275886421148569E-4</v>
          </cell>
          <cell r="Y49">
            <v>2.7301094966462817E-8</v>
          </cell>
          <cell r="Z49">
            <v>5.5819062333092487E-9</v>
          </cell>
        </row>
        <row r="50">
          <cell r="C50">
            <v>2.37</v>
          </cell>
          <cell r="F50">
            <v>411.14563347740943</v>
          </cell>
          <cell r="G50">
            <v>0.23692980256045379</v>
          </cell>
          <cell r="H50">
            <v>7.8553735780364828E-2</v>
          </cell>
          <cell r="I50">
            <v>11.409276149734007</v>
          </cell>
          <cell r="J50">
            <v>0.47699956650769709</v>
          </cell>
          <cell r="K50">
            <v>286.52755542603029</v>
          </cell>
          <cell r="L50">
            <v>13.359471793596873</v>
          </cell>
          <cell r="M50">
            <v>99.821689460393216</v>
          </cell>
          <cell r="N50">
            <v>9.0096846490642091E-3</v>
          </cell>
          <cell r="O50">
            <v>0.23119759671392751</v>
          </cell>
          <cell r="P50">
            <v>7.3338778930456025E-2</v>
          </cell>
          <cell r="Q50">
            <v>1.4536379011148657E-3</v>
          </cell>
          <cell r="R50">
            <v>2.3527359409482325E-6</v>
          </cell>
          <cell r="S50">
            <v>287.51526608888599</v>
          </cell>
          <cell r="T50">
            <v>3.7710828029488747E-3</v>
          </cell>
          <cell r="U50">
            <v>101.1296919480322</v>
          </cell>
          <cell r="V50">
            <v>6.3523870405602284E-5</v>
          </cell>
          <cell r="W50">
            <v>3.5291039114223489E-5</v>
          </cell>
          <cell r="X50">
            <v>4.9830947229283576E-4</v>
          </cell>
          <cell r="Y50">
            <v>2.7871663098287405E-8</v>
          </cell>
          <cell r="Z50">
            <v>9.2408098733107748E-9</v>
          </cell>
        </row>
        <row r="51">
          <cell r="C51">
            <v>2.56</v>
          </cell>
          <cell r="F51">
            <v>391.77072823885459</v>
          </cell>
          <cell r="G51">
            <v>0.19236522970513592</v>
          </cell>
          <cell r="H51">
            <v>3.5049615853893212E-2</v>
          </cell>
          <cell r="I51">
            <v>8.7402473868440538</v>
          </cell>
          <cell r="J51">
            <v>0.35201638126681845</v>
          </cell>
          <cell r="K51">
            <v>282.17011409831451</v>
          </cell>
          <cell r="L51">
            <v>11.840801199301859</v>
          </cell>
          <cell r="M51">
            <v>97.611466009960878</v>
          </cell>
          <cell r="N51">
            <v>7.4088264787491526E-3</v>
          </cell>
          <cell r="O51">
            <v>0.19408819234989114</v>
          </cell>
          <cell r="P51">
            <v>3.7819705126214902E-2</v>
          </cell>
          <cell r="Q51">
            <v>2.0330610782905794E-3</v>
          </cell>
          <cell r="R51">
            <v>6.5329726166149728E-6</v>
          </cell>
          <cell r="S51">
            <v>282.71706360305626</v>
          </cell>
          <cell r="T51">
            <v>1.920367300653971E-3</v>
          </cell>
          <cell r="U51">
            <v>96.86320164744356</v>
          </cell>
          <cell r="V51">
            <v>2.5369710327854808E-5</v>
          </cell>
          <cell r="W51">
            <v>9.3639274171481283E-6</v>
          </cell>
          <cell r="X51">
            <v>7.0621433985607854E-4</v>
          </cell>
          <cell r="Y51">
            <v>2.0945279634208362E-8</v>
          </cell>
          <cell r="Z51">
            <v>3.8163030099393053E-9</v>
          </cell>
        </row>
        <row r="52">
          <cell r="C52">
            <v>2.46</v>
          </cell>
          <cell r="F52">
            <v>400.29447912834212</v>
          </cell>
          <cell r="G52">
            <v>0.22867183729450657</v>
          </cell>
          <cell r="H52">
            <v>6.8867601445956272E-2</v>
          </cell>
          <cell r="I52">
            <v>8.7588907057254453</v>
          </cell>
          <cell r="J52">
            <v>0.37763715680504423</v>
          </cell>
          <cell r="K52">
            <v>275.76248056912465</v>
          </cell>
          <cell r="L52">
            <v>10.598067554508917</v>
          </cell>
          <cell r="M52">
            <v>102.88477193963088</v>
          </cell>
          <cell r="N52">
            <v>8.7484646788563158E-3</v>
          </cell>
          <cell r="O52">
            <v>0.17147529025806596</v>
          </cell>
          <cell r="P52">
            <v>5.4941893459790635E-2</v>
          </cell>
          <cell r="Q52">
            <v>1.1856377735483547E-3</v>
          </cell>
          <cell r="R52">
            <v>2.2711191907831714E-6</v>
          </cell>
          <cell r="S52">
            <v>275.70706469308976</v>
          </cell>
          <cell r="T52">
            <v>2.7379477404486526E-3</v>
          </cell>
          <cell r="U52">
            <v>104.32888805940146</v>
          </cell>
          <cell r="V52">
            <v>2.9183881601563756E-5</v>
          </cell>
          <cell r="W52">
            <v>1.0674260196680907E-5</v>
          </cell>
          <cell r="X52">
            <v>7.6127915275051917E-4</v>
          </cell>
          <cell r="Y52">
            <v>2.5967049903560048E-8</v>
          </cell>
          <cell r="Z52">
            <v>7.8203265633559102E-9</v>
          </cell>
        </row>
        <row r="53">
          <cell r="C53">
            <v>2.5299999999999998</v>
          </cell>
          <cell r="F53">
            <v>390.33185682758233</v>
          </cell>
          <cell r="G53">
            <v>0.2964146430576895</v>
          </cell>
          <cell r="H53">
            <v>7.9693382909869215E-2</v>
          </cell>
          <cell r="I53">
            <v>20.830776005987431</v>
          </cell>
          <cell r="J53">
            <v>0.90446975103869598</v>
          </cell>
          <cell r="K53">
            <v>277.99202075529047</v>
          </cell>
          <cell r="L53">
            <v>14.904153174671064</v>
          </cell>
          <cell r="M53">
            <v>87.300798838236332</v>
          </cell>
          <cell r="N53">
            <v>7.972931886544677E-3</v>
          </cell>
          <cell r="O53">
            <v>0.21738475253009426</v>
          </cell>
          <cell r="P53">
            <v>5.2485785916933272E-2</v>
          </cell>
          <cell r="Q53">
            <v>3.8883585798857555E-3</v>
          </cell>
          <cell r="R53">
            <v>5.6527478589482789E-4</v>
          </cell>
          <cell r="S53">
            <v>277.85601771418436</v>
          </cell>
          <cell r="T53">
            <v>2.2653982302895102E-3</v>
          </cell>
          <cell r="U53">
            <v>88.04726612937597</v>
          </cell>
          <cell r="V53">
            <v>1.9808868764684197E-4</v>
          </cell>
          <cell r="W53">
            <v>3.185733485249712E-5</v>
          </cell>
          <cell r="X53">
            <v>4.6826975243393693E-4</v>
          </cell>
          <cell r="Y53">
            <v>3.2674673145578638E-8</v>
          </cell>
          <cell r="Z53">
            <v>8.784840086117561E-9</v>
          </cell>
        </row>
        <row r="54">
          <cell r="C54">
            <v>2.4700000000000002</v>
          </cell>
          <cell r="F54">
            <v>398.65205222809163</v>
          </cell>
          <cell r="G54">
            <v>0.26163570572518274</v>
          </cell>
          <cell r="H54">
            <v>4.8137262925187135E-2</v>
          </cell>
          <cell r="I54">
            <v>31.21516623531797</v>
          </cell>
          <cell r="J54">
            <v>1.6016251377865478</v>
          </cell>
          <cell r="K54">
            <v>235.61317820933755</v>
          </cell>
          <cell r="L54">
            <v>11.135841195635351</v>
          </cell>
          <cell r="M54">
            <v>83.43432850898256</v>
          </cell>
          <cell r="N54">
            <v>8.8118695737522661E-3</v>
          </cell>
          <cell r="O54">
            <v>0.23565012062584678</v>
          </cell>
          <cell r="P54">
            <v>4.5492978396985996E-2</v>
          </cell>
          <cell r="Q54">
            <v>4.6996939250043522E-3</v>
          </cell>
          <cell r="R54">
            <v>2.7633146454865715E-2</v>
          </cell>
          <cell r="S54">
            <v>231.86041720530329</v>
          </cell>
          <cell r="T54">
            <v>2.5775724837455299E-3</v>
          </cell>
          <cell r="U54">
            <v>83.432044017209364</v>
          </cell>
          <cell r="V54">
            <v>2.0243147998112048E-3</v>
          </cell>
          <cell r="W54">
            <v>0</v>
          </cell>
          <cell r="X54">
            <v>4.1723295600197427E-4</v>
          </cell>
          <cell r="Y54">
            <v>2.9583479375441912E-8</v>
          </cell>
          <cell r="Z54">
            <v>5.4429410580271192E-9</v>
          </cell>
        </row>
        <row r="55">
          <cell r="C55">
            <v>2.4700000000000002</v>
          </cell>
          <cell r="F55">
            <v>396.18120632731689</v>
          </cell>
          <cell r="G55">
            <v>0.22173010942289817</v>
          </cell>
          <cell r="H55">
            <v>6.6554234606273591E-2</v>
          </cell>
          <cell r="I55">
            <v>12.358372708663557</v>
          </cell>
          <cell r="J55">
            <v>0.46280828982153926</v>
          </cell>
          <cell r="K55">
            <v>293.92328763331449</v>
          </cell>
          <cell r="L55">
            <v>12.194552413608374</v>
          </cell>
          <cell r="M55">
            <v>87.222069884606455</v>
          </cell>
          <cell r="N55">
            <v>7.1635451249308308E-3</v>
          </cell>
          <cell r="O55">
            <v>0.19097480502352032</v>
          </cell>
          <cell r="P55">
            <v>6.30803658578067E-2</v>
          </cell>
          <cell r="Q55">
            <v>1.5655677189482613E-3</v>
          </cell>
          <cell r="R55">
            <v>2.2682219570511846E-2</v>
          </cell>
          <cell r="S55">
            <v>290.75506374103725</v>
          </cell>
          <cell r="T55">
            <v>4.0300319534624617E-3</v>
          </cell>
          <cell r="U55">
            <v>87.426374490484562</v>
          </cell>
          <cell r="V55">
            <v>9.3444929373544521E-4</v>
          </cell>
          <cell r="W55">
            <v>3.1363438066729468E-5</v>
          </cell>
          <cell r="X55">
            <v>3.0808633566632091E-4</v>
          </cell>
          <cell r="Y55">
            <v>2.5105482145899695E-8</v>
          </cell>
          <cell r="Z55">
            <v>7.5356303796117152E-9</v>
          </cell>
        </row>
        <row r="56">
          <cell r="C56">
            <v>2.4900000000000002</v>
          </cell>
          <cell r="F56">
            <v>403.33035748128646</v>
          </cell>
          <cell r="G56">
            <v>0.24602751724528615</v>
          </cell>
          <cell r="H56">
            <v>4.8374578929507493E-2</v>
          </cell>
          <cell r="I56">
            <v>7.5555640692302859</v>
          </cell>
          <cell r="J56">
            <v>0.3205729418827708</v>
          </cell>
          <cell r="K56">
            <v>269.76284495064641</v>
          </cell>
          <cell r="L56">
            <v>11.563205671152669</v>
          </cell>
          <cell r="M56">
            <v>113.72951213031575</v>
          </cell>
          <cell r="N56">
            <v>8.2698579728361608E-3</v>
          </cell>
          <cell r="O56">
            <v>0.19127467695946826</v>
          </cell>
          <cell r="P56">
            <v>3.502130051856054E-2</v>
          </cell>
          <cell r="Q56">
            <v>2.0140224282733819E-3</v>
          </cell>
          <cell r="R56">
            <v>1.0099287861856718E-5</v>
          </cell>
          <cell r="S56">
            <v>270.65611686273979</v>
          </cell>
          <cell r="T56">
            <v>2.4119343700305363E-3</v>
          </cell>
          <cell r="U56">
            <v>113.21736613362435</v>
          </cell>
          <cell r="V56">
            <v>3.9611651280393572E-5</v>
          </cell>
          <cell r="W56">
            <v>4.1519294543188727E-6</v>
          </cell>
          <cell r="X56">
            <v>3.6626750645667026E-4</v>
          </cell>
          <cell r="Y56">
            <v>2.7607807984422915E-8</v>
          </cell>
          <cell r="Z56">
            <v>5.4283199756133847E-9</v>
          </cell>
        </row>
        <row r="57">
          <cell r="C57">
            <v>2.4900000000000002</v>
          </cell>
          <cell r="F57">
            <v>392.33843890646921</v>
          </cell>
          <cell r="G57">
            <v>0.25403006362242564</v>
          </cell>
          <cell r="H57">
            <v>9.1937691508980249E-2</v>
          </cell>
          <cell r="I57">
            <v>11.024037559389994</v>
          </cell>
          <cell r="J57">
            <v>0.42175821343766412</v>
          </cell>
          <cell r="K57">
            <v>287.07972952306511</v>
          </cell>
          <cell r="L57">
            <v>12.916186215783899</v>
          </cell>
          <cell r="M57">
            <v>87.819592086175589</v>
          </cell>
          <cell r="N57">
            <v>8.3095038604154396E-3</v>
          </cell>
          <cell r="O57">
            <v>0.17087027826524989</v>
          </cell>
          <cell r="P57">
            <v>6.6158479533869705E-2</v>
          </cell>
          <cell r="Q57">
            <v>1.1389133708552038E-3</v>
          </cell>
          <cell r="R57">
            <v>1.3488906879453657E-5</v>
          </cell>
          <cell r="S57">
            <v>285.3026841820398</v>
          </cell>
          <cell r="T57">
            <v>2.6083049602570224E-3</v>
          </cell>
          <cell r="U57">
            <v>88.967922175330912</v>
          </cell>
          <cell r="V57">
            <v>5.4618832106054433E-4</v>
          </cell>
          <cell r="W57">
            <v>2.7652259102879999E-5</v>
          </cell>
          <cell r="X57">
            <v>8.7093375418339114E-4</v>
          </cell>
          <cell r="Y57">
            <v>2.855489893987156E-8</v>
          </cell>
          <cell r="Z57">
            <v>1.033449132897143E-8</v>
          </cell>
        </row>
        <row r="58">
          <cell r="C58">
            <v>2.34</v>
          </cell>
          <cell r="F58">
            <v>417.74307423930094</v>
          </cell>
          <cell r="G58">
            <v>0.29978926452768362</v>
          </cell>
          <cell r="H58">
            <v>9.363612517322252E-2</v>
          </cell>
          <cell r="I58">
            <v>12.271216143842885</v>
          </cell>
          <cell r="J58">
            <v>0.52722164340489253</v>
          </cell>
          <cell r="K58">
            <v>289.80950545420671</v>
          </cell>
          <cell r="L58">
            <v>14.727649700851504</v>
          </cell>
          <cell r="M58">
            <v>111.75786805598553</v>
          </cell>
          <cell r="N58">
            <v>9.9358354108375659E-3</v>
          </cell>
          <cell r="O58">
            <v>0.26600905248523665</v>
          </cell>
          <cell r="P58">
            <v>7.40582765353201E-2</v>
          </cell>
          <cell r="Q58">
            <v>2.4607308561112222E-3</v>
          </cell>
          <cell r="R58">
            <v>2.4988056134216238E-4</v>
          </cell>
          <cell r="S58">
            <v>289.77620153582643</v>
          </cell>
          <cell r="T58">
            <v>5.1980424964583787E-3</v>
          </cell>
          <cell r="U58">
            <v>111.63605876557756</v>
          </cell>
          <cell r="V58">
            <v>1.4471999736189345E-3</v>
          </cell>
          <cell r="W58">
            <v>1.4367832947321268E-5</v>
          </cell>
          <cell r="X58">
            <v>7.9454116198686604E-4</v>
          </cell>
          <cell r="Y58">
            <v>3.5894350601117203E-8</v>
          </cell>
          <cell r="Z58">
            <v>1.1211235036027707E-8</v>
          </cell>
        </row>
        <row r="59">
          <cell r="C59">
            <v>2.61</v>
          </cell>
          <cell r="F59">
            <v>378.6997342420442</v>
          </cell>
          <cell r="G59">
            <v>0.15332455547951479</v>
          </cell>
          <cell r="H59">
            <v>3.7834264855861395E-2</v>
          </cell>
          <cell r="I59">
            <v>38.216322264932664</v>
          </cell>
          <cell r="J59">
            <v>1.8834910179296929</v>
          </cell>
          <cell r="K59">
            <v>228.08464519889964</v>
          </cell>
          <cell r="L59">
            <v>10.505453920619926</v>
          </cell>
          <cell r="M59">
            <v>63.653763072798604</v>
          </cell>
          <cell r="N59">
            <v>7.4285560131922366E-3</v>
          </cell>
          <cell r="O59">
            <v>0.13671819816511172</v>
          </cell>
          <cell r="P59">
            <v>3.372567217802043E-2</v>
          </cell>
          <cell r="Q59">
            <v>3.53644771910201E-3</v>
          </cell>
          <cell r="R59">
            <v>2.9432869410390568E-3</v>
          </cell>
          <cell r="S59">
            <v>228.94396350138052</v>
          </cell>
          <cell r="T59">
            <v>1.2370383037802405E-3</v>
          </cell>
          <cell r="U59">
            <v>63.609689897416274</v>
          </cell>
          <cell r="V59">
            <v>7.1528842199167762E-4</v>
          </cell>
          <cell r="W59">
            <v>9.6501211181608413E-7</v>
          </cell>
          <cell r="X59">
            <v>5.2518103596390893E-4</v>
          </cell>
          <cell r="Y59">
            <v>1.6440005897394329E-8</v>
          </cell>
          <cell r="Z59">
            <v>4.0567248697293176E-9</v>
          </cell>
        </row>
        <row r="60">
          <cell r="C60">
            <v>2.4900000000000002</v>
          </cell>
          <cell r="F60">
            <v>390.41661982719614</v>
          </cell>
          <cell r="G60">
            <v>0.20125701615316074</v>
          </cell>
          <cell r="H60">
            <v>6.8480614639476634E-2</v>
          </cell>
          <cell r="I60">
            <v>9.6304990646869477</v>
          </cell>
          <cell r="J60">
            <v>0.34862989184733623</v>
          </cell>
          <cell r="K60">
            <v>284.98452926804674</v>
          </cell>
          <cell r="L60">
            <v>12.499164264104783</v>
          </cell>
          <cell r="M60">
            <v>89.509918301113927</v>
          </cell>
          <cell r="N60">
            <v>8.4854541657431552E-3</v>
          </cell>
          <cell r="O60">
            <v>0.20446227740528508</v>
          </cell>
          <cell r="P60">
            <v>5.8711257159133001E-2</v>
          </cell>
          <cell r="Q60">
            <v>2.3993477214428974E-2</v>
          </cell>
          <cell r="R60">
            <v>1.2378087122374282E-4</v>
          </cell>
          <cell r="S60">
            <v>286.29362733016961</v>
          </cell>
          <cell r="T60">
            <v>1.8252338277179518E-3</v>
          </cell>
          <cell r="U60">
            <v>88.66357429529296</v>
          </cell>
          <cell r="V60">
            <v>6.5656701902512088E-5</v>
          </cell>
          <cell r="W60">
            <v>5.7337188305275971E-6</v>
          </cell>
          <cell r="X60">
            <v>5.758452519600461E-4</v>
          </cell>
          <cell r="Y60">
            <v>2.262649300574852E-8</v>
          </cell>
          <cell r="Z60">
            <v>7.6989919545974731E-9</v>
          </cell>
        </row>
        <row r="61">
          <cell r="C61">
            <v>2.48</v>
          </cell>
          <cell r="F61">
            <v>404.13205492808095</v>
          </cell>
          <cell r="G61">
            <v>0.2331249029133606</v>
          </cell>
          <cell r="H61">
            <v>5.8802161380461099E-2</v>
          </cell>
          <cell r="I61">
            <v>8.3949883659935285</v>
          </cell>
          <cell r="J61">
            <v>0.36237059985370118</v>
          </cell>
          <cell r="K61">
            <v>276.12139721325173</v>
          </cell>
          <cell r="L61">
            <v>10.891936218777055</v>
          </cell>
          <cell r="M61">
            <v>106.97133778945235</v>
          </cell>
          <cell r="N61">
            <v>8.5804289197721813E-3</v>
          </cell>
          <cell r="O61">
            <v>0.18671472392142371</v>
          </cell>
          <cell r="P61">
            <v>4.6986153598141629E-2</v>
          </cell>
          <cell r="Q61">
            <v>1.6173375978896815E-3</v>
          </cell>
          <cell r="R61">
            <v>6.7775007594203721E-6</v>
          </cell>
          <cell r="S61">
            <v>274.42961532110388</v>
          </cell>
          <cell r="T61">
            <v>3.7514596286851664E-3</v>
          </cell>
          <cell r="U61">
            <v>106.97196041585545</v>
          </cell>
          <cell r="V61">
            <v>1.2985691455049434E-3</v>
          </cell>
          <cell r="W61">
            <v>1.197358467497599E-5</v>
          </cell>
          <cell r="X61">
            <v>5.6264552137788115E-4</v>
          </cell>
          <cell r="Y61">
            <v>2.6333403442251699E-8</v>
          </cell>
          <cell r="Z61">
            <v>6.6421948901939063E-9</v>
          </cell>
        </row>
        <row r="62">
          <cell r="C62">
            <v>2.52</v>
          </cell>
          <cell r="F62">
            <v>389.92639874826835</v>
          </cell>
          <cell r="G62">
            <v>0.24289721699049202</v>
          </cell>
          <cell r="H62">
            <v>6.7297754568374044E-2</v>
          </cell>
          <cell r="I62">
            <v>11.426427209791477</v>
          </cell>
          <cell r="J62">
            <v>0.44937763912102524</v>
          </cell>
          <cell r="K62">
            <v>285.50052742462049</v>
          </cell>
          <cell r="L62">
            <v>14.481321049698014</v>
          </cell>
          <cell r="M62">
            <v>93.88245617733152</v>
          </cell>
          <cell r="N62">
            <v>7.745083843006444E-3</v>
          </cell>
          <cell r="O62">
            <v>0.2160695629805163</v>
          </cell>
          <cell r="P62">
            <v>5.5446290650161767E-2</v>
          </cell>
          <cell r="Q62">
            <v>5.7233498115497543E-2</v>
          </cell>
          <cell r="R62">
            <v>1.0403244051762562E-2</v>
          </cell>
          <cell r="S62">
            <v>286.91824751197987</v>
          </cell>
          <cell r="T62">
            <v>2.5959810225863844E-3</v>
          </cell>
          <cell r="U62">
            <v>93.205344715075839</v>
          </cell>
          <cell r="V62">
            <v>6.0324914010743491E-4</v>
          </cell>
          <cell r="W62">
            <v>3.7085443179805491E-5</v>
          </cell>
          <cell r="X62">
            <v>6.0624706515490423E-4</v>
          </cell>
          <cell r="Y62">
            <v>2.6969912991717895E-8</v>
          </cell>
          <cell r="Z62">
            <v>7.4723564466285352E-9</v>
          </cell>
        </row>
        <row r="63">
          <cell r="C63">
            <v>2.29</v>
          </cell>
          <cell r="F63">
            <v>425.96489803870941</v>
          </cell>
          <cell r="G63">
            <v>0.29568153699821531</v>
          </cell>
          <cell r="H63">
            <v>9.5892428853742551E-2</v>
          </cell>
          <cell r="I63">
            <v>11.193392218855744</v>
          </cell>
          <cell r="J63">
            <v>0.51424535501479007</v>
          </cell>
          <cell r="K63">
            <v>288.98994824403127</v>
          </cell>
          <cell r="L63">
            <v>13.475439701190023</v>
          </cell>
          <cell r="M63">
            <v>109.57816644085527</v>
          </cell>
          <cell r="N63">
            <v>1.0502655137686192E-2</v>
          </cell>
          <cell r="O63">
            <v>0.23486632808951002</v>
          </cell>
          <cell r="P63">
            <v>7.544207471734804E-2</v>
          </cell>
          <cell r="Q63">
            <v>1.3322865825417783E-3</v>
          </cell>
          <cell r="R63">
            <v>2.3266034070122964E-5</v>
          </cell>
          <cell r="S63">
            <v>289.12220536168383</v>
          </cell>
          <cell r="T63">
            <v>5.1138742886130276E-3</v>
          </cell>
          <cell r="U63">
            <v>108.99142253179143</v>
          </cell>
          <cell r="V63">
            <v>8.5716967626768822E-5</v>
          </cell>
          <cell r="W63">
            <v>8.4492439517814982E-6</v>
          </cell>
          <cell r="X63">
            <v>7.0692007729905202E-4</v>
          </cell>
          <cell r="Y63">
            <v>3.6207035335298961E-8</v>
          </cell>
          <cell r="Z63">
            <v>1.1742297456726404E-8</v>
          </cell>
        </row>
        <row r="64">
          <cell r="C64">
            <v>2.58</v>
          </cell>
          <cell r="F64">
            <v>381.66628209460174</v>
          </cell>
          <cell r="G64">
            <v>0.21311139864618109</v>
          </cell>
          <cell r="H64">
            <v>5.2013641273810494E-2</v>
          </cell>
          <cell r="I64">
            <v>33.860374026122301</v>
          </cell>
          <cell r="J64">
            <v>1.5542041702324809</v>
          </cell>
          <cell r="K64">
            <v>245.04406799739928</v>
          </cell>
          <cell r="L64">
            <v>10.06152473331116</v>
          </cell>
          <cell r="M64">
            <v>66.093125475103776</v>
          </cell>
          <cell r="N64">
            <v>9.9798384740973876E-3</v>
          </cell>
          <cell r="O64">
            <v>0.18986255483969786</v>
          </cell>
          <cell r="P64">
            <v>4.6645734854079988E-2</v>
          </cell>
          <cell r="Q64">
            <v>1.646037852187418E-2</v>
          </cell>
          <cell r="R64">
            <v>4.0926053428155161E-2</v>
          </cell>
          <cell r="S64">
            <v>244.4371744903612</v>
          </cell>
          <cell r="T64">
            <v>2.44180262707613E-3</v>
          </cell>
          <cell r="U64">
            <v>66.573351325607163</v>
          </cell>
          <cell r="V64">
            <v>1.4276139020283742E-3</v>
          </cell>
          <cell r="W64">
            <v>2.4963977607125833E-6</v>
          </cell>
          <cell r="X64">
            <v>7.2178456994515991E-4</v>
          </cell>
          <cell r="Y64">
            <v>2.3130905146202307E-8</v>
          </cell>
          <cell r="Z64">
            <v>5.6455103305412221E-9</v>
          </cell>
        </row>
        <row r="65">
          <cell r="C65">
            <v>2.4</v>
          </cell>
          <cell r="F65">
            <v>400.84620193672487</v>
          </cell>
          <cell r="G65">
            <v>0.26213413595035256</v>
          </cell>
          <cell r="H65">
            <v>9.0160383372549807E-2</v>
          </cell>
          <cell r="I65">
            <v>15.213673126872285</v>
          </cell>
          <cell r="J65">
            <v>0.72273322440775178</v>
          </cell>
          <cell r="K65">
            <v>259.24267554234456</v>
          </cell>
          <cell r="L65">
            <v>11.275042285694083</v>
          </cell>
          <cell r="M65">
            <v>99.069107959010736</v>
          </cell>
          <cell r="N65">
            <v>9.5509845211342505E-3</v>
          </cell>
          <cell r="O65">
            <v>0.20981547231756981</v>
          </cell>
          <cell r="P65">
            <v>6.967210912161606E-2</v>
          </cell>
          <cell r="Q65">
            <v>3.8611331582199663E-3</v>
          </cell>
          <cell r="R65">
            <v>1.5547489958077131E-3</v>
          </cell>
          <cell r="S65">
            <v>259.55194767407096</v>
          </cell>
          <cell r="T65">
            <v>2.4916373087706012E-3</v>
          </cell>
          <cell r="U65">
            <v>98.764806728345718</v>
          </cell>
          <cell r="V65">
            <v>1.2646708176725552E-3</v>
          </cell>
          <cell r="W65">
            <v>3.6186814978631358E-6</v>
          </cell>
          <cell r="X65">
            <v>5.2961154696145316E-4</v>
          </cell>
          <cell r="Y65">
            <v>3.0599353152318737E-8</v>
          </cell>
          <cell r="Z65">
            <v>1.052457132743526E-8</v>
          </cell>
        </row>
        <row r="66">
          <cell r="C66">
            <v>2.5299999999999998</v>
          </cell>
          <cell r="F66">
            <v>393.28013810171183</v>
          </cell>
          <cell r="G66">
            <v>0.18450975648804721</v>
          </cell>
          <cell r="H66">
            <v>4.4254162351003344E-2</v>
          </cell>
          <cell r="I66">
            <v>9.6536693519961307</v>
          </cell>
          <cell r="J66">
            <v>0.38678757464371244</v>
          </cell>
          <cell r="K66">
            <v>280.25496028471656</v>
          </cell>
          <cell r="L66">
            <v>11.838842029747054</v>
          </cell>
          <cell r="M66">
            <v>95.919330379234083</v>
          </cell>
          <cell r="N66">
            <v>8.0613973604451925E-3</v>
          </cell>
          <cell r="O66">
            <v>0.17378361050336696</v>
          </cell>
          <cell r="P66">
            <v>4.8084683001243939E-2</v>
          </cell>
          <cell r="Q66">
            <v>1.3353711553720433E-3</v>
          </cell>
          <cell r="R66">
            <v>3.5953905483754003E-2</v>
          </cell>
          <cell r="S66">
            <v>280.04131399717204</v>
          </cell>
          <cell r="T66">
            <v>3.540714808109731E-3</v>
          </cell>
          <cell r="U66">
            <v>96.648911647556872</v>
          </cell>
          <cell r="V66">
            <v>1.2396941596168522E-3</v>
          </cell>
          <cell r="W66">
            <v>1.742608855401968E-5</v>
          </cell>
          <cell r="X66">
            <v>9.3945486319250049E-4</v>
          </cell>
          <cell r="Y66">
            <v>2.047951181937145E-8</v>
          </cell>
          <cell r="Z66">
            <v>4.911955108360179E-9</v>
          </cell>
        </row>
        <row r="67">
          <cell r="C67">
            <v>2.36</v>
          </cell>
          <cell r="F67">
            <v>413.0984034886107</v>
          </cell>
          <cell r="G67">
            <v>0.31011525621184283</v>
          </cell>
          <cell r="H67">
            <v>9.2698527413048723E-2</v>
          </cell>
          <cell r="I67">
            <v>10.963716371846632</v>
          </cell>
          <cell r="J67">
            <v>0.47069563016246191</v>
          </cell>
          <cell r="K67">
            <v>292.10249362451947</v>
          </cell>
          <cell r="L67">
            <v>14.594668000268294</v>
          </cell>
          <cell r="M67">
            <v>106.05550531836958</v>
          </cell>
          <cell r="N67">
            <v>1.0628190121345466E-2</v>
          </cell>
          <cell r="O67">
            <v>0.25466127958795592</v>
          </cell>
          <cell r="P67">
            <v>7.9078706505561314E-2</v>
          </cell>
          <cell r="Q67">
            <v>2.4131071613604097E-3</v>
          </cell>
          <cell r="R67">
            <v>2.7305650256464343E-5</v>
          </cell>
          <cell r="S67">
            <v>291.83435012075728</v>
          </cell>
          <cell r="T67">
            <v>3.9181233713656205E-3</v>
          </cell>
          <cell r="U67">
            <v>105.89491675272389</v>
          </cell>
          <cell r="V67">
            <v>1.0684819665573003E-4</v>
          </cell>
          <cell r="W67">
            <v>3.015493550061714E-5</v>
          </cell>
          <cell r="X67">
            <v>6.6780122909831279E-4</v>
          </cell>
          <cell r="Y67">
            <v>3.6816950979627877E-8</v>
          </cell>
          <cell r="Z67">
            <v>1.1005189429695568E-8</v>
          </cell>
        </row>
        <row r="68">
          <cell r="C68">
            <v>2.44</v>
          </cell>
          <cell r="F68">
            <v>400.61964945717119</v>
          </cell>
          <cell r="G68">
            <v>0.23820716889571583</v>
          </cell>
          <cell r="H68">
            <v>8.365973285471863E-2</v>
          </cell>
          <cell r="I68">
            <v>11.45061312777654</v>
          </cell>
          <cell r="J68">
            <v>0.44586261617684947</v>
          </cell>
          <cell r="K68">
            <v>291.04065289499027</v>
          </cell>
          <cell r="L68">
            <v>13.891238284776067</v>
          </cell>
          <cell r="M68">
            <v>89.983537477275959</v>
          </cell>
          <cell r="N68">
            <v>8.0303269904590524E-3</v>
          </cell>
          <cell r="O68">
            <v>0.20500985519896972</v>
          </cell>
          <cell r="P68">
            <v>6.7797429408249468E-2</v>
          </cell>
          <cell r="Q68">
            <v>1.3207758041569781E-2</v>
          </cell>
          <cell r="R68">
            <v>2.7548685340130252E-5</v>
          </cell>
          <cell r="S68">
            <v>291.58981642359362</v>
          </cell>
          <cell r="T68">
            <v>3.3925058134481236E-3</v>
          </cell>
          <cell r="U68">
            <v>90.821937293347716</v>
          </cell>
          <cell r="V68">
            <v>5.9137844530146274E-4</v>
          </cell>
          <cell r="W68">
            <v>1.8710148793505131E-5</v>
          </cell>
          <cell r="X68">
            <v>4.3917195879724313E-4</v>
          </cell>
          <cell r="Y68">
            <v>2.7342893090297244E-8</v>
          </cell>
          <cell r="Z68">
            <v>9.6029819002250006E-9</v>
          </cell>
        </row>
        <row r="69">
          <cell r="C69">
            <v>2.5</v>
          </cell>
          <cell r="F69">
            <v>390.93308905834289</v>
          </cell>
          <cell r="G69">
            <v>0.22004713440528109</v>
          </cell>
          <cell r="H69">
            <v>4.2149807590545305E-2</v>
          </cell>
          <cell r="I69">
            <v>21.598102325102083</v>
          </cell>
          <cell r="J69">
            <v>0.96229969894046319</v>
          </cell>
          <cell r="K69">
            <v>261.92726556489282</v>
          </cell>
          <cell r="L69">
            <v>11.245016980494405</v>
          </cell>
          <cell r="M69">
            <v>90.083744505765523</v>
          </cell>
          <cell r="N69">
            <v>9.9369423566335532E-3</v>
          </cell>
          <cell r="O69">
            <v>0.21302723311794863</v>
          </cell>
          <cell r="P69">
            <v>4.1958434260894961E-2</v>
          </cell>
          <cell r="Q69">
            <v>6.0837873155082144E-3</v>
          </cell>
          <cell r="R69">
            <v>1.9807027442181754E-3</v>
          </cell>
          <cell r="S69">
            <v>262.97128739660207</v>
          </cell>
          <cell r="T69">
            <v>1.7177607250502874E-3</v>
          </cell>
          <cell r="U69">
            <v>90.640890936754829</v>
          </cell>
          <cell r="V69">
            <v>2.5587489151960462E-4</v>
          </cell>
          <cell r="W69">
            <v>6.0575379842431609E-6</v>
          </cell>
          <cell r="X69">
            <v>1.4456202222766965E-3</v>
          </cell>
          <cell r="Y69">
            <v>2.4684145833034263E-8</v>
          </cell>
          <cell r="Z69">
            <v>4.7282233427457206E-9</v>
          </cell>
        </row>
        <row r="70">
          <cell r="C70">
            <v>2.5299999999999998</v>
          </cell>
          <cell r="F70">
            <v>387.35455269986079</v>
          </cell>
          <cell r="G70">
            <v>0.22944194177229008</v>
          </cell>
          <cell r="H70">
            <v>5.4570123102958994E-2</v>
          </cell>
          <cell r="I70">
            <v>26.326392916957548</v>
          </cell>
          <cell r="J70">
            <v>1.3240448349519109</v>
          </cell>
          <cell r="K70">
            <v>236.72987171057795</v>
          </cell>
          <cell r="L70">
            <v>10.062088102599331</v>
          </cell>
          <cell r="M70">
            <v>83.162897634155044</v>
          </cell>
          <cell r="N70">
            <v>8.5725238285617716E-3</v>
          </cell>
          <cell r="O70">
            <v>0.21563556127997485</v>
          </cell>
          <cell r="P70">
            <v>5.7342955912526722E-2</v>
          </cell>
          <cell r="Q70">
            <v>4.1067773010474554E-2</v>
          </cell>
          <cell r="R70">
            <v>1.1204453660430143E-2</v>
          </cell>
          <cell r="S70">
            <v>234.85047156817961</v>
          </cell>
          <cell r="T70">
            <v>1.1552266215792103E-3</v>
          </cell>
          <cell r="U70">
            <v>82.901935429578074</v>
          </cell>
          <cell r="V70">
            <v>8.3219432175901361E-4</v>
          </cell>
          <cell r="W70">
            <v>0</v>
          </cell>
          <cell r="X70">
            <v>7.0551498849619134E-4</v>
          </cell>
          <cell r="Y70">
            <v>2.5496098426527176E-8</v>
          </cell>
          <cell r="Z70">
            <v>6.0639533427657685E-9</v>
          </cell>
        </row>
        <row r="71">
          <cell r="C71">
            <v>2.4300000000000002</v>
          </cell>
          <cell r="F71">
            <v>398.6182492673791</v>
          </cell>
          <cell r="G71">
            <v>0.22171221815412026</v>
          </cell>
          <cell r="H71">
            <v>8.948793818860544E-2</v>
          </cell>
          <cell r="I71">
            <v>11.185237115249935</v>
          </cell>
          <cell r="J71">
            <v>0.48263369960275826</v>
          </cell>
          <cell r="K71">
            <v>281.19026079473838</v>
          </cell>
          <cell r="L71">
            <v>11.83143040746711</v>
          </cell>
          <cell r="M71">
            <v>91.630112149304125</v>
          </cell>
          <cell r="N71">
            <v>9.5706576234107239E-3</v>
          </cell>
          <cell r="O71">
            <v>0.22810117440721983</v>
          </cell>
          <cell r="P71">
            <v>9.5098263885042764E-2</v>
          </cell>
          <cell r="Q71">
            <v>1.9935208534918123E-3</v>
          </cell>
          <cell r="R71">
            <v>4.1625631184795106E-5</v>
          </cell>
          <cell r="S71">
            <v>280.98050553914203</v>
          </cell>
          <cell r="T71">
            <v>2.8665028408395988E-3</v>
          </cell>
          <cell r="U71">
            <v>90.551947944452721</v>
          </cell>
          <cell r="V71">
            <v>2.000342831935987E-5</v>
          </cell>
          <cell r="W71">
            <v>4.000685663871974E-5</v>
          </cell>
          <cell r="X71">
            <v>6.6277254986457093E-4</v>
          </cell>
          <cell r="Y71">
            <v>2.5635863950128455E-8</v>
          </cell>
          <cell r="Z71">
            <v>1.0347199751462864E-8</v>
          </cell>
        </row>
        <row r="72">
          <cell r="C72">
            <v>2.36</v>
          </cell>
          <cell r="F72">
            <v>414.09280847634022</v>
          </cell>
          <cell r="G72">
            <v>0.2862061584408731</v>
          </cell>
          <cell r="H72">
            <v>8.2318925693863176E-2</v>
          </cell>
          <cell r="I72">
            <v>10.59597487173103</v>
          </cell>
          <cell r="J72">
            <v>0.40078573050268645</v>
          </cell>
          <cell r="K72">
            <v>292.92579421079796</v>
          </cell>
          <cell r="L72">
            <v>16.253669400106787</v>
          </cell>
          <cell r="M72">
            <v>109.71871693693294</v>
          </cell>
          <cell r="N72">
            <v>9.296046866767313E-3</v>
          </cell>
          <cell r="O72">
            <v>0.24303831682002811</v>
          </cell>
          <cell r="P72">
            <v>6.9379223070789101E-2</v>
          </cell>
          <cell r="Q72">
            <v>2.7082982417518647E-2</v>
          </cell>
          <cell r="R72">
            <v>3.5658024038232894E-5</v>
          </cell>
          <cell r="S72">
            <v>291.80219715532468</v>
          </cell>
          <cell r="T72">
            <v>3.403201814208947E-3</v>
          </cell>
          <cell r="U72">
            <v>109.01171863816242</v>
          </cell>
          <cell r="V72">
            <v>1.3672475017059765E-3</v>
          </cell>
          <cell r="W72">
            <v>1.4976370096057814E-5</v>
          </cell>
          <cell r="X72">
            <v>4.2563794693637326E-4</v>
          </cell>
          <cell r="Y72">
            <v>3.4018486925249813E-8</v>
          </cell>
          <cell r="Z72">
            <v>9.7844341039776017E-9</v>
          </cell>
        </row>
        <row r="73">
          <cell r="C73">
            <v>2.41</v>
          </cell>
          <cell r="F73">
            <v>401.22651745653792</v>
          </cell>
          <cell r="G73">
            <v>0.22736327340663351</v>
          </cell>
          <cell r="H73">
            <v>8.4940544504935531E-2</v>
          </cell>
          <cell r="I73">
            <v>10.804204767291719</v>
          </cell>
          <cell r="J73">
            <v>0.49102828408355736</v>
          </cell>
          <cell r="K73">
            <v>292.22544034041772</v>
          </cell>
          <cell r="L73">
            <v>11.006968294108329</v>
          </cell>
          <cell r="M73">
            <v>88.8994777632563</v>
          </cell>
          <cell r="N73">
            <v>8.2048052330201439E-3</v>
          </cell>
          <cell r="O73">
            <v>0.22837241497115737</v>
          </cell>
          <cell r="P73">
            <v>9.2639032633189386E-2</v>
          </cell>
          <cell r="Q73">
            <v>3.1630673835608032E-2</v>
          </cell>
          <cell r="R73">
            <v>1.135598598140122E-2</v>
          </cell>
          <cell r="S73">
            <v>289.57687833500319</v>
          </cell>
          <cell r="T73">
            <v>3.2316280050822726E-3</v>
          </cell>
          <cell r="U73">
            <v>88.354949608614945</v>
          </cell>
          <cell r="V73">
            <v>6.1680110854261407E-4</v>
          </cell>
          <cell r="W73">
            <v>3.1899491079780343E-5</v>
          </cell>
          <cell r="X73">
            <v>5.0480362526250937E-4</v>
          </cell>
          <cell r="Y73">
            <v>2.6469973401111548E-8</v>
          </cell>
          <cell r="Z73">
            <v>9.888905626813415E-9</v>
          </cell>
        </row>
        <row r="74">
          <cell r="C74">
            <v>2.52</v>
          </cell>
          <cell r="F74">
            <v>401.43638380420691</v>
          </cell>
          <cell r="G74">
            <v>0.20911285982108088</v>
          </cell>
          <cell r="H74">
            <v>2.9428574935822516E-2</v>
          </cell>
          <cell r="I74">
            <v>9.0161665827730033</v>
          </cell>
          <cell r="J74">
            <v>0.37072919034407004</v>
          </cell>
          <cell r="K74">
            <v>266.34745480328212</v>
          </cell>
          <cell r="L74">
            <v>11.949453001108557</v>
          </cell>
          <cell r="M74">
            <v>110.58761948025317</v>
          </cell>
          <cell r="N74">
            <v>8.6076370993652725E-3</v>
          </cell>
          <cell r="O74">
            <v>0.20331615316524715</v>
          </cell>
          <cell r="P74">
            <v>3.7583801399773513E-2</v>
          </cell>
          <cell r="Q74">
            <v>2.1976304385141077E-3</v>
          </cell>
          <cell r="R74">
            <v>2.5009867308192866E-4</v>
          </cell>
          <cell r="S74">
            <v>267.94073463818097</v>
          </cell>
          <cell r="T74">
            <v>2.5791425661573892E-3</v>
          </cell>
          <cell r="U74">
            <v>111.00058129273411</v>
          </cell>
          <cell r="V74">
            <v>6.5874204070686564E-5</v>
          </cell>
          <cell r="W74">
            <v>3.3495358002044021E-7</v>
          </cell>
          <cell r="X74">
            <v>4.5776989269460158E-4</v>
          </cell>
          <cell r="Y74">
            <v>2.3347700341794502E-8</v>
          </cell>
          <cell r="Z74">
            <v>3.285735509884516E-9</v>
          </cell>
        </row>
        <row r="75">
          <cell r="C75">
            <v>2.6</v>
          </cell>
          <cell r="F75">
            <v>375.71981992163893</v>
          </cell>
          <cell r="G75">
            <v>0.14918455977465092</v>
          </cell>
          <cell r="H75">
            <v>4.6502261907289295E-2</v>
          </cell>
          <cell r="I75">
            <v>33.970257978529517</v>
          </cell>
          <cell r="J75">
            <v>1.6351241967764651</v>
          </cell>
          <cell r="K75">
            <v>236.57055954581512</v>
          </cell>
          <cell r="L75">
            <v>9.6931329188916244</v>
          </cell>
          <cell r="M75">
            <v>68.295374725338306</v>
          </cell>
          <cell r="N75">
            <v>8.3104256066269932E-3</v>
          </cell>
          <cell r="O75">
            <v>0.13181353452442091</v>
          </cell>
          <cell r="P75">
            <v>4.22047114341308E-2</v>
          </cell>
          <cell r="Q75">
            <v>4.8066626847542496E-3</v>
          </cell>
          <cell r="R75">
            <v>3.6606204374470936E-3</v>
          </cell>
          <cell r="S75">
            <v>235.16541685883666</v>
          </cell>
          <cell r="T75">
            <v>1.054281140467378E-3</v>
          </cell>
          <cell r="U75">
            <v>67.403159892686489</v>
          </cell>
          <cell r="V75">
            <v>5.6654386905312306E-4</v>
          </cell>
          <cell r="W75">
            <v>4.4477148256457066E-5</v>
          </cell>
          <cell r="X75">
            <v>9.2570763664834787E-4</v>
          </cell>
          <cell r="Y75">
            <v>1.610510626861997E-8</v>
          </cell>
          <cell r="Z75">
            <v>5.0201164978424809E-9</v>
          </cell>
        </row>
        <row r="76">
          <cell r="C76">
            <v>2.5099999999999998</v>
          </cell>
          <cell r="F76">
            <v>390.72541505582728</v>
          </cell>
          <cell r="G76">
            <v>0.23438695301143278</v>
          </cell>
          <cell r="H76">
            <v>5.8313665743994235E-2</v>
          </cell>
          <cell r="I76">
            <v>15.370926832158714</v>
          </cell>
          <cell r="J76">
            <v>0.66424112250807221</v>
          </cell>
          <cell r="K76">
            <v>281.46578560298843</v>
          </cell>
          <cell r="L76">
            <v>14.817050738231829</v>
          </cell>
          <cell r="M76">
            <v>90.293031899659184</v>
          </cell>
          <cell r="N76">
            <v>7.6906457989067839E-3</v>
          </cell>
          <cell r="O76">
            <v>0.22830643104426562</v>
          </cell>
          <cell r="P76">
            <v>6.5211248739024258E-2</v>
          </cell>
          <cell r="Q76">
            <v>7.8535870112983186E-2</v>
          </cell>
          <cell r="R76">
            <v>2.3291622073303295E-2</v>
          </cell>
          <cell r="S76">
            <v>279.00599960466582</v>
          </cell>
          <cell r="T76">
            <v>3.1299739704474657E-3</v>
          </cell>
          <cell r="U76">
            <v>90.265461640959884</v>
          </cell>
          <cell r="V76">
            <v>9.1249321763931901E-4</v>
          </cell>
          <cell r="W76">
            <v>3.6894465847773859E-5</v>
          </cell>
          <cell r="X76">
            <v>4.5731195053866813E-4</v>
          </cell>
          <cell r="Y76">
            <v>2.6284442045726704E-8</v>
          </cell>
          <cell r="Z76">
            <v>6.5393664110951258E-9</v>
          </cell>
        </row>
        <row r="77">
          <cell r="C77">
            <v>2.48</v>
          </cell>
          <cell r="F77">
            <v>410.49527167819218</v>
          </cell>
          <cell r="G77">
            <v>0.21587777936491878</v>
          </cell>
          <cell r="H77">
            <v>3.8709400990511116E-2</v>
          </cell>
          <cell r="I77">
            <v>11.194856106602401</v>
          </cell>
          <cell r="J77">
            <v>0.48219313013521409</v>
          </cell>
          <cell r="K77">
            <v>288.67601503492648</v>
          </cell>
          <cell r="L77">
            <v>13.55566421480623</v>
          </cell>
          <cell r="M77">
            <v>102.25241390464858</v>
          </cell>
          <cell r="N77">
            <v>7.4623281998903975E-3</v>
          </cell>
          <cell r="O77">
            <v>0.21388067115444215</v>
          </cell>
          <cell r="P77">
            <v>4.5212408660344851E-2</v>
          </cell>
          <cell r="Q77">
            <v>7.9179713848871291E-2</v>
          </cell>
          <cell r="R77">
            <v>1.0769871888214336E-2</v>
          </cell>
          <cell r="S77">
            <v>284.95698029851081</v>
          </cell>
          <cell r="T77">
            <v>4.3932519728731596E-3</v>
          </cell>
          <cell r="U77">
            <v>102.26561512263872</v>
          </cell>
          <cell r="V77">
            <v>1.2915851928106731E-3</v>
          </cell>
          <cell r="W77">
            <v>1.6238498555646761E-5</v>
          </cell>
          <cell r="X77">
            <v>4.6376243427455506E-4</v>
          </cell>
          <cell r="Y77">
            <v>2.4514202856038206E-8</v>
          </cell>
          <cell r="Z77">
            <v>4.3956821823382246E-9</v>
          </cell>
        </row>
        <row r="78">
          <cell r="C78">
            <v>2.5499999999999998</v>
          </cell>
          <cell r="F78">
            <v>393.25180268001532</v>
          </cell>
          <cell r="G78">
            <v>0.23592306568876006</v>
          </cell>
          <cell r="H78">
            <v>6.1652266378485782E-2</v>
          </cell>
          <cell r="I78">
            <v>8.7634220219314418</v>
          </cell>
          <cell r="J78">
            <v>0.34663007245239036</v>
          </cell>
          <cell r="K78">
            <v>281.76534200407752</v>
          </cell>
          <cell r="L78">
            <v>11.904092856146283</v>
          </cell>
          <cell r="M78">
            <v>96.842653592183012</v>
          </cell>
          <cell r="N78">
            <v>8.0170390026942668E-3</v>
          </cell>
          <cell r="O78">
            <v>0.18599398009704249</v>
          </cell>
          <cell r="P78">
            <v>4.6759363423646005E-2</v>
          </cell>
          <cell r="Q78">
            <v>2.023248055664801E-3</v>
          </cell>
          <cell r="R78">
            <v>2.0975453187991059E-5</v>
          </cell>
          <cell r="S78">
            <v>283.73767181593712</v>
          </cell>
          <cell r="T78">
            <v>1.9751149104544632E-3</v>
          </cell>
          <cell r="U78">
            <v>96.233001051699944</v>
          </cell>
          <cell r="V78">
            <v>2.9476031585229543E-5</v>
          </cell>
          <cell r="W78">
            <v>5.409458980060852E-6</v>
          </cell>
          <cell r="X78">
            <v>4.8387058591034109E-4</v>
          </cell>
          <cell r="Y78">
            <v>2.6045227475378559E-8</v>
          </cell>
          <cell r="Z78">
            <v>6.8062327755551764E-9</v>
          </cell>
        </row>
        <row r="79">
          <cell r="C79">
            <v>2.56</v>
          </cell>
          <cell r="F79">
            <v>398.12366142738057</v>
          </cell>
          <cell r="G79">
            <v>0.18685261249236326</v>
          </cell>
          <cell r="H79">
            <v>3.1789348334395916E-2</v>
          </cell>
          <cell r="I79">
            <v>8.7449233735197449</v>
          </cell>
          <cell r="J79">
            <v>0.38626067357521038</v>
          </cell>
          <cell r="K79">
            <v>276.68497138178691</v>
          </cell>
          <cell r="L79">
            <v>10.655452379446972</v>
          </cell>
          <cell r="M79">
            <v>104.35925125589148</v>
          </cell>
          <cell r="N79">
            <v>7.7483753739685975E-3</v>
          </cell>
          <cell r="O79">
            <v>0.17669613805070916</v>
          </cell>
          <cell r="P79">
            <v>3.5234939682110125E-2</v>
          </cell>
          <cell r="Q79">
            <v>1.1434732652938801E-3</v>
          </cell>
          <cell r="R79">
            <v>0</v>
          </cell>
          <cell r="S79">
            <v>276.57576545230825</v>
          </cell>
          <cell r="T79">
            <v>2.7983817416393063E-3</v>
          </cell>
          <cell r="U79">
            <v>103.98206009202625</v>
          </cell>
          <cell r="V79">
            <v>6.0466329767487168E-5</v>
          </cell>
          <cell r="W79">
            <v>1.1983327172102002E-5</v>
          </cell>
          <cell r="X79">
            <v>7.1361263003774406E-4</v>
          </cell>
          <cell r="Y79">
            <v>2.0542348517963147E-8</v>
          </cell>
          <cell r="Z79">
            <v>3.4948822172383684E-9</v>
          </cell>
        </row>
        <row r="80">
          <cell r="C80">
            <v>2.75</v>
          </cell>
          <cell r="F80">
            <v>372.46833820786401</v>
          </cell>
          <cell r="G80">
            <v>0.21344174065401747</v>
          </cell>
          <cell r="H80">
            <v>2.8562842681157562E-2</v>
          </cell>
          <cell r="I80">
            <v>35.808013318699693</v>
          </cell>
          <cell r="J80">
            <v>1.7419971223908046</v>
          </cell>
          <cell r="K80">
            <v>233.52996090696971</v>
          </cell>
          <cell r="L80">
            <v>10.894996876733021</v>
          </cell>
          <cell r="M80">
            <v>66.118964444602113</v>
          </cell>
          <cell r="N80">
            <v>6.6709391777449089E-3</v>
          </cell>
          <cell r="O80">
            <v>0.18053708912597033</v>
          </cell>
          <cell r="P80">
            <v>1.7436842521244725E-2</v>
          </cell>
          <cell r="Q80">
            <v>4.9619358367214679E-3</v>
          </cell>
          <cell r="R80">
            <v>1.7000085865970017E-3</v>
          </cell>
          <cell r="S80">
            <v>235.3387651368792</v>
          </cell>
          <cell r="T80">
            <v>1.2087723391712448E-3</v>
          </cell>
          <cell r="U80">
            <v>66.546908182588169</v>
          </cell>
          <cell r="V80">
            <v>6.1982035047644408E-4</v>
          </cell>
          <cell r="W80">
            <v>4.9982214937826709E-5</v>
          </cell>
          <cell r="X80">
            <v>3.9740460465903933E-4</v>
          </cell>
          <cell r="Y80">
            <v>2.1816545926529583E-8</v>
          </cell>
          <cell r="Z80">
            <v>2.9194972231594024E-9</v>
          </cell>
        </row>
        <row r="81">
          <cell r="C81">
            <v>2.5299999999999998</v>
          </cell>
          <cell r="F81">
            <v>402.41214289635604</v>
          </cell>
          <cell r="G81">
            <v>0.25588882091777027</v>
          </cell>
          <cell r="H81">
            <v>5.1475446403758916E-2</v>
          </cell>
          <cell r="I81">
            <v>13.968158721970171</v>
          </cell>
          <cell r="J81">
            <v>0.58621416672496196</v>
          </cell>
          <cell r="K81">
            <v>283.42630274270948</v>
          </cell>
          <cell r="L81">
            <v>15.504236352084748</v>
          </cell>
          <cell r="M81">
            <v>104.60011995746186</v>
          </cell>
          <cell r="N81">
            <v>7.4772113295032113E-3</v>
          </cell>
          <cell r="O81">
            <v>0.21121086960491994</v>
          </cell>
          <cell r="P81">
            <v>3.0748370840310308E-2</v>
          </cell>
          <cell r="Q81">
            <v>2.2971059634540659E-3</v>
          </cell>
          <cell r="R81">
            <v>1.6191641513266721E-4</v>
          </cell>
          <cell r="S81">
            <v>284.06585417280894</v>
          </cell>
          <cell r="T81">
            <v>3.1039154977623904E-3</v>
          </cell>
          <cell r="U81">
            <v>104.21442429915538</v>
          </cell>
          <cell r="V81">
            <v>1.4703341313896589E-3</v>
          </cell>
          <cell r="W81">
            <v>1.0092050532241587E-5</v>
          </cell>
          <cell r="X81">
            <v>4.5037161770805585E-4</v>
          </cell>
          <cell r="Y81">
            <v>2.8378493531185226E-8</v>
          </cell>
          <cell r="Z81">
            <v>5.7087121568838286E-9</v>
          </cell>
        </row>
        <row r="82">
          <cell r="C82">
            <v>2.59</v>
          </cell>
          <cell r="F82">
            <v>393.46344333585847</v>
          </cell>
          <cell r="G82">
            <v>0.19747492987979084</v>
          </cell>
          <cell r="H82">
            <v>3.0785374722758951E-2</v>
          </cell>
          <cell r="I82">
            <v>10.603600458676267</v>
          </cell>
          <cell r="J82">
            <v>0.47227483901491951</v>
          </cell>
          <cell r="K82">
            <v>291.56767562777651</v>
          </cell>
          <cell r="L82">
            <v>11.325957174695334</v>
          </cell>
          <cell r="M82">
            <v>89.550339653603885</v>
          </cell>
          <cell r="N82">
            <v>6.5344365692487794E-3</v>
          </cell>
          <cell r="O82">
            <v>0.19262422181011671</v>
          </cell>
          <cell r="P82">
            <v>3.6549561613279012E-2</v>
          </cell>
          <cell r="Q82">
            <v>6.1129243717507865E-2</v>
          </cell>
          <cell r="R82">
            <v>9.9860312022231369E-3</v>
          </cell>
          <cell r="S82">
            <v>287.59714619974244</v>
          </cell>
          <cell r="T82">
            <v>2.7920466606057262E-3</v>
          </cell>
          <cell r="U82">
            <v>89.616831370380311</v>
          </cell>
          <cell r="V82">
            <v>1.1932147683571908E-3</v>
          </cell>
          <cell r="W82">
            <v>1.8323788809846909E-5</v>
          </cell>
          <cell r="X82">
            <v>4.5679362281588772E-4</v>
          </cell>
          <cell r="Y82">
            <v>2.1411176984358666E-8</v>
          </cell>
          <cell r="Z82">
            <v>3.3378976618451729E-9</v>
          </cell>
        </row>
        <row r="83">
          <cell r="C83">
            <v>2.44</v>
          </cell>
          <cell r="F83">
            <v>407.58525997416933</v>
          </cell>
          <cell r="G83">
            <v>0.23597815348057477</v>
          </cell>
          <cell r="H83">
            <v>5.5126255709528317E-2</v>
          </cell>
          <cell r="I83">
            <v>7.7186709979335921</v>
          </cell>
          <cell r="J83">
            <v>0.30303238258313364</v>
          </cell>
          <cell r="K83">
            <v>272.67211666685171</v>
          </cell>
          <cell r="L83">
            <v>12.107692334490107</v>
          </cell>
          <cell r="M83">
            <v>110.63167782021308</v>
          </cell>
          <cell r="N83">
            <v>9.1105688088894254E-3</v>
          </cell>
          <cell r="O83">
            <v>0.19671674448457632</v>
          </cell>
          <cell r="P83">
            <v>5.1305813593201757E-2</v>
          </cell>
          <cell r="Q83">
            <v>1.4269623937942942E-2</v>
          </cell>
          <cell r="R83">
            <v>3.8717179575305696E-2</v>
          </cell>
          <cell r="S83">
            <v>267.91860537062081</v>
          </cell>
          <cell r="T83">
            <v>3.2594973247377424E-3</v>
          </cell>
          <cell r="U83">
            <v>109.26537804352594</v>
          </cell>
          <cell r="V83">
            <v>1.4217287535275183E-3</v>
          </cell>
          <cell r="W83">
            <v>5.6486425786790236E-6</v>
          </cell>
          <cell r="X83">
            <v>4.8117212496747428E-4</v>
          </cell>
          <cell r="Y83">
            <v>2.7203188681396494E-8</v>
          </cell>
          <cell r="Z83">
            <v>6.3548676572242709E-9</v>
          </cell>
        </row>
        <row r="84">
          <cell r="C84">
            <v>2.6</v>
          </cell>
          <cell r="F84">
            <v>391.33528407536534</v>
          </cell>
          <cell r="G84">
            <v>0.1943929905031391</v>
          </cell>
          <cell r="H84">
            <v>3.4966553147917565E-2</v>
          </cell>
          <cell r="I84">
            <v>11.255137682968609</v>
          </cell>
          <cell r="J84">
            <v>0.48840411772580966</v>
          </cell>
          <cell r="K84">
            <v>283.36815046008496</v>
          </cell>
          <cell r="L84">
            <v>11.922417608850994</v>
          </cell>
          <cell r="M84">
            <v>91.78582863189979</v>
          </cell>
          <cell r="N84">
            <v>7.532246361363351E-3</v>
          </cell>
          <cell r="O84">
            <v>0.18752166236581008</v>
          </cell>
          <cell r="P84">
            <v>3.7184710737799366E-2</v>
          </cell>
          <cell r="Q84">
            <v>1.5403093346558925E-3</v>
          </cell>
          <cell r="R84">
            <v>2.1566918715428353E-6</v>
          </cell>
          <cell r="S84">
            <v>282.22736257939891</v>
          </cell>
          <cell r="T84">
            <v>2.6787191390497777E-3</v>
          </cell>
          <cell r="U84">
            <v>90.442239897449397</v>
          </cell>
          <cell r="V84">
            <v>2.2968768431931192E-5</v>
          </cell>
          <cell r="W84">
            <v>3.8820453687771031E-5</v>
          </cell>
          <cell r="X84">
            <v>5.9427644520362822E-4</v>
          </cell>
          <cell r="Y84">
            <v>2.0962289125151185E-8</v>
          </cell>
          <cell r="Z84">
            <v>3.7706040474992169E-9</v>
          </cell>
        </row>
        <row r="85">
          <cell r="C85">
            <v>2.52</v>
          </cell>
          <cell r="F85">
            <v>394.28475862347869</v>
          </cell>
          <cell r="G85">
            <v>0.28016189576915618</v>
          </cell>
          <cell r="H85">
            <v>5.9901735153131234E-2</v>
          </cell>
          <cell r="I85">
            <v>33.130384919332592</v>
          </cell>
          <cell r="J85">
            <v>1.6236432747932739</v>
          </cell>
          <cell r="K85">
            <v>243.83261501011512</v>
          </cell>
          <cell r="L85">
            <v>12.86799203133414</v>
          </cell>
          <cell r="M85">
            <v>84.10336158943359</v>
          </cell>
          <cell r="N85">
            <v>8.7554348381871372E-3</v>
          </cell>
          <cell r="O85">
            <v>0.23927029584569581</v>
          </cell>
          <cell r="P85">
            <v>4.0197722197450533E-2</v>
          </cell>
          <cell r="Q85">
            <v>6.5999067427445941E-3</v>
          </cell>
          <cell r="R85">
            <v>2.9378794048008526E-3</v>
          </cell>
          <cell r="S85">
            <v>244.30521039958055</v>
          </cell>
          <cell r="T85">
            <v>1.0931773701033664E-3</v>
          </cell>
          <cell r="U85">
            <v>83.013846135380646</v>
          </cell>
          <cell r="V85">
            <v>5.7480007294959665E-4</v>
          </cell>
          <cell r="W85">
            <v>2.8934756818372727E-6</v>
          </cell>
          <cell r="X85">
            <v>3.1984035036924311E-4</v>
          </cell>
          <cell r="Y85">
            <v>3.1178524322518539E-8</v>
          </cell>
          <cell r="Z85">
            <v>6.6663159217477733E-9</v>
          </cell>
        </row>
        <row r="86">
          <cell r="C86">
            <v>2.57</v>
          </cell>
          <cell r="F86">
            <v>393.07217722068401</v>
          </cell>
          <cell r="G86">
            <v>0.22024343293726112</v>
          </cell>
          <cell r="H86">
            <v>5.0898996224030567E-2</v>
          </cell>
          <cell r="I86">
            <v>19.017932692850732</v>
          </cell>
          <cell r="J86">
            <v>0.83306652290613858</v>
          </cell>
          <cell r="K86">
            <v>272.57742410897754</v>
          </cell>
          <cell r="L86">
            <v>13.479832672113057</v>
          </cell>
          <cell r="M86">
            <v>83.375508773458492</v>
          </cell>
          <cell r="N86">
            <v>6.1731382499778907E-3</v>
          </cell>
          <cell r="O86">
            <v>0.18146842875519389</v>
          </cell>
          <cell r="P86">
            <v>3.7326992177990979E-2</v>
          </cell>
          <cell r="Q86">
            <v>6.6366417007554093E-2</v>
          </cell>
          <cell r="R86">
            <v>1.4877352619765437E-2</v>
          </cell>
          <cell r="S86">
            <v>269.73855283795581</v>
          </cell>
          <cell r="T86">
            <v>2.8310183472282789E-3</v>
          </cell>
          <cell r="U86">
            <v>83.301752543456644</v>
          </cell>
          <cell r="V86">
            <v>7.5814488101339829E-4</v>
          </cell>
          <cell r="W86">
            <v>2.7703754823392774E-5</v>
          </cell>
          <cell r="X86">
            <v>2.5827752528265386E-4</v>
          </cell>
          <cell r="Y86">
            <v>2.4021929399827677E-8</v>
          </cell>
          <cell r="Z86">
            <v>5.5515484730210137E-9</v>
          </cell>
        </row>
        <row r="87">
          <cell r="C87">
            <v>2.46</v>
          </cell>
          <cell r="F87">
            <v>400.35657709039572</v>
          </cell>
          <cell r="G87">
            <v>0.21853943292612107</v>
          </cell>
          <cell r="H87">
            <v>5.1421210689335951E-2</v>
          </cell>
          <cell r="I87">
            <v>8.5694822859643462</v>
          </cell>
          <cell r="J87">
            <v>0.36695586180549872</v>
          </cell>
          <cell r="K87">
            <v>278.71989079270799</v>
          </cell>
          <cell r="L87">
            <v>11.334546366876671</v>
          </cell>
          <cell r="M87">
            <v>102.25342524046445</v>
          </cell>
          <cell r="N87">
            <v>8.8945524006805495E-3</v>
          </cell>
          <cell r="O87">
            <v>0.20784777555447942</v>
          </cell>
          <cell r="P87">
            <v>5.4695991036698872E-2</v>
          </cell>
          <cell r="Q87">
            <v>2.216513064602701E-3</v>
          </cell>
          <cell r="R87">
            <v>3.0780153651325895E-5</v>
          </cell>
          <cell r="S87">
            <v>280.0724098463424</v>
          </cell>
          <cell r="T87">
            <v>2.179462879652031E-3</v>
          </cell>
          <cell r="U87">
            <v>101.11894173724079</v>
          </cell>
          <cell r="V87">
            <v>3.1578157634878785E-5</v>
          </cell>
          <cell r="W87">
            <v>8.4360421118448749E-6</v>
          </cell>
          <cell r="X87">
            <v>5.8619092620413975E-4</v>
          </cell>
          <cell r="Y87">
            <v>2.4913619719776429E-8</v>
          </cell>
          <cell r="Z87">
            <v>5.8620472813146749E-9</v>
          </cell>
        </row>
        <row r="88">
          <cell r="C88">
            <v>2.5499999999999998</v>
          </cell>
          <cell r="F88">
            <v>397.21153751229463</v>
          </cell>
          <cell r="G88">
            <v>0.18523546129490548</v>
          </cell>
          <cell r="H88">
            <v>3.7073478449330781E-2</v>
          </cell>
          <cell r="I88">
            <v>8.9160687093771305</v>
          </cell>
          <cell r="J88">
            <v>0.39307868977214228</v>
          </cell>
          <cell r="K88">
            <v>275.78203799525863</v>
          </cell>
          <cell r="L88">
            <v>10.47270207625016</v>
          </cell>
          <cell r="M88">
            <v>102.9479929981059</v>
          </cell>
          <cell r="N88">
            <v>8.0049490414364211E-3</v>
          </cell>
          <cell r="O88">
            <v>0.17320628784713291</v>
          </cell>
          <cell r="P88">
            <v>4.0256230065759041E-2</v>
          </cell>
          <cell r="Q88">
            <v>1.0874942808978614E-3</v>
          </cell>
          <cell r="R88">
            <v>2.2025200625779469E-6</v>
          </cell>
          <cell r="S88">
            <v>275.85485044525137</v>
          </cell>
          <cell r="T88">
            <v>2.4136316105760436E-3</v>
          </cell>
          <cell r="U88">
            <v>102.13831799034143</v>
          </cell>
          <cell r="V88">
            <v>2.3456838666455134E-5</v>
          </cell>
          <cell r="W88">
            <v>1.9161924544428139E-5</v>
          </cell>
          <cell r="X88">
            <v>6.8597487348990161E-4</v>
          </cell>
          <cell r="Y88">
            <v>2.0399240990145506E-8</v>
          </cell>
          <cell r="Z88">
            <v>4.0827540037101104E-9</v>
          </cell>
        </row>
        <row r="89">
          <cell r="C89">
            <v>2.4700000000000002</v>
          </cell>
          <cell r="F89">
            <v>403.62413710123218</v>
          </cell>
          <cell r="G89">
            <v>0.28110451612893839</v>
          </cell>
          <cell r="H89">
            <v>7.177819557747904E-2</v>
          </cell>
          <cell r="I89">
            <v>11.387676223901757</v>
          </cell>
          <cell r="J89">
            <v>0.44758627678790458</v>
          </cell>
          <cell r="K89">
            <v>290.4205738188262</v>
          </cell>
          <cell r="L89">
            <v>15.480233138164502</v>
          </cell>
          <cell r="M89">
            <v>99.612686153843796</v>
          </cell>
          <cell r="N89">
            <v>8.4102995711253618E-3</v>
          </cell>
          <cell r="O89">
            <v>0.24163942125265186</v>
          </cell>
          <cell r="P89">
            <v>6.1833149894590801E-2</v>
          </cell>
          <cell r="Q89">
            <v>2.5683297582048594E-3</v>
          </cell>
          <cell r="R89">
            <v>2.8417014363851064E-5</v>
          </cell>
          <cell r="S89">
            <v>290.25298549962793</v>
          </cell>
          <cell r="T89">
            <v>3.173384828039976E-3</v>
          </cell>
          <cell r="U89">
            <v>99.010765708029126</v>
          </cell>
          <cell r="V89">
            <v>8.7979076470482892E-5</v>
          </cell>
          <cell r="W89">
            <v>3.3191072776978042E-5</v>
          </cell>
          <cell r="X89">
            <v>4.4091839486951311E-4</v>
          </cell>
          <cell r="Y89">
            <v>3.1952604290317784E-8</v>
          </cell>
          <cell r="Z89">
            <v>8.1588880589461307E-9</v>
          </cell>
        </row>
        <row r="90">
          <cell r="C90">
            <v>2.6</v>
          </cell>
          <cell r="F90">
            <v>391.70786196287145</v>
          </cell>
          <cell r="G90">
            <v>0.16799538646117843</v>
          </cell>
          <cell r="H90">
            <v>2.5345540758528708E-2</v>
          </cell>
          <cell r="I90">
            <v>32.006653140348405</v>
          </cell>
          <cell r="J90">
            <v>1.5156163769724025</v>
          </cell>
          <cell r="K90">
            <v>247.26878229029276</v>
          </cell>
          <cell r="L90">
            <v>11.801228462959907</v>
          </cell>
          <cell r="M90">
            <v>79.785681923795408</v>
          </cell>
          <cell r="N90">
            <v>7.6285788821643897E-3</v>
          </cell>
          <cell r="O90">
            <v>0.15408072551847871</v>
          </cell>
          <cell r="P90">
            <v>2.4387216197119647E-2</v>
          </cell>
          <cell r="Q90">
            <v>4.7626343801003827E-2</v>
          </cell>
          <cell r="R90">
            <v>3.9182978432727646E-2</v>
          </cell>
          <cell r="S90">
            <v>244.45844091764988</v>
          </cell>
          <cell r="T90">
            <v>3.3130402255407278E-3</v>
          </cell>
          <cell r="U90">
            <v>79.975149375068938</v>
          </cell>
          <cell r="V90">
            <v>1.7301252281316027E-3</v>
          </cell>
          <cell r="W90">
            <v>6.1562605657969511E-6</v>
          </cell>
          <cell r="X90">
            <v>4.2586202475328731E-4</v>
          </cell>
          <cell r="Y90">
            <v>1.8144269700118801E-8</v>
          </cell>
          <cell r="Z90">
            <v>2.7374342647461333E-9</v>
          </cell>
        </row>
        <row r="91">
          <cell r="C91">
            <v>2.57</v>
          </cell>
          <cell r="F91">
            <v>385.9747880820874</v>
          </cell>
          <cell r="G91">
            <v>0.19280903571827568</v>
          </cell>
          <cell r="H91">
            <v>4.4952665372448949E-2</v>
          </cell>
          <cell r="I91">
            <v>18.823817265458022</v>
          </cell>
          <cell r="J91">
            <v>0.907764555115678</v>
          </cell>
          <cell r="K91">
            <v>270.10986033701499</v>
          </cell>
          <cell r="L91">
            <v>10.617838780613408</v>
          </cell>
          <cell r="M91">
            <v>78.174423149766113</v>
          </cell>
          <cell r="N91">
            <v>7.4026194421590681E-3</v>
          </cell>
          <cell r="O91">
            <v>0.19597754641506929</v>
          </cell>
          <cell r="P91">
            <v>5.2007911644644196E-2</v>
          </cell>
          <cell r="Q91">
            <v>4.4570456603233805E-2</v>
          </cell>
          <cell r="R91">
            <v>1.6170597810460152E-2</v>
          </cell>
          <cell r="S91">
            <v>267.08539560754321</v>
          </cell>
          <cell r="T91">
            <v>2.1065163309029384E-3</v>
          </cell>
          <cell r="U91">
            <v>79.374037789150492</v>
          </cell>
          <cell r="V91">
            <v>1.5056841456967196E-3</v>
          </cell>
          <cell r="W91">
            <v>8.9546054501835655E-6</v>
          </cell>
          <cell r="X91">
            <v>4.9698060248518788E-4</v>
          </cell>
          <cell r="Y91">
            <v>2.105522978155499E-8</v>
          </cell>
          <cell r="Z91">
            <v>4.9089436871269444E-9</v>
          </cell>
        </row>
        <row r="92">
          <cell r="C92">
            <v>2.44</v>
          </cell>
          <cell r="F92">
            <v>403.0370536883006</v>
          </cell>
          <cell r="G92">
            <v>0.24499838391076467</v>
          </cell>
          <cell r="H92">
            <v>6.3388892253054663E-2</v>
          </cell>
          <cell r="I92">
            <v>7.5811771167132767</v>
          </cell>
          <cell r="J92">
            <v>0.29891654828046388</v>
          </cell>
          <cell r="K92">
            <v>270.95408146019383</v>
          </cell>
          <cell r="L92">
            <v>11.981383392805528</v>
          </cell>
          <cell r="M92">
            <v>111.10297750945867</v>
          </cell>
          <cell r="N92">
            <v>8.8054316759124032E-3</v>
          </cell>
          <cell r="O92">
            <v>0.19409042544881541</v>
          </cell>
          <cell r="P92">
            <v>4.8878977983201212E-2</v>
          </cell>
          <cell r="Q92">
            <v>1.9645263054446304E-3</v>
          </cell>
          <cell r="R92">
            <v>1.8448421696862359E-5</v>
          </cell>
          <cell r="S92">
            <v>269.65892292886076</v>
          </cell>
          <cell r="T92">
            <v>2.3255388575251054E-3</v>
          </cell>
          <cell r="U92">
            <v>111.42094666524656</v>
          </cell>
          <cell r="V92">
            <v>5.4192238734533179E-5</v>
          </cell>
          <cell r="W92">
            <v>1.0377237204485077E-6</v>
          </cell>
          <cell r="X92">
            <v>4.601728187011105E-4</v>
          </cell>
          <cell r="Y92">
            <v>2.8248959383972281E-8</v>
          </cell>
          <cell r="Z92">
            <v>7.308906344883276E-9</v>
          </cell>
        </row>
        <row r="93">
          <cell r="C93">
            <v>2.57</v>
          </cell>
          <cell r="F93">
            <v>391.66203911054941</v>
          </cell>
          <cell r="G93">
            <v>0.21941455967743864</v>
          </cell>
          <cell r="H93">
            <v>5.2162111771150682E-2</v>
          </cell>
          <cell r="I93">
            <v>11.208930056108692</v>
          </cell>
          <cell r="J93">
            <v>0.47559681174776025</v>
          </cell>
          <cell r="K93">
            <v>284.52993093256617</v>
          </cell>
          <cell r="L93">
            <v>12.0735864663726</v>
          </cell>
          <cell r="M93">
            <v>90.742486195753884</v>
          </cell>
          <cell r="N93">
            <v>6.7737238122428239E-3</v>
          </cell>
          <cell r="O93">
            <v>0.17690633258417987</v>
          </cell>
          <cell r="P93">
            <v>4.3390663080031686E-2</v>
          </cell>
          <cell r="Q93">
            <v>1.4949593804657792E-3</v>
          </cell>
          <cell r="R93">
            <v>1.0932061283113559E-6</v>
          </cell>
          <cell r="S93">
            <v>282.69499920447828</v>
          </cell>
          <cell r="T93">
            <v>3.7771364939285655E-3</v>
          </cell>
          <cell r="U93">
            <v>90.248930303050841</v>
          </cell>
          <cell r="V93">
            <v>1.2224230926777581E-3</v>
          </cell>
          <cell r="W93">
            <v>3.5638519782950202E-5</v>
          </cell>
          <cell r="X93">
            <v>8.4767203189262542E-4</v>
          </cell>
          <cell r="Y93">
            <v>2.3986534128011367E-8</v>
          </cell>
          <cell r="Z93">
            <v>5.7023940253883843E-9</v>
          </cell>
        </row>
        <row r="94">
          <cell r="C94">
            <v>2.42</v>
          </cell>
          <cell r="F94">
            <v>407.99673637129411</v>
          </cell>
          <cell r="G94">
            <v>0.26523767106891655</v>
          </cell>
          <cell r="H94">
            <v>7.3266045673776925E-2</v>
          </cell>
          <cell r="I94">
            <v>10.612813096113047</v>
          </cell>
          <cell r="J94">
            <v>0.40578022173273121</v>
          </cell>
          <cell r="K94">
            <v>290.82723029536191</v>
          </cell>
          <cell r="L94">
            <v>15.958078903880352</v>
          </cell>
          <cell r="M94">
            <v>108.67325304946385</v>
          </cell>
          <cell r="N94">
            <v>9.3636211622133286E-3</v>
          </cell>
          <cell r="O94">
            <v>0.23960435233406299</v>
          </cell>
          <cell r="P94">
            <v>6.4116224875891498E-2</v>
          </cell>
          <cell r="Q94">
            <v>2.0694808583995262E-3</v>
          </cell>
          <cell r="R94">
            <v>2.4348197672917275E-5</v>
          </cell>
          <cell r="S94">
            <v>291.2442197316405</v>
          </cell>
          <cell r="T94">
            <v>3.9262048466571315E-3</v>
          </cell>
          <cell r="U94">
            <v>109.20405755604546</v>
          </cell>
          <cell r="V94">
            <v>1.3530641278235457E-4</v>
          </cell>
          <cell r="W94">
            <v>6.9566279065477921E-6</v>
          </cell>
          <cell r="X94">
            <v>6.6180720150958001E-4</v>
          </cell>
          <cell r="Y94">
            <v>3.0752663073762811E-8</v>
          </cell>
          <cell r="Z94">
            <v>8.4947436322766953E-9</v>
          </cell>
        </row>
        <row r="95">
          <cell r="C95">
            <v>2.66</v>
          </cell>
          <cell r="F95">
            <v>383.72471523390686</v>
          </cell>
          <cell r="G95">
            <v>0.19796579864201291</v>
          </cell>
          <cell r="H95">
            <v>3.1312252196265135E-2</v>
          </cell>
          <cell r="I95">
            <v>28.097196966644333</v>
          </cell>
          <cell r="J95">
            <v>1.2925477348551333</v>
          </cell>
          <cell r="K95">
            <v>256.98036099789812</v>
          </cell>
          <cell r="L95">
            <v>10.572254488639251</v>
          </cell>
          <cell r="M95">
            <v>73.14551243615071</v>
          </cell>
          <cell r="N95">
            <v>6.9777591555953188E-3</v>
          </cell>
          <cell r="O95">
            <v>0.17563158600371101</v>
          </cell>
          <cell r="P95">
            <v>2.2960157904056075E-2</v>
          </cell>
          <cell r="Q95">
            <v>4.0433108608286614E-3</v>
          </cell>
          <cell r="R95">
            <v>1.1812737721846639E-3</v>
          </cell>
          <cell r="S95">
            <v>258.82042812338176</v>
          </cell>
          <cell r="T95">
            <v>1.7592967528372618E-3</v>
          </cell>
          <cell r="U95">
            <v>73.035021907841525</v>
          </cell>
          <cell r="V95">
            <v>3.6036713950839453E-4</v>
          </cell>
          <cell r="W95">
            <v>2.6494479208144995E-5</v>
          </cell>
          <cell r="X95">
            <v>5.4815071923464923E-4</v>
          </cell>
          <cell r="Y95">
            <v>2.0896417275078209E-8</v>
          </cell>
          <cell r="Z95">
            <v>3.3051865130443789E-9</v>
          </cell>
        </row>
        <row r="96">
          <cell r="C96">
            <v>2.63</v>
          </cell>
          <cell r="F96">
            <v>386.764526970227</v>
          </cell>
          <cell r="G96">
            <v>0.21293444829373109</v>
          </cell>
          <cell r="H96">
            <v>3.3239281139685016E-2</v>
          </cell>
          <cell r="I96">
            <v>20.271794993685489</v>
          </cell>
          <cell r="J96">
            <v>0.98525833873768665</v>
          </cell>
          <cell r="K96">
            <v>251.43453982422315</v>
          </cell>
          <cell r="L96">
            <v>10.828536645968668</v>
          </cell>
          <cell r="M96">
            <v>88.305214954540162</v>
          </cell>
          <cell r="N96">
            <v>7.1349606525269033E-3</v>
          </cell>
          <cell r="O96">
            <v>0.17098655010662961</v>
          </cell>
          <cell r="P96">
            <v>1.9556656416576577E-2</v>
          </cell>
          <cell r="Q96">
            <v>3.1996472038871397E-3</v>
          </cell>
          <cell r="R96">
            <v>5.9379841343333399E-4</v>
          </cell>
          <cell r="S96">
            <v>250.66677904702235</v>
          </cell>
          <cell r="T96">
            <v>1.7732945977904106E-3</v>
          </cell>
          <cell r="U96">
            <v>87.956113182331052</v>
          </cell>
          <cell r="V96">
            <v>1.1999609654339391E-3</v>
          </cell>
          <cell r="W96">
            <v>3.1976220432597412E-7</v>
          </cell>
          <cell r="X96">
            <v>4.9040863403460228E-4</v>
          </cell>
          <cell r="Y96">
            <v>2.2696129521112875E-8</v>
          </cell>
          <cell r="Z96">
            <v>3.5428886024788195E-9</v>
          </cell>
        </row>
        <row r="97">
          <cell r="C97">
            <v>2.54</v>
          </cell>
          <cell r="F97">
            <v>396.67142663806158</v>
          </cell>
          <cell r="G97">
            <v>0.17600528919616873</v>
          </cell>
          <cell r="H97">
            <v>3.0349804256659531E-2</v>
          </cell>
          <cell r="I97">
            <v>8.963971862672711</v>
          </cell>
          <cell r="J97">
            <v>0.39227952828134438</v>
          </cell>
          <cell r="K97">
            <v>277.44451166579648</v>
          </cell>
          <cell r="L97">
            <v>10.702015443067173</v>
          </cell>
          <cell r="M97">
            <v>102.60661088012897</v>
          </cell>
          <cell r="N97">
            <v>7.8472395256329788E-3</v>
          </cell>
          <cell r="O97">
            <v>0.16563648740151818</v>
          </cell>
          <cell r="P97">
            <v>3.3509207213440931E-2</v>
          </cell>
          <cell r="Q97">
            <v>7.9320715645004786E-2</v>
          </cell>
          <cell r="R97">
            <v>8.7858443376668295E-3</v>
          </cell>
          <cell r="S97">
            <v>275.84924440228804</v>
          </cell>
          <cell r="T97">
            <v>3.0419669831214732E-3</v>
          </cell>
          <cell r="U97">
            <v>102.68035018623262</v>
          </cell>
          <cell r="V97">
            <v>5.9060140512619285E-4</v>
          </cell>
          <cell r="W97">
            <v>1.9425499402393938E-5</v>
          </cell>
          <cell r="X97">
            <v>6.8607331980273132E-4</v>
          </cell>
          <cell r="Y97">
            <v>1.9426083182376975E-8</v>
          </cell>
          <cell r="Z97">
            <v>3.3497733207415496E-9</v>
          </cell>
        </row>
        <row r="98">
          <cell r="C98">
            <v>2.56</v>
          </cell>
          <cell r="F98">
            <v>398.92863392882549</v>
          </cell>
          <cell r="G98">
            <v>0.26503456674159365</v>
          </cell>
          <cell r="H98">
            <v>4.1246063671870399E-2</v>
          </cell>
          <cell r="I98">
            <v>11.233141235493411</v>
          </cell>
          <cell r="J98">
            <v>0.45167573800198496</v>
          </cell>
          <cell r="K98">
            <v>288.99357162337157</v>
          </cell>
          <cell r="L98">
            <v>15.253332364664324</v>
          </cell>
          <cell r="M98">
            <v>100.62757093828328</v>
          </cell>
          <cell r="N98">
            <v>7.3216522743340413E-3</v>
          </cell>
          <cell r="O98">
            <v>0.2274493839793387</v>
          </cell>
          <cell r="P98">
            <v>3.594124249442527E-2</v>
          </cell>
          <cell r="Q98">
            <v>2.3501762181660233E-3</v>
          </cell>
          <cell r="R98">
            <v>0</v>
          </cell>
          <cell r="S98">
            <v>291.89585620328393</v>
          </cell>
          <cell r="T98">
            <v>2.6684041436704654E-3</v>
          </cell>
          <cell r="U98">
            <v>100.77595563565319</v>
          </cell>
          <cell r="V98">
            <v>1.3474022319120952E-4</v>
          </cell>
          <cell r="W98">
            <v>2.913894257631035E-5</v>
          </cell>
          <cell r="X98">
            <v>5.1749009297176734E-4</v>
          </cell>
          <cell r="Y98">
            <v>2.9033184289551091E-8</v>
          </cell>
          <cell r="Z98">
            <v>4.518295792607038E-9</v>
          </cell>
        </row>
        <row r="99">
          <cell r="C99">
            <v>2.5499999999999998</v>
          </cell>
          <cell r="F99">
            <v>399.34927528014049</v>
          </cell>
          <cell r="G99">
            <v>0.2331769042699256</v>
          </cell>
          <cell r="H99">
            <v>4.8500237243840803E-2</v>
          </cell>
          <cell r="I99">
            <v>12.345687890857505</v>
          </cell>
          <cell r="J99">
            <v>0.44384897654469524</v>
          </cell>
          <cell r="K99">
            <v>289.40646143650974</v>
          </cell>
          <cell r="L99">
            <v>13.787012027128236</v>
          </cell>
          <cell r="M99">
            <v>92.503412836931105</v>
          </cell>
          <cell r="N99">
            <v>6.8544369350389978E-3</v>
          </cell>
          <cell r="O99">
            <v>0.17543535230091961</v>
          </cell>
          <cell r="P99">
            <v>3.5025390444169857E-2</v>
          </cell>
          <cell r="Q99">
            <v>1.3025744003541397E-3</v>
          </cell>
          <cell r="R99">
            <v>1.3807486971779651E-2</v>
          </cell>
          <cell r="S99">
            <v>289.13621900750394</v>
          </cell>
          <cell r="T99">
            <v>3.9610514035468896E-3</v>
          </cell>
          <cell r="U99">
            <v>92.204349048673848</v>
          </cell>
          <cell r="V99">
            <v>8.807967988860594E-4</v>
          </cell>
          <cell r="W99">
            <v>2.644373676915865E-5</v>
          </cell>
          <cell r="X99">
            <v>3.6734757661822893E-4</v>
          </cell>
          <cell r="Y99">
            <v>2.5691952821505076E-8</v>
          </cell>
          <cell r="Z99">
            <v>5.3438646121577952E-9</v>
          </cell>
        </row>
        <row r="100">
          <cell r="C100">
            <v>2.63</v>
          </cell>
          <cell r="F100">
            <v>388.25395241723822</v>
          </cell>
          <cell r="G100">
            <v>0.23522630177142018</v>
          </cell>
          <cell r="H100">
            <v>2.9428807344122173E-2</v>
          </cell>
          <cell r="I100">
            <v>21.895815461444421</v>
          </cell>
          <cell r="J100">
            <v>0.98625399015735837</v>
          </cell>
          <cell r="K100">
            <v>261.3644005928391</v>
          </cell>
          <cell r="L100">
            <v>11.178763653701033</v>
          </cell>
          <cell r="M100">
            <v>90.305979072297689</v>
          </cell>
          <cell r="N100">
            <v>7.5351321692774028E-3</v>
          </cell>
          <cell r="O100">
            <v>0.18936461830592966</v>
          </cell>
          <cell r="P100">
            <v>1.9661501925367302E-2</v>
          </cell>
          <cell r="Q100">
            <v>3.7699139432870329E-3</v>
          </cell>
          <cell r="R100">
            <v>9.2964530389167278E-4</v>
          </cell>
          <cell r="S100">
            <v>262.05748056848387</v>
          </cell>
          <cell r="T100">
            <v>1.6148998666615537E-3</v>
          </cell>
          <cell r="U100">
            <v>90.294624934595205</v>
          </cell>
          <cell r="V100">
            <v>1.0990112891145043E-3</v>
          </cell>
          <cell r="W100">
            <v>7.5771801832520692E-6</v>
          </cell>
          <cell r="X100">
            <v>1.1707276987362703E-3</v>
          </cell>
          <cell r="Y100">
            <v>2.5103550314958815E-8</v>
          </cell>
          <cell r="Z100">
            <v>3.1406672651355701E-9</v>
          </cell>
        </row>
        <row r="101">
          <cell r="C101">
            <v>2.67</v>
          </cell>
          <cell r="F101">
            <v>381.08641765582996</v>
          </cell>
          <cell r="G101">
            <v>0.1861331430333604</v>
          </cell>
          <cell r="H101">
            <v>1.9585910235677906E-2</v>
          </cell>
          <cell r="I101">
            <v>24.90935378039482</v>
          </cell>
          <cell r="J101">
            <v>1.2279165893558512</v>
          </cell>
          <cell r="K101">
            <v>240.60116688966798</v>
          </cell>
          <cell r="L101">
            <v>10.422489356262975</v>
          </cell>
          <cell r="M101">
            <v>81.351612546376089</v>
          </cell>
          <cell r="N101">
            <v>6.8596541659044176E-3</v>
          </cell>
          <cell r="O101">
            <v>0.1779169554978593</v>
          </cell>
          <cell r="P101">
            <v>2.2774468319571747E-2</v>
          </cell>
          <cell r="Q101">
            <v>3.2751162295891504E-3</v>
          </cell>
          <cell r="R101">
            <v>7.8154748561583103E-4</v>
          </cell>
          <cell r="S101">
            <v>242.7079623916691</v>
          </cell>
          <cell r="T101">
            <v>9.4993095008507407E-4</v>
          </cell>
          <cell r="U101">
            <v>80.907712926549706</v>
          </cell>
          <cell r="V101">
            <v>4.4951338359871639E-4</v>
          </cell>
          <cell r="W101">
            <v>6.3104358951621397E-7</v>
          </cell>
          <cell r="X101">
            <v>5.6909614381203894E-4</v>
          </cell>
          <cell r="Y101">
            <v>1.9576354451284437E-8</v>
          </cell>
          <cell r="Z101">
            <v>2.0599271831774234E-9</v>
          </cell>
        </row>
        <row r="102">
          <cell r="C102">
            <v>2.61</v>
          </cell>
          <cell r="F102">
            <v>391.37973479065067</v>
          </cell>
          <cell r="G102">
            <v>0.25214737321038622</v>
          </cell>
          <cell r="H102">
            <v>4.5926615587750137E-2</v>
          </cell>
          <cell r="I102">
            <v>11.319840928709533</v>
          </cell>
          <cell r="J102">
            <v>0.4889182685758432</v>
          </cell>
          <cell r="K102">
            <v>283.20925123343159</v>
          </cell>
          <cell r="L102">
            <v>12.632773728901604</v>
          </cell>
          <cell r="M102">
            <v>95.12125618970272</v>
          </cell>
          <cell r="N102">
            <v>7.0381800233973038E-3</v>
          </cell>
          <cell r="O102">
            <v>0.18618569433355281</v>
          </cell>
          <cell r="P102">
            <v>3.2087323845380433E-2</v>
          </cell>
          <cell r="Q102">
            <v>1.7587934306088485E-3</v>
          </cell>
          <cell r="R102">
            <v>0</v>
          </cell>
          <cell r="S102">
            <v>283.00918544755694</v>
          </cell>
          <cell r="T102">
            <v>3.6934554674894322E-3</v>
          </cell>
          <cell r="U102">
            <v>95.406526557439847</v>
          </cell>
          <cell r="V102">
            <v>1.1973667259721555E-3</v>
          </cell>
          <cell r="W102">
            <v>4.0155591419797898E-5</v>
          </cell>
          <cell r="X102">
            <v>4.6103772608719831E-4</v>
          </cell>
          <cell r="Y102">
            <v>2.7072531808052302E-8</v>
          </cell>
          <cell r="Z102">
            <v>4.9310438792401485E-9</v>
          </cell>
        </row>
        <row r="103">
          <cell r="C103">
            <v>2.46</v>
          </cell>
          <cell r="F103">
            <v>412.25765745791864</v>
          </cell>
          <cell r="G103">
            <v>0.25536153279263535</v>
          </cell>
          <cell r="H103">
            <v>4.7306985857361532E-2</v>
          </cell>
          <cell r="I103">
            <v>10.942780313588372</v>
          </cell>
          <cell r="J103">
            <v>0.460764688962155</v>
          </cell>
          <cell r="K103">
            <v>290.38364682947912</v>
          </cell>
          <cell r="L103">
            <v>14.676409228047302</v>
          </cell>
          <cell r="M103">
            <v>108.73469036715099</v>
          </cell>
          <cell r="N103">
            <v>8.113997422793574E-3</v>
          </cell>
          <cell r="O103">
            <v>0.20467558214610443</v>
          </cell>
          <cell r="P103">
            <v>3.733014412446032E-2</v>
          </cell>
          <cell r="Q103">
            <v>1.7041567299537427E-3</v>
          </cell>
          <cell r="R103">
            <v>0</v>
          </cell>
          <cell r="S103">
            <v>290.77877697023513</v>
          </cell>
          <cell r="T103">
            <v>2.9808239070628047E-3</v>
          </cell>
          <cell r="U103">
            <v>108.82709533949725</v>
          </cell>
          <cell r="V103">
            <v>8.119798904218555E-4</v>
          </cell>
          <cell r="W103">
            <v>2.1727116709242701E-5</v>
          </cell>
          <cell r="X103">
            <v>4.662798502156326E-4</v>
          </cell>
          <cell r="Y103">
            <v>2.9048533120610968E-8</v>
          </cell>
          <cell r="Z103">
            <v>5.3813843083004601E-9</v>
          </cell>
        </row>
        <row r="104">
          <cell r="C104">
            <v>2.64</v>
          </cell>
          <cell r="F104">
            <v>387.99661212839942</v>
          </cell>
          <cell r="G104">
            <v>0.18652274444403355</v>
          </cell>
          <cell r="H104">
            <v>2.7899255638978163E-2</v>
          </cell>
          <cell r="I104">
            <v>9.5524316691534601</v>
          </cell>
          <cell r="J104">
            <v>0.377041368551983</v>
          </cell>
          <cell r="K104">
            <v>287.68454544585984</v>
          </cell>
          <cell r="L104">
            <v>12.339951068502801</v>
          </cell>
          <cell r="M104">
            <v>89.841503376757899</v>
          </cell>
          <cell r="N104">
            <v>6.3045084997680242E-3</v>
          </cell>
          <cell r="O104">
            <v>0.18354593747656089</v>
          </cell>
          <cell r="P104">
            <v>3.0459860596098867E-2</v>
          </cell>
          <cell r="Q104">
            <v>2.550670567198169E-2</v>
          </cell>
          <cell r="R104">
            <v>5.2660775702852039E-4</v>
          </cell>
          <cell r="S104">
            <v>284.99551520529241</v>
          </cell>
          <cell r="T104">
            <v>2.0559081671590123E-3</v>
          </cell>
          <cell r="U104">
            <v>90.217917623650536</v>
          </cell>
          <cell r="V104">
            <v>6.4998990167668916E-4</v>
          </cell>
          <cell r="W104">
            <v>1.606095158782197E-5</v>
          </cell>
          <cell r="X104">
            <v>4.7480852905984949E-4</v>
          </cell>
          <cell r="Y104">
            <v>1.9839289857902728E-8</v>
          </cell>
          <cell r="Z104">
            <v>2.9674741334695192E-9</v>
          </cell>
        </row>
        <row r="105">
          <cell r="C105">
            <v>2.56</v>
          </cell>
          <cell r="F105">
            <v>397.02179868707907</v>
          </cell>
          <cell r="G105">
            <v>0.2080379317153328</v>
          </cell>
          <cell r="H105">
            <v>3.6023753895200704E-2</v>
          </cell>
          <cell r="I105">
            <v>17.514308532862227</v>
          </cell>
          <cell r="J105">
            <v>0.73095204702252481</v>
          </cell>
          <cell r="K105">
            <v>266.22748421985818</v>
          </cell>
          <cell r="L105">
            <v>11.33414016743402</v>
          </cell>
          <cell r="M105">
            <v>99.351996787659203</v>
          </cell>
          <cell r="N105">
            <v>8.0140161440482374E-3</v>
          </cell>
          <cell r="O105">
            <v>0.16364519766904756</v>
          </cell>
          <cell r="P105">
            <v>2.4172709357906611E-2</v>
          </cell>
          <cell r="Q105">
            <v>2.1844360136806717E-3</v>
          </cell>
          <cell r="R105">
            <v>6.1234303095957052E-4</v>
          </cell>
          <cell r="S105">
            <v>265.18751492153518</v>
          </cell>
          <cell r="T105">
            <v>1.969551909451969E-3</v>
          </cell>
          <cell r="U105">
            <v>99.527231379445041</v>
          </cell>
          <cell r="V105">
            <v>7.5209436480045983E-4</v>
          </cell>
          <cell r="W105">
            <v>4.0523505894301756E-6</v>
          </cell>
          <cell r="X105">
            <v>7.6731806025804889E-4</v>
          </cell>
          <cell r="Y105">
            <v>2.2784936086769282E-8</v>
          </cell>
          <cell r="Z105">
            <v>3.9454291981271401E-9</v>
          </cell>
        </row>
        <row r="106">
          <cell r="C106">
            <v>2.76</v>
          </cell>
          <cell r="F106">
            <v>370.65723359089731</v>
          </cell>
          <cell r="G106">
            <v>0.14282923530484407</v>
          </cell>
          <cell r="H106">
            <v>1.7123759772182407E-2</v>
          </cell>
          <cell r="I106">
            <v>29.860264346296685</v>
          </cell>
          <cell r="J106">
            <v>1.4864564035598224</v>
          </cell>
          <cell r="K106">
            <v>233.30366104239636</v>
          </cell>
          <cell r="L106">
            <v>10.137645461040025</v>
          </cell>
          <cell r="M106">
            <v>71.163272913254943</v>
          </cell>
          <cell r="N106">
            <v>6.435369335510966E-3</v>
          </cell>
          <cell r="O106">
            <v>0.13584830433774173</v>
          </cell>
          <cell r="P106">
            <v>1.9695344465164549E-2</v>
          </cell>
          <cell r="Q106">
            <v>2.4668254684222807E-3</v>
          </cell>
          <cell r="R106">
            <v>1.0467785817185667E-3</v>
          </cell>
          <cell r="S106">
            <v>234.92954810894196</v>
          </cell>
          <cell r="T106">
            <v>1.1617086047793887E-3</v>
          </cell>
          <cell r="U106">
            <v>71.201656489717706</v>
          </cell>
          <cell r="V106">
            <v>4.9775887863686991E-4</v>
          </cell>
          <cell r="W106">
            <v>4.5666885269300079E-5</v>
          </cell>
          <cell r="X106">
            <v>1.5764737676484436E-4</v>
          </cell>
          <cell r="Y106">
            <v>1.4526873723314429E-8</v>
          </cell>
          <cell r="Z106">
            <v>1.7416231022167257E-9</v>
          </cell>
        </row>
        <row r="107">
          <cell r="C107">
            <v>2.4500000000000002</v>
          </cell>
          <cell r="F107">
            <v>414.15406925548672</v>
          </cell>
          <cell r="G107">
            <v>0.25400004819307898</v>
          </cell>
          <cell r="H107">
            <v>3.6095532857638148E-2</v>
          </cell>
          <cell r="I107">
            <v>10.474632567882088</v>
          </cell>
          <cell r="J107">
            <v>0.47754250991907909</v>
          </cell>
          <cell r="K107">
            <v>291.05960467654734</v>
          </cell>
          <cell r="L107">
            <v>14.084592740479803</v>
          </cell>
          <cell r="M107">
            <v>111.86596023893478</v>
          </cell>
          <cell r="N107">
            <v>8.2369745838495514E-3</v>
          </cell>
          <cell r="O107">
            <v>0.24408881936511376</v>
          </cell>
          <cell r="P107">
            <v>3.9413550527836662E-2</v>
          </cell>
          <cell r="Q107">
            <v>8.3850320579301696E-2</v>
          </cell>
          <cell r="R107">
            <v>1.0798431694245443E-2</v>
          </cell>
          <cell r="S107">
            <v>289.66421659921417</v>
          </cell>
          <cell r="T107">
            <v>3.9033956973001356E-3</v>
          </cell>
          <cell r="U107">
            <v>112.51320493520969</v>
          </cell>
          <cell r="V107">
            <v>7.2150182895591871E-4</v>
          </cell>
          <cell r="W107">
            <v>3.5515522128092858E-5</v>
          </cell>
          <cell r="X107">
            <v>5.2656614962262442E-4</v>
          </cell>
          <cell r="Y107">
            <v>2.9006251871826206E-8</v>
          </cell>
          <cell r="Z107">
            <v>4.1220311766262082E-9</v>
          </cell>
        </row>
        <row r="108">
          <cell r="C108">
            <v>2.63</v>
          </cell>
          <cell r="F108">
            <v>388.65790354077615</v>
          </cell>
          <cell r="G108">
            <v>0.19720804858933319</v>
          </cell>
          <cell r="H108">
            <v>3.8212282638779224E-2</v>
          </cell>
          <cell r="I108">
            <v>12.589629833591278</v>
          </cell>
          <cell r="J108">
            <v>0.45140435858107569</v>
          </cell>
          <cell r="K108">
            <v>290.02404375348817</v>
          </cell>
          <cell r="L108">
            <v>12.690624860932466</v>
          </cell>
          <cell r="M108">
            <v>86.392009591559912</v>
          </cell>
          <cell r="N108">
            <v>6.1106428317064662E-3</v>
          </cell>
          <cell r="O108">
            <v>0.17704230962082718</v>
          </cell>
          <cell r="P108">
            <v>3.3133284651516715E-2</v>
          </cell>
          <cell r="Q108">
            <v>1.2982879793002446E-3</v>
          </cell>
          <cell r="R108">
            <v>0</v>
          </cell>
          <cell r="S108">
            <v>292.26476496152486</v>
          </cell>
          <cell r="T108">
            <v>2.5332162680096392E-3</v>
          </cell>
          <cell r="U108">
            <v>85.719917786846537</v>
          </cell>
          <cell r="V108">
            <v>2.6302258110823528E-4</v>
          </cell>
          <cell r="W108">
            <v>2.097791436369326E-5</v>
          </cell>
          <cell r="X108">
            <v>2.0892724863739174E-4</v>
          </cell>
          <cell r="Y108">
            <v>2.1000068807807567E-8</v>
          </cell>
          <cell r="Z108">
            <v>4.0691065626271734E-9</v>
          </cell>
        </row>
        <row r="109">
          <cell r="C109">
            <v>2.5299999999999998</v>
          </cell>
          <cell r="F109">
            <v>402.91882084186062</v>
          </cell>
          <cell r="G109">
            <v>0.23524962338323141</v>
          </cell>
          <cell r="H109">
            <v>3.7347514591671432E-2</v>
          </cell>
          <cell r="I109">
            <v>7.632976819997487</v>
          </cell>
          <cell r="J109">
            <v>0.32379492909547125</v>
          </cell>
          <cell r="K109">
            <v>270.82003774092664</v>
          </cell>
          <cell r="L109">
            <v>11.500521129582603</v>
          </cell>
          <cell r="M109">
            <v>112.65703599176825</v>
          </cell>
          <cell r="N109">
            <v>8.1764996580155746E-3</v>
          </cell>
          <cell r="O109">
            <v>0.18850434426461329</v>
          </cell>
          <cell r="P109">
            <v>2.7073569841067565E-2</v>
          </cell>
          <cell r="Q109">
            <v>1.9735117056894152E-3</v>
          </cell>
          <cell r="R109">
            <v>0</v>
          </cell>
          <cell r="S109">
            <v>270.78829205976382</v>
          </cell>
          <cell r="T109">
            <v>2.7390608737785632E-3</v>
          </cell>
          <cell r="U109">
            <v>112.86020094624533</v>
          </cell>
          <cell r="V109">
            <v>4.6414051068480487E-4</v>
          </cell>
          <cell r="W109">
            <v>3.214730071616752E-6</v>
          </cell>
          <cell r="X109">
            <v>2.6183422169512993E-4</v>
          </cell>
          <cell r="Y109">
            <v>2.6078070297468604E-8</v>
          </cell>
          <cell r="Z109">
            <v>4.1400751123445384E-9</v>
          </cell>
        </row>
        <row r="110">
          <cell r="C110">
            <v>2.67</v>
          </cell>
          <cell r="F110">
            <v>381.55848112938475</v>
          </cell>
          <cell r="G110">
            <v>0.19421939631080717</v>
          </cell>
          <cell r="H110">
            <v>3.5888414502241853E-2</v>
          </cell>
          <cell r="I110">
            <v>20.64738078387089</v>
          </cell>
          <cell r="J110">
            <v>0.85832502659575427</v>
          </cell>
          <cell r="K110">
            <v>270.69936701222798</v>
          </cell>
          <cell r="L110">
            <v>12.341867992021951</v>
          </cell>
          <cell r="M110">
            <v>81.684837376496404</v>
          </cell>
          <cell r="N110">
            <v>7.0947485664606177E-3</v>
          </cell>
          <cell r="O110">
            <v>0.16689430249971693</v>
          </cell>
          <cell r="P110">
            <v>2.9117677250716987E-2</v>
          </cell>
          <cell r="Q110">
            <v>2.5412118445073783E-3</v>
          </cell>
          <cell r="R110">
            <v>4.9632880262047787E-4</v>
          </cell>
          <cell r="S110">
            <v>270.226737307973</v>
          </cell>
          <cell r="T110">
            <v>2.040276742094599E-3</v>
          </cell>
          <cell r="U110">
            <v>81.010183738441611</v>
          </cell>
          <cell r="V110">
            <v>1.3511114799873208E-3</v>
          </cell>
          <cell r="W110">
            <v>2.2089301276718167E-5</v>
          </cell>
          <cell r="X110">
            <v>5.7536871951110449E-4</v>
          </cell>
          <cell r="Y110">
            <v>2.03325628383495E-8</v>
          </cell>
          <cell r="Z110">
            <v>3.7571090060841799E-9</v>
          </cell>
        </row>
        <row r="111">
          <cell r="C111">
            <v>2.7</v>
          </cell>
          <cell r="F111">
            <v>378.57802395812553</v>
          </cell>
          <cell r="G111">
            <v>0.22959409788926594</v>
          </cell>
          <cell r="H111">
            <v>2.9118122364923865E-2</v>
          </cell>
          <cell r="I111">
            <v>29.151730817332318</v>
          </cell>
          <cell r="J111">
            <v>1.467723568366528</v>
          </cell>
          <cell r="K111">
            <v>245.67933072809592</v>
          </cell>
          <cell r="L111">
            <v>12.223277165271943</v>
          </cell>
          <cell r="M111">
            <v>76.832222435347234</v>
          </cell>
          <cell r="N111">
            <v>6.6170662691279834E-3</v>
          </cell>
          <cell r="O111">
            <v>0.18719015364297489</v>
          </cell>
          <cell r="P111">
            <v>1.6835571950450136E-2</v>
          </cell>
          <cell r="Q111">
            <v>3.3904264914209059E-3</v>
          </cell>
          <cell r="R111">
            <v>9.1037596069961008E-4</v>
          </cell>
          <cell r="S111">
            <v>243.92384002757203</v>
          </cell>
          <cell r="T111">
            <v>1.3630209914385224E-3</v>
          </cell>
          <cell r="U111">
            <v>76.579193759370327</v>
          </cell>
          <cell r="V111">
            <v>5.9276674399218708E-4</v>
          </cell>
          <cell r="W111">
            <v>4.7433794782775263E-5</v>
          </cell>
          <cell r="X111">
            <v>2.4599145215574913E-4</v>
          </cell>
          <cell r="Y111">
            <v>2.3830458036358545E-8</v>
          </cell>
          <cell r="Z111">
            <v>3.0222823648086153E-9</v>
          </cell>
        </row>
        <row r="112">
          <cell r="C112">
            <v>2.4900000000000002</v>
          </cell>
          <cell r="F112">
            <v>408.95931907551011</v>
          </cell>
          <cell r="G112">
            <v>0.23442017447413571</v>
          </cell>
          <cell r="H112">
            <v>3.9228044378671958E-2</v>
          </cell>
          <cell r="I112">
            <v>11.210949078532011</v>
          </cell>
          <cell r="J112">
            <v>0.47904193834495085</v>
          </cell>
          <cell r="K112">
            <v>288.00534551299478</v>
          </cell>
          <cell r="L112">
            <v>13.364114099440965</v>
          </cell>
          <cell r="M112">
            <v>101.43652010411243</v>
          </cell>
          <cell r="N112">
            <v>7.6228067400282724E-3</v>
          </cell>
          <cell r="O112">
            <v>0.2056917652206964</v>
          </cell>
          <cell r="P112">
            <v>3.8604919295392767E-2</v>
          </cell>
          <cell r="Q112">
            <v>3.013978981986886E-2</v>
          </cell>
          <cell r="R112">
            <v>2.9393436457286074E-3</v>
          </cell>
          <cell r="S112">
            <v>287.19098320648908</v>
          </cell>
          <cell r="T112">
            <v>4.1773710843261598E-3</v>
          </cell>
          <cell r="U112">
            <v>100.61597577050159</v>
          </cell>
          <cell r="V112">
            <v>1.3702669266253502E-3</v>
          </cell>
          <cell r="W112">
            <v>2.8948508026528151E-5</v>
          </cell>
          <cell r="X112">
            <v>4.83901908490136E-4</v>
          </cell>
          <cell r="Y112">
            <v>2.6405114016905246E-8</v>
          </cell>
          <cell r="Z112">
            <v>4.4186511967353615E-9</v>
          </cell>
        </row>
        <row r="113">
          <cell r="C113">
            <v>2.61</v>
          </cell>
          <cell r="F113">
            <v>391.76563975429713</v>
          </cell>
          <cell r="G113">
            <v>0.18873322969626952</v>
          </cell>
          <cell r="H113">
            <v>2.4392950272123147E-2</v>
          </cell>
          <cell r="I113">
            <v>8.69143756931709</v>
          </cell>
          <cell r="J113">
            <v>0.35295757559597274</v>
          </cell>
          <cell r="K113">
            <v>282.33768220425748</v>
          </cell>
          <cell r="L113">
            <v>11.793499866224145</v>
          </cell>
          <cell r="M113">
            <v>98.402799495506812</v>
          </cell>
          <cell r="N113">
            <v>7.0239613934167137E-3</v>
          </cell>
          <cell r="O113">
            <v>0.18813606469953123</v>
          </cell>
          <cell r="P113">
            <v>2.7878148177768011E-2</v>
          </cell>
          <cell r="Q113">
            <v>2.030232173883061E-3</v>
          </cell>
          <cell r="R113">
            <v>0</v>
          </cell>
          <cell r="S113">
            <v>281.9915287457419</v>
          </cell>
          <cell r="T113">
            <v>1.9765592459001107E-3</v>
          </cell>
          <cell r="U113">
            <v>98.60938262351651</v>
          </cell>
          <cell r="V113">
            <v>2.8231960119031616E-5</v>
          </cell>
          <cell r="W113">
            <v>8.9097060451696736E-6</v>
          </cell>
          <cell r="X113">
            <v>3.7495907488888758E-4</v>
          </cell>
          <cell r="Y113">
            <v>2.0259730090954812E-8</v>
          </cell>
          <cell r="Z113">
            <v>2.6184821264946849E-9</v>
          </cell>
        </row>
        <row r="114">
          <cell r="C114">
            <v>2.4500000000000002</v>
          </cell>
          <cell r="F114">
            <v>402.09241904098894</v>
          </cell>
          <cell r="G114">
            <v>0.2022407339708891</v>
          </cell>
          <cell r="H114">
            <v>6.8224282728284971E-2</v>
          </cell>
          <cell r="I114">
            <v>8.8493065049708992</v>
          </cell>
          <cell r="J114">
            <v>0.38472895141550834</v>
          </cell>
          <cell r="K114">
            <v>275.78377960170189</v>
          </cell>
          <cell r="L114">
            <v>10.591249373267674</v>
          </cell>
          <cell r="M114">
            <v>103.24665016127058</v>
          </cell>
          <cell r="N114">
            <v>9.1034909363043211E-3</v>
          </cell>
          <cell r="O114">
            <v>0.18828480209790283</v>
          </cell>
          <cell r="P114">
            <v>5.686217113854429E-2</v>
          </cell>
          <cell r="Q114">
            <v>1.1953431660489853E-3</v>
          </cell>
          <cell r="R114">
            <v>1.8310666018940894E-5</v>
          </cell>
          <cell r="S114">
            <v>276.18721667503058</v>
          </cell>
          <cell r="T114">
            <v>2.5333950853830911E-3</v>
          </cell>
          <cell r="U114">
            <v>102.74071295505105</v>
          </cell>
          <cell r="V114">
            <v>4.0855673554761873E-5</v>
          </cell>
          <cell r="W114">
            <v>1.6365157754428424E-5</v>
          </cell>
          <cell r="X114">
            <v>5.4119462252232183E-4</v>
          </cell>
          <cell r="Y114">
            <v>2.3144765844790151E-8</v>
          </cell>
          <cell r="Z114">
            <v>7.8077003463713976E-9</v>
          </cell>
        </row>
        <row r="115">
          <cell r="C115">
            <v>2.61</v>
          </cell>
          <cell r="F115">
            <v>387.63023469585232</v>
          </cell>
          <cell r="G115">
            <v>0.2247422366515365</v>
          </cell>
          <cell r="H115">
            <v>3.6220472054644653E-2</v>
          </cell>
          <cell r="I115">
            <v>21.441008327020896</v>
          </cell>
          <cell r="J115">
            <v>0.95451347920651197</v>
          </cell>
          <cell r="K115">
            <v>274.33722422334716</v>
          </cell>
          <cell r="L115">
            <v>14.516238730236079</v>
          </cell>
          <cell r="M115">
            <v>86.816200189314486</v>
          </cell>
          <cell r="N115">
            <v>7.308089620556125E-3</v>
          </cell>
          <cell r="O115">
            <v>0.24200761986942526</v>
          </cell>
          <cell r="P115">
            <v>4.2101025820420898E-2</v>
          </cell>
          <cell r="Q115">
            <v>3.8004945596431822E-3</v>
          </cell>
          <cell r="R115">
            <v>6.3844784352717736E-4</v>
          </cell>
          <cell r="S115">
            <v>274.89197705585514</v>
          </cell>
          <cell r="T115">
            <v>2.0998293850642254E-3</v>
          </cell>
          <cell r="U115">
            <v>85.747312786699169</v>
          </cell>
          <cell r="V115">
            <v>2.2101770685550385E-4</v>
          </cell>
          <cell r="W115">
            <v>2.793612240273748E-5</v>
          </cell>
          <cell r="X115">
            <v>2.9526332447201001E-4</v>
          </cell>
          <cell r="Y115">
            <v>2.4147794739085837E-8</v>
          </cell>
          <cell r="Z115">
            <v>3.8917674646287897E-9</v>
          </cell>
        </row>
        <row r="116">
          <cell r="C116">
            <v>2.5</v>
          </cell>
          <cell r="F116">
            <v>397.01134333413847</v>
          </cell>
          <cell r="G116">
            <v>0.23894877037232645</v>
          </cell>
          <cell r="H116">
            <v>4.4572560397121867E-2</v>
          </cell>
          <cell r="I116">
            <v>30.1276535061135</v>
          </cell>
          <cell r="J116">
            <v>1.5280092834894949</v>
          </cell>
          <cell r="K116">
            <v>238.60019680063172</v>
          </cell>
          <cell r="L116">
            <v>11.652440361188036</v>
          </cell>
          <cell r="M116">
            <v>83.302865482618685</v>
          </cell>
          <cell r="N116">
            <v>8.1421422039335695E-3</v>
          </cell>
          <cell r="O116">
            <v>0.21507243862347886</v>
          </cell>
          <cell r="P116">
            <v>4.4681841137484864E-2</v>
          </cell>
          <cell r="Q116">
            <v>5.0566670525384147E-2</v>
          </cell>
          <cell r="R116">
            <v>4.2030133346506973E-2</v>
          </cell>
          <cell r="S116">
            <v>235.26063900634443</v>
          </cell>
          <cell r="T116">
            <v>2.646674389425853E-3</v>
          </cell>
          <cell r="U116">
            <v>82.388223268512036</v>
          </cell>
          <cell r="V116">
            <v>1.9447945063370516E-3</v>
          </cell>
          <cell r="W116">
            <v>0</v>
          </cell>
          <cell r="X116">
            <v>3.7068206096514569E-4</v>
          </cell>
          <cell r="Y116">
            <v>2.6727224703289471E-8</v>
          </cell>
          <cell r="Z116">
            <v>4.9855909929084386E-9</v>
          </cell>
        </row>
        <row r="117">
          <cell r="C117">
            <v>2.57</v>
          </cell>
          <cell r="F117">
            <v>393.27915241005729</v>
          </cell>
          <cell r="G117">
            <v>0.22067038465322331</v>
          </cell>
          <cell r="H117">
            <v>5.481649855285825E-2</v>
          </cell>
          <cell r="I117">
            <v>11.283834389656642</v>
          </cell>
          <cell r="J117">
            <v>0.47711403817945647</v>
          </cell>
          <cell r="K117">
            <v>289.8477945134569</v>
          </cell>
          <cell r="L117">
            <v>11.177703717044386</v>
          </cell>
          <cell r="M117">
            <v>88.303652672766418</v>
          </cell>
          <cell r="N117">
            <v>6.6395401196488362E-3</v>
          </cell>
          <cell r="O117">
            <v>0.18442111393655666</v>
          </cell>
          <cell r="P117">
            <v>4.5433908028268195E-2</v>
          </cell>
          <cell r="Q117">
            <v>1.5680636866142181E-3</v>
          </cell>
          <cell r="R117">
            <v>4.3530118304232586E-6</v>
          </cell>
          <cell r="S117">
            <v>291.40258358166892</v>
          </cell>
          <cell r="T117">
            <v>2.7873423003157731E-3</v>
          </cell>
          <cell r="U117">
            <v>88.025508602313764</v>
          </cell>
          <cell r="V117">
            <v>2.6444546869821294E-5</v>
          </cell>
          <cell r="W117">
            <v>1.8064999096256524E-5</v>
          </cell>
          <cell r="X117">
            <v>3.4171142868822584E-4</v>
          </cell>
          <cell r="Y117">
            <v>2.4014519875488304E-8</v>
          </cell>
          <cell r="Z117">
            <v>5.9654216675742846E-9</v>
          </cell>
        </row>
        <row r="118">
          <cell r="C118">
            <v>2.5299999999999998</v>
          </cell>
          <cell r="F118">
            <v>401.29537277843809</v>
          </cell>
          <cell r="G118">
            <v>0.20299066917872749</v>
          </cell>
          <cell r="H118">
            <v>3.6236924091416468E-2</v>
          </cell>
          <cell r="I118">
            <v>7.6300993039427185</v>
          </cell>
          <cell r="J118">
            <v>0.29497008476625525</v>
          </cell>
          <cell r="K118">
            <v>270.59827290260205</v>
          </cell>
          <cell r="L118">
            <v>12.177780825246346</v>
          </cell>
          <cell r="M118">
            <v>110.72296927680279</v>
          </cell>
          <cell r="N118">
            <v>7.8460256296949971E-3</v>
          </cell>
          <cell r="O118">
            <v>0.19302199057766586</v>
          </cell>
          <cell r="P118">
            <v>2.763288715665101E-2</v>
          </cell>
          <cell r="Q118">
            <v>2.0785001960786022E-3</v>
          </cell>
          <cell r="R118">
            <v>2.0038720465691832E-2</v>
          </cell>
          <cell r="S118">
            <v>268.79257499965468</v>
          </cell>
          <cell r="T118">
            <v>3.0827268520661074E-3</v>
          </cell>
          <cell r="U118">
            <v>110.33686067103399</v>
          </cell>
          <cell r="V118">
            <v>1.2480075180415521E-3</v>
          </cell>
          <cell r="W118">
            <v>6.6395150809091266E-7</v>
          </cell>
          <cell r="X118">
            <v>3.4448017411450182E-4</v>
          </cell>
          <cell r="Y118">
            <v>2.2462660154933276E-8</v>
          </cell>
          <cell r="Z118">
            <v>4.0099267331786476E-9</v>
          </cell>
        </row>
        <row r="119">
          <cell r="C119">
            <v>2.61</v>
          </cell>
          <cell r="F119">
            <v>390.39085514907401</v>
          </cell>
          <cell r="G119">
            <v>0.21500363409118614</v>
          </cell>
          <cell r="H119">
            <v>4.1805485678226381E-2</v>
          </cell>
          <cell r="I119">
            <v>11.217585724142131</v>
          </cell>
          <cell r="J119">
            <v>0.47467243865559933</v>
          </cell>
          <cell r="K119">
            <v>283.05289268701949</v>
          </cell>
          <cell r="L119">
            <v>12.173167713226814</v>
          </cell>
          <cell r="M119">
            <v>90.343674216421718</v>
          </cell>
          <cell r="N119">
            <v>7.1001582183590154E-3</v>
          </cell>
          <cell r="O119">
            <v>0.17486576235521295</v>
          </cell>
          <cell r="P119">
            <v>3.1824543117877337E-2</v>
          </cell>
          <cell r="Q119">
            <v>1.3443731665486389E-3</v>
          </cell>
          <cell r="R119">
            <v>0</v>
          </cell>
          <cell r="S119">
            <v>283.08434814872152</v>
          </cell>
          <cell r="T119">
            <v>2.6844621611197485E-3</v>
          </cell>
          <cell r="U119">
            <v>90.785086485929753</v>
          </cell>
          <cell r="V119">
            <v>2.9239473746636266E-5</v>
          </cell>
          <cell r="W119">
            <v>3.6094148910682867E-5</v>
          </cell>
          <cell r="X119">
            <v>3.7197323194896616E-4</v>
          </cell>
          <cell r="Y119">
            <v>2.3027813606009622E-8</v>
          </cell>
          <cell r="Z119">
            <v>4.4775472562413135E-9</v>
          </cell>
        </row>
        <row r="120">
          <cell r="C120">
            <v>2.52</v>
          </cell>
          <cell r="F120">
            <v>403.04860272363584</v>
          </cell>
          <cell r="G120">
            <v>0.24519752582311433</v>
          </cell>
          <cell r="H120">
            <v>4.0714767559891597E-2</v>
          </cell>
          <cell r="I120">
            <v>18.551637742300819</v>
          </cell>
          <cell r="J120">
            <v>0.73353372142862339</v>
          </cell>
          <cell r="K120">
            <v>282.57959176014128</v>
          </cell>
          <cell r="L120">
            <v>15.523052946887647</v>
          </cell>
          <cell r="M120">
            <v>103.72648602207809</v>
          </cell>
          <cell r="N120">
            <v>8.7223458398953003E-3</v>
          </cell>
          <cell r="O120">
            <v>0.19933506231476045</v>
          </cell>
          <cell r="P120">
            <v>3.0291530930416914E-2</v>
          </cell>
          <cell r="Q120">
            <v>2.5684562615975151E-3</v>
          </cell>
          <cell r="R120">
            <v>7.3605215149052743E-4</v>
          </cell>
          <cell r="S120">
            <v>284.76214903004438</v>
          </cell>
          <cell r="T120">
            <v>3.3973348058526686E-3</v>
          </cell>
          <cell r="U120">
            <v>104.05643337747932</v>
          </cell>
          <cell r="V120">
            <v>7.5784134069036783E-4</v>
          </cell>
          <cell r="W120">
            <v>1.556370657131458E-6</v>
          </cell>
          <cell r="X120">
            <v>3.1572090473238148E-4</v>
          </cell>
          <cell r="Y120">
            <v>2.7258445313737723E-8</v>
          </cell>
          <cell r="Z120">
            <v>4.5262335387245037E-9</v>
          </cell>
        </row>
        <row r="121">
          <cell r="C121">
            <v>2.63</v>
          </cell>
          <cell r="F121">
            <v>379.10568196058296</v>
          </cell>
          <cell r="G121">
            <v>0.18307014344198644</v>
          </cell>
          <cell r="H121">
            <v>4.5572012444994849E-2</v>
          </cell>
          <cell r="I121">
            <v>33.116024658086907</v>
          </cell>
          <cell r="J121">
            <v>1.6287055820230163</v>
          </cell>
          <cell r="K121">
            <v>234.09394895475504</v>
          </cell>
          <cell r="L121">
            <v>10.082628909384033</v>
          </cell>
          <cell r="M121">
            <v>64.322243842966827</v>
          </cell>
          <cell r="N121">
            <v>6.9292434380814017E-3</v>
          </cell>
          <cell r="O121">
            <v>0.14405686421315345</v>
          </cell>
          <cell r="P121">
            <v>3.0848221397479499E-2</v>
          </cell>
          <cell r="Q121">
            <v>3.1788117086800336E-3</v>
          </cell>
          <cell r="R121">
            <v>1.5163040385850733E-3</v>
          </cell>
          <cell r="S121">
            <v>235.86623852694575</v>
          </cell>
          <cell r="T121">
            <v>1.1633510213228497E-3</v>
          </cell>
          <cell r="U121">
            <v>63.78668206431955</v>
          </cell>
          <cell r="V121">
            <v>6.3737973271049751E-4</v>
          </cell>
          <cell r="W121">
            <v>0</v>
          </cell>
          <cell r="X121">
            <v>4.2626764761907396E-4</v>
          </cell>
          <cell r="Y121">
            <v>1.9479999848802296E-8</v>
          </cell>
          <cell r="Z121">
            <v>4.8491948432838536E-9</v>
          </cell>
        </row>
        <row r="122">
          <cell r="C122">
            <v>2.4900000000000002</v>
          </cell>
          <cell r="F122">
            <v>397.67690400669471</v>
          </cell>
          <cell r="G122">
            <v>0.2133885231990667</v>
          </cell>
          <cell r="H122">
            <v>4.7740912741168526E-2</v>
          </cell>
          <cell r="I122">
            <v>8.5294073111524717</v>
          </cell>
          <cell r="J122">
            <v>0.36406164459780271</v>
          </cell>
          <cell r="K122">
            <v>281.6027690280003</v>
          </cell>
          <cell r="L122">
            <v>11.432546350568861</v>
          </cell>
          <cell r="M122">
            <v>102.07016069574505</v>
          </cell>
          <cell r="N122">
            <v>8.2596446646389255E-3</v>
          </cell>
          <cell r="O122">
            <v>0.20396597315076037</v>
          </cell>
          <cell r="P122">
            <v>5.248617899895193E-2</v>
          </cell>
          <cell r="Q122">
            <v>5.3918988284093833E-2</v>
          </cell>
          <cell r="R122">
            <v>9.5087662236730854E-3</v>
          </cell>
          <cell r="S122">
            <v>277.21465282645863</v>
          </cell>
          <cell r="T122">
            <v>2.2547893487233129E-3</v>
          </cell>
          <cell r="U122">
            <v>102.90268828414341</v>
          </cell>
          <cell r="V122">
            <v>5.9619723357397247E-4</v>
          </cell>
          <cell r="W122">
            <v>9.3419615606267146E-6</v>
          </cell>
          <cell r="X122">
            <v>4.45825418574005E-4</v>
          </cell>
          <cell r="Y122">
            <v>2.4017679291621483E-8</v>
          </cell>
          <cell r="Z122">
            <v>5.3734189361112114E-9</v>
          </cell>
        </row>
        <row r="123">
          <cell r="C123">
            <v>2.5</v>
          </cell>
          <cell r="F123">
            <v>399.67107389384302</v>
          </cell>
          <cell r="G123">
            <v>0.21601885366474219</v>
          </cell>
          <cell r="H123">
            <v>6.0003063790051263E-2</v>
          </cell>
          <cell r="I123">
            <v>9.0165633756342487</v>
          </cell>
          <cell r="J123">
            <v>0.39446189581954727</v>
          </cell>
          <cell r="K123">
            <v>278.15725542253563</v>
          </cell>
          <cell r="L123">
            <v>10.616550358974902</v>
          </cell>
          <cell r="M123">
            <v>102.98579495723186</v>
          </cell>
          <cell r="N123">
            <v>7.9455282694516245E-3</v>
          </cell>
          <cell r="O123">
            <v>0.17250373623407311</v>
          </cell>
          <cell r="P123">
            <v>4.7984561151224403E-2</v>
          </cell>
          <cell r="Q123">
            <v>1.0434642889837647E-3</v>
          </cell>
          <cell r="R123">
            <v>5.6045992533234762E-6</v>
          </cell>
          <cell r="S123">
            <v>277.72018926875603</v>
          </cell>
          <cell r="T123">
            <v>3.1387997658312793E-3</v>
          </cell>
          <cell r="U123">
            <v>103.09410069922674</v>
          </cell>
          <cell r="V123">
            <v>1.2589050842815191E-3</v>
          </cell>
          <cell r="W123">
            <v>1.4011498133308689E-5</v>
          </cell>
          <cell r="X123">
            <v>7.1111155326168262E-4</v>
          </cell>
          <cell r="Y123">
            <v>2.4213982119064144E-8</v>
          </cell>
          <cell r="Z123">
            <v>6.7258625302968442E-9</v>
          </cell>
        </row>
        <row r="124">
          <cell r="C124">
            <v>2.48</v>
          </cell>
          <cell r="F124">
            <v>401.74651718138159</v>
          </cell>
          <cell r="G124">
            <v>0.27260296400667006</v>
          </cell>
          <cell r="H124">
            <v>5.8568400600962599E-2</v>
          </cell>
          <cell r="I124">
            <v>11.282919579697275</v>
          </cell>
          <cell r="J124">
            <v>0.44801558901761729</v>
          </cell>
          <cell r="K124">
            <v>291.4184626278788</v>
          </cell>
          <cell r="L124">
            <v>15.420841819556687</v>
          </cell>
          <cell r="M124">
            <v>100.33305452082671</v>
          </cell>
          <cell r="N124">
            <v>8.2340433870375027E-3</v>
          </cell>
          <cell r="O124">
            <v>0.2481033177069544</v>
          </cell>
          <cell r="P124">
            <v>5.6191298628568212E-2</v>
          </cell>
          <cell r="Q124">
            <v>2.3703450026036077E-3</v>
          </cell>
          <cell r="R124">
            <v>7.883131422569959E-6</v>
          </cell>
          <cell r="S124">
            <v>289.63099884021557</v>
          </cell>
          <cell r="T124">
            <v>4.5984557911114164E-3</v>
          </cell>
          <cell r="U124">
            <v>99.916917414352653</v>
          </cell>
          <cell r="V124">
            <v>1.3683989987949654E-3</v>
          </cell>
          <cell r="W124">
            <v>3.3447000464332545E-5</v>
          </cell>
          <cell r="X124">
            <v>6.9844544403969847E-4</v>
          </cell>
          <cell r="Y124">
            <v>3.0699499877809836E-8</v>
          </cell>
          <cell r="Z124">
            <v>6.5957485592444804E-9</v>
          </cell>
        </row>
        <row r="125">
          <cell r="C125">
            <v>2.41</v>
          </cell>
          <cell r="F125">
            <v>405.75388121010627</v>
          </cell>
          <cell r="G125">
            <v>0.2247518016201831</v>
          </cell>
          <cell r="H125">
            <v>6.889055252981105E-2</v>
          </cell>
          <cell r="I125">
            <v>16.663383079143465</v>
          </cell>
          <cell r="J125">
            <v>0.69001234471190442</v>
          </cell>
          <cell r="K125">
            <v>281.39840956935876</v>
          </cell>
          <cell r="L125">
            <v>13.511605814570412</v>
          </cell>
          <cell r="M125">
            <v>92.824360983638655</v>
          </cell>
          <cell r="N125">
            <v>9.3658602854503076E-3</v>
          </cell>
          <cell r="O125">
            <v>0.23307178967267467</v>
          </cell>
          <cell r="P125">
            <v>7.4197842341855877E-2</v>
          </cell>
          <cell r="Q125">
            <v>3.7195227021560705E-3</v>
          </cell>
          <cell r="R125">
            <v>6.7829327190229707E-3</v>
          </cell>
          <cell r="S125">
            <v>281.92861677756088</v>
          </cell>
          <cell r="T125">
            <v>3.654388310423765E-3</v>
          </cell>
          <cell r="U125">
            <v>91.90735516742825</v>
          </cell>
          <cell r="V125">
            <v>7.970821188240893E-4</v>
          </cell>
          <cell r="W125">
            <v>3.3148752935191227E-5</v>
          </cell>
          <cell r="X125">
            <v>6.9682168012186185E-4</v>
          </cell>
          <cell r="Y125">
            <v>2.6141199802268632E-8</v>
          </cell>
          <cell r="Z125">
            <v>8.0127575627351552E-9</v>
          </cell>
        </row>
        <row r="126">
          <cell r="C126">
            <v>2.63</v>
          </cell>
          <cell r="F126">
            <v>378.62534358797518</v>
          </cell>
          <cell r="G126">
            <v>0.20171433397844182</v>
          </cell>
          <cell r="H126">
            <v>4.1842956881067546E-2</v>
          </cell>
          <cell r="I126">
            <v>34.09737837722507</v>
          </cell>
          <cell r="J126">
            <v>1.7181857627340817</v>
          </cell>
          <cell r="K126">
            <v>234.2869001378111</v>
          </cell>
          <cell r="L126">
            <v>8.7224447386728485</v>
          </cell>
          <cell r="M126">
            <v>65.251902305034136</v>
          </cell>
          <cell r="N126">
            <v>8.0894420706436859E-3</v>
          </cell>
          <cell r="O126">
            <v>0.18705097146108871</v>
          </cell>
          <cell r="P126">
            <v>4.0308411528473816E-2</v>
          </cell>
          <cell r="Q126">
            <v>5.3288758587438255E-3</v>
          </cell>
          <cell r="R126">
            <v>2.5774495388256164E-3</v>
          </cell>
          <cell r="S126">
            <v>233.79042651925852</v>
          </cell>
          <cell r="T126">
            <v>9.6904110568249923E-4</v>
          </cell>
          <cell r="U126">
            <v>65.281465817037855</v>
          </cell>
          <cell r="V126">
            <v>6.311839358026281E-4</v>
          </cell>
          <cell r="W126">
            <v>3.1883344122038801E-7</v>
          </cell>
          <cell r="X126">
            <v>6.1981220973243429E-4</v>
          </cell>
          <cell r="Y126">
            <v>2.1437758415275083E-8</v>
          </cell>
          <cell r="Z126">
            <v>4.4469779777423594E-9</v>
          </cell>
        </row>
        <row r="127">
          <cell r="C127">
            <v>2.4</v>
          </cell>
          <cell r="F127">
            <v>407.17361407464165</v>
          </cell>
          <cell r="G127">
            <v>0.27975476992239562</v>
          </cell>
          <cell r="H127">
            <v>8.1848308574411721E-2</v>
          </cell>
          <cell r="I127">
            <v>7.6685915099990094</v>
          </cell>
          <cell r="J127">
            <v>0.30859360850210193</v>
          </cell>
          <cell r="K127">
            <v>267.49705167606737</v>
          </cell>
          <cell r="L127">
            <v>12.057525943485345</v>
          </cell>
          <cell r="M127">
            <v>112.69143403513665</v>
          </cell>
          <cell r="N127">
            <v>9.8086725355862846E-3</v>
          </cell>
          <cell r="O127">
            <v>0.1992934287424416</v>
          </cell>
          <cell r="P127">
            <v>5.5208800679217775E-2</v>
          </cell>
          <cell r="Q127">
            <v>2.077423795493109E-3</v>
          </cell>
          <cell r="R127">
            <v>2.445123848523444E-5</v>
          </cell>
          <cell r="S127">
            <v>269.12142022018458</v>
          </cell>
          <cell r="T127">
            <v>3.4045438728964525E-3</v>
          </cell>
          <cell r="U127">
            <v>112.75763879063162</v>
          </cell>
          <cell r="V127">
            <v>1.3352704902317551E-3</v>
          </cell>
          <cell r="W127">
            <v>3.9587719452284324E-6</v>
          </cell>
          <cell r="X127">
            <v>4.8879190076673413E-4</v>
          </cell>
          <cell r="Y127">
            <v>3.2573098079782789E-8</v>
          </cell>
          <cell r="Z127">
            <v>9.5299643455523799E-9</v>
          </cell>
        </row>
        <row r="128">
          <cell r="C128">
            <v>2.5</v>
          </cell>
          <cell r="F128">
            <v>392.95266281828737</v>
          </cell>
          <cell r="G128">
            <v>0.19981723606668192</v>
          </cell>
          <cell r="H128">
            <v>6.5324958289829149E-2</v>
          </cell>
          <cell r="I128">
            <v>10.994389225703326</v>
          </cell>
          <cell r="J128">
            <v>0.44465395261947893</v>
          </cell>
          <cell r="K128">
            <v>283.42472506845405</v>
          </cell>
          <cell r="L128">
            <v>12.415103987053127</v>
          </cell>
          <cell r="M128">
            <v>88.393901527154014</v>
          </cell>
          <cell r="N128">
            <v>9.2040533900427848E-3</v>
          </cell>
          <cell r="O128">
            <v>0.18844948054853652</v>
          </cell>
          <cell r="P128">
            <v>6.7371125151380051E-2</v>
          </cell>
          <cell r="Q128">
            <v>1.383644429596552E-3</v>
          </cell>
          <cell r="R128">
            <v>4.3697572883849319E-5</v>
          </cell>
          <cell r="S128">
            <v>283.89168752839123</v>
          </cell>
          <cell r="T128">
            <v>2.7563084434428036E-3</v>
          </cell>
          <cell r="U128">
            <v>88.771767437107457</v>
          </cell>
          <cell r="V128">
            <v>3.3613517602961019E-5</v>
          </cell>
          <cell r="W128">
            <v>3.7423049597963259E-5</v>
          </cell>
          <cell r="X128">
            <v>1.1030836026705039E-3</v>
          </cell>
          <cell r="Y128">
            <v>2.2388533939674763E-8</v>
          </cell>
          <cell r="Z128">
            <v>7.319338784626221E-9</v>
          </cell>
        </row>
        <row r="129">
          <cell r="C129">
            <v>2.46</v>
          </cell>
          <cell r="F129">
            <v>407.64429974262248</v>
          </cell>
          <cell r="G129">
            <v>0.23521304832231149</v>
          </cell>
          <cell r="H129">
            <v>4.0755123699993033E-2</v>
          </cell>
          <cell r="I129">
            <v>10.625469144752756</v>
          </cell>
          <cell r="J129">
            <v>0.42063899721406867</v>
          </cell>
          <cell r="K129">
            <v>289.71685985345135</v>
          </cell>
          <cell r="L129">
            <v>15.510984483968778</v>
          </cell>
          <cell r="M129">
            <v>109.00109268739817</v>
          </cell>
          <cell r="N129">
            <v>9.2143247673928102E-3</v>
          </cell>
          <cell r="O129">
            <v>0.22806280068370349</v>
          </cell>
          <cell r="P129">
            <v>4.50248263974031E-2</v>
          </cell>
          <cell r="Q129">
            <v>6.9467689071336353E-2</v>
          </cell>
          <cell r="R129">
            <v>1.9278623982716552E-2</v>
          </cell>
          <cell r="S129">
            <v>291.04292712228272</v>
          </cell>
          <cell r="T129">
            <v>4.2086157700715115E-3</v>
          </cell>
          <cell r="U129">
            <v>108.80875958492753</v>
          </cell>
          <cell r="V129">
            <v>9.0695852194077903E-4</v>
          </cell>
          <cell r="W129">
            <v>1.0371101469792773E-5</v>
          </cell>
          <cell r="X129">
            <v>7.1070537105085427E-4</v>
          </cell>
          <cell r="Y129">
            <v>2.6806795507362234E-8</v>
          </cell>
          <cell r="Z129">
            <v>4.6447859704020227E-9</v>
          </cell>
        </row>
        <row r="130">
          <cell r="C130">
            <v>2.57</v>
          </cell>
          <cell r="F130">
            <v>394.60583815714875</v>
          </cell>
          <cell r="G130">
            <v>0.21653690257695765</v>
          </cell>
          <cell r="H130">
            <v>3.5620465490094171E-2</v>
          </cell>
          <cell r="I130">
            <v>11.358742150388641</v>
          </cell>
          <cell r="J130">
            <v>0.50591977809953681</v>
          </cell>
          <cell r="K130">
            <v>292.52263853871057</v>
          </cell>
          <cell r="L130">
            <v>11.365839605414113</v>
          </cell>
          <cell r="M130">
            <v>89.057980630347899</v>
          </cell>
          <cell r="N130">
            <v>6.2646337801982267E-3</v>
          </cell>
          <cell r="O130">
            <v>0.18879505032001118</v>
          </cell>
          <cell r="P130">
            <v>3.3475032511173529E-2</v>
          </cell>
          <cell r="Q130">
            <v>2.6849520424065822E-3</v>
          </cell>
          <cell r="R130">
            <v>1.7118667400033295E-2</v>
          </cell>
          <cell r="S130">
            <v>289.78407977316226</v>
          </cell>
          <cell r="T130">
            <v>3.7264963193099393E-3</v>
          </cell>
          <cell r="U130">
            <v>89.344307321114883</v>
          </cell>
          <cell r="V130">
            <v>1.5806273653884979E-3</v>
          </cell>
          <cell r="W130">
            <v>2.059981878764488E-5</v>
          </cell>
          <cell r="X130">
            <v>5.8137266356242227E-4</v>
          </cell>
          <cell r="Y130">
            <v>2.3601169068376941E-8</v>
          </cell>
          <cell r="Z130">
            <v>3.8824081176058104E-9</v>
          </cell>
        </row>
        <row r="131">
          <cell r="C131">
            <v>2.61</v>
          </cell>
          <cell r="F131">
            <v>384.83507969058007</v>
          </cell>
          <cell r="G131">
            <v>0.21475525878272353</v>
          </cell>
          <cell r="H131">
            <v>2.1015483001905498E-2</v>
          </cell>
          <cell r="I131">
            <v>28.117456898552103</v>
          </cell>
          <cell r="J131">
            <v>1.3115210514973508</v>
          </cell>
          <cell r="K131">
            <v>236.13518404351058</v>
          </cell>
          <cell r="L131">
            <v>11.185790370007426</v>
          </cell>
          <cell r="M131">
            <v>86.363406819065361</v>
          </cell>
          <cell r="N131">
            <v>8.3311375216083804E-3</v>
          </cell>
          <cell r="O131">
            <v>0.19104970908493238</v>
          </cell>
          <cell r="P131">
            <v>1.9340982655735344E-2</v>
          </cell>
          <cell r="Q131">
            <v>4.551777595285007E-3</v>
          </cell>
          <cell r="R131">
            <v>1.1159763602339688E-3</v>
          </cell>
          <cell r="S131">
            <v>236.78480969979057</v>
          </cell>
          <cell r="T131">
            <v>9.5234126304967167E-4</v>
          </cell>
          <cell r="U131">
            <v>86.269016908409128</v>
          </cell>
          <cell r="V131">
            <v>4.5447049584715398E-4</v>
          </cell>
          <cell r="W131">
            <v>0</v>
          </cell>
          <cell r="X131">
            <v>1.0981876070364617E-3</v>
          </cell>
          <cell r="Y131">
            <v>2.3013423472003827E-8</v>
          </cell>
          <cell r="Z131">
            <v>2.2520436171524233E-9</v>
          </cell>
        </row>
        <row r="132">
          <cell r="C132">
            <v>2.62</v>
          </cell>
          <cell r="F132">
            <v>386.8990980435197</v>
          </cell>
          <cell r="G132">
            <v>0.2029442394273844</v>
          </cell>
          <cell r="H132">
            <v>3.3516962175453593E-2</v>
          </cell>
          <cell r="I132">
            <v>18.364737850685703</v>
          </cell>
          <cell r="J132">
            <v>0.88656640487974125</v>
          </cell>
          <cell r="K132">
            <v>258.81873818293144</v>
          </cell>
          <cell r="L132">
            <v>10.398395718575333</v>
          </cell>
          <cell r="M132">
            <v>87.541293151498493</v>
          </cell>
          <cell r="N132">
            <v>7.0012868304565158E-3</v>
          </cell>
          <cell r="O132">
            <v>0.15561406315006138</v>
          </cell>
          <cell r="P132">
            <v>2.3088310022938742E-2</v>
          </cell>
          <cell r="Q132">
            <v>1.8949832309477603E-3</v>
          </cell>
          <cell r="R132">
            <v>4.2493822128108111E-4</v>
          </cell>
          <cell r="S132">
            <v>259.52936810240249</v>
          </cell>
          <cell r="T132">
            <v>1.7092528855498497E-3</v>
          </cell>
          <cell r="U132">
            <v>87.878024509278035</v>
          </cell>
          <cell r="V132">
            <v>6.3276407328667389E-4</v>
          </cell>
          <cell r="W132">
            <v>1.8039326650716578E-5</v>
          </cell>
          <cell r="X132">
            <v>6.3596632062112065E-4</v>
          </cell>
          <cell r="Y132">
            <v>2.1662588324922022E-8</v>
          </cell>
          <cell r="Z132">
            <v>3.5776534261699384E-9</v>
          </cell>
        </row>
        <row r="133">
          <cell r="C133">
            <v>2.54</v>
          </cell>
          <cell r="F133">
            <v>397.85650581336586</v>
          </cell>
          <cell r="G133">
            <v>0.26545365588249731</v>
          </cell>
          <cell r="H133">
            <v>4.5901460991742658E-2</v>
          </cell>
          <cell r="I133">
            <v>11.286441583369591</v>
          </cell>
          <cell r="J133">
            <v>0.44939425414855549</v>
          </cell>
          <cell r="K133">
            <v>290.23331511361687</v>
          </cell>
          <cell r="L133">
            <v>15.187765734344662</v>
          </cell>
          <cell r="M133">
            <v>99.463971311202513</v>
          </cell>
          <cell r="N133">
            <v>7.4970854154554727E-3</v>
          </cell>
          <cell r="O133">
            <v>0.22111827624782932</v>
          </cell>
          <cell r="P133">
            <v>3.6785716741219505E-2</v>
          </cell>
          <cell r="Q133">
            <v>1.5164248500812848E-2</v>
          </cell>
          <cell r="R133">
            <v>0</v>
          </cell>
          <cell r="S133">
            <v>290.60787166579837</v>
          </cell>
          <cell r="T133">
            <v>3.1038348067191639E-3</v>
          </cell>
          <cell r="U133">
            <v>99.225558571905268</v>
          </cell>
          <cell r="V133">
            <v>1.1937402236147785E-4</v>
          </cell>
          <cell r="W133">
            <v>3.0863089807214954E-5</v>
          </cell>
          <cell r="X133">
            <v>7.7995436955661786E-4</v>
          </cell>
          <cell r="Y133">
            <v>2.9259714361268032E-8</v>
          </cell>
          <cell r="Z133">
            <v>5.0595032602518837E-9</v>
          </cell>
        </row>
        <row r="134">
          <cell r="C134">
            <v>2.5099999999999998</v>
          </cell>
          <cell r="F134">
            <v>402.50117310037359</v>
          </cell>
          <cell r="G134">
            <v>0.22972709720392043</v>
          </cell>
          <cell r="H134">
            <v>4.5933357970028101E-2</v>
          </cell>
          <cell r="I134">
            <v>11.818119101675423</v>
          </cell>
          <cell r="J134">
            <v>0.44400235792567833</v>
          </cell>
          <cell r="K134">
            <v>290.35413781380373</v>
          </cell>
          <cell r="L134">
            <v>14.057900555958456</v>
          </cell>
          <cell r="M134">
            <v>94.514385011154289</v>
          </cell>
          <cell r="N134">
            <v>7.0224067628833296E-3</v>
          </cell>
          <cell r="O134">
            <v>0.18109651791770201</v>
          </cell>
          <cell r="P134">
            <v>3.4578854381645187E-2</v>
          </cell>
          <cell r="Q134">
            <v>6.7049738227286118E-2</v>
          </cell>
          <cell r="R134">
            <v>7.9138631550793089E-3</v>
          </cell>
          <cell r="S134">
            <v>288.95232993861282</v>
          </cell>
          <cell r="T134">
            <v>3.5725139998870553E-3</v>
          </cell>
          <cell r="U134">
            <v>94.347808296844534</v>
          </cell>
          <cell r="V134">
            <v>1.1012501811309354E-3</v>
          </cell>
          <cell r="W134">
            <v>2.7756989078004144E-5</v>
          </cell>
          <cell r="X134">
            <v>4.5481331501307995E-4</v>
          </cell>
          <cell r="Y134">
            <v>2.5608564369521347E-8</v>
          </cell>
          <cell r="Z134">
            <v>5.1203683353017049E-9</v>
          </cell>
        </row>
        <row r="135">
          <cell r="C135">
            <v>2.4300000000000002</v>
          </cell>
          <cell r="F135">
            <v>399.61963792148509</v>
          </cell>
          <cell r="G135">
            <v>0.24352645657026367</v>
          </cell>
          <cell r="H135">
            <v>6.5511772797920031E-2</v>
          </cell>
          <cell r="I135">
            <v>8.4909123218479614</v>
          </cell>
          <cell r="J135">
            <v>0.36973509701890223</v>
          </cell>
          <cell r="K135">
            <v>279.33582838793387</v>
          </cell>
          <cell r="L135">
            <v>11.258962916127205</v>
          </cell>
          <cell r="M135">
            <v>103.80984080980308</v>
          </cell>
          <cell r="N135">
            <v>9.7786881456428387E-3</v>
          </cell>
          <cell r="O135">
            <v>0.19290971160260176</v>
          </cell>
          <cell r="P135">
            <v>4.8007186399868451E-2</v>
          </cell>
          <cell r="Q135">
            <v>1.949667551487284E-3</v>
          </cell>
          <cell r="R135">
            <v>5.0583980344030015E-5</v>
          </cell>
          <cell r="S135">
            <v>280.08056483417988</v>
          </cell>
          <cell r="T135">
            <v>2.8033871833844817E-3</v>
          </cell>
          <cell r="U135">
            <v>103.91105038731132</v>
          </cell>
          <cell r="V135">
            <v>1.6255851865104191E-4</v>
          </cell>
          <cell r="W135">
            <v>1.1496359169097729E-5</v>
          </cell>
          <cell r="X135">
            <v>7.148436131344969E-4</v>
          </cell>
          <cell r="Y135">
            <v>2.7996676119094313E-8</v>
          </cell>
          <cell r="Z135">
            <v>7.5314686988921523E-9</v>
          </cell>
        </row>
        <row r="136">
          <cell r="C136">
            <v>2.54</v>
          </cell>
          <cell r="F136">
            <v>389.52425613158687</v>
          </cell>
          <cell r="G136">
            <v>0.1788115823229959</v>
          </cell>
          <cell r="H136">
            <v>3.8497013850446404E-2</v>
          </cell>
          <cell r="I136">
            <v>24.754286537153778</v>
          </cell>
          <cell r="J136">
            <v>1.119299704387952</v>
          </cell>
          <cell r="K136">
            <v>255.1470449670673</v>
          </cell>
          <cell r="L136">
            <v>10.659389263339548</v>
          </cell>
          <cell r="M136">
            <v>86.110536618551635</v>
          </cell>
          <cell r="N136">
            <v>8.8620632999506371E-3</v>
          </cell>
          <cell r="O136">
            <v>0.15299941124332336</v>
          </cell>
          <cell r="P136">
            <v>3.5983272478327791E-2</v>
          </cell>
          <cell r="Q136">
            <v>3.1204494840888011E-3</v>
          </cell>
          <cell r="R136">
            <v>2.1612308344928898E-2</v>
          </cell>
          <cell r="S136">
            <v>252.54262659533444</v>
          </cell>
          <cell r="T136">
            <v>3.5788168560844558E-3</v>
          </cell>
          <cell r="U136">
            <v>86.020510222673508</v>
          </cell>
          <cell r="V136">
            <v>1.7659716940313817E-3</v>
          </cell>
          <cell r="W136">
            <v>2.1396359520490137E-5</v>
          </cell>
          <cell r="X136">
            <v>9.9272490744294691E-4</v>
          </cell>
          <cell r="Y136">
            <v>1.9721221143353295E-8</v>
          </cell>
          <cell r="Z136">
            <v>4.2458554062342244E-9</v>
          </cell>
        </row>
        <row r="137">
          <cell r="C137">
            <v>2.62</v>
          </cell>
          <cell r="F137">
            <v>381.50556426094192</v>
          </cell>
          <cell r="G137">
            <v>0.18488962063509728</v>
          </cell>
          <cell r="H137">
            <v>3.5276300018870006E-2</v>
          </cell>
          <cell r="I137">
            <v>25.062553442170234</v>
          </cell>
          <cell r="J137">
            <v>1.2408142977841761</v>
          </cell>
          <cell r="K137">
            <v>249.32958412750099</v>
          </cell>
          <cell r="L137">
            <v>10.758147043078074</v>
          </cell>
          <cell r="M137">
            <v>76.658150564515722</v>
          </cell>
          <cell r="N137">
            <v>7.8556241745624845E-3</v>
          </cell>
          <cell r="O137">
            <v>0.1717897480888135</v>
          </cell>
          <cell r="P137">
            <v>3.454016946839468E-2</v>
          </cell>
          <cell r="Q137">
            <v>6.3388829492557849E-2</v>
          </cell>
          <cell r="R137">
            <v>3.3600942605940175E-2</v>
          </cell>
          <cell r="S137">
            <v>247.79789323827782</v>
          </cell>
          <cell r="T137">
            <v>2.9301910245420545E-3</v>
          </cell>
          <cell r="U137">
            <v>76.911919994553671</v>
          </cell>
          <cell r="V137">
            <v>1.5558952852411784E-3</v>
          </cell>
          <cell r="W137">
            <v>5.0693866181215191E-5</v>
          </cell>
          <cell r="X137">
            <v>4.4276921094985413E-4</v>
          </cell>
          <cell r="Y137">
            <v>1.9773775710487898E-8</v>
          </cell>
          <cell r="Z137">
            <v>3.772768001107583E-9</v>
          </cell>
        </row>
        <row r="138">
          <cell r="C138">
            <v>2.4500000000000002</v>
          </cell>
          <cell r="F138">
            <v>408.31159854615856</v>
          </cell>
          <cell r="G138">
            <v>0.26685759708806106</v>
          </cell>
          <cell r="H138">
            <v>5.2117080433378642E-2</v>
          </cell>
          <cell r="I138">
            <v>10.694506590602503</v>
          </cell>
          <cell r="J138">
            <v>0.41394454611369497</v>
          </cell>
          <cell r="K138">
            <v>291.95567839202658</v>
          </cell>
          <cell r="L138">
            <v>16.010290468886588</v>
          </cell>
          <cell r="M138">
            <v>108.80625308056496</v>
          </cell>
          <cell r="N138">
            <v>8.6825843501700285E-3</v>
          </cell>
          <cell r="O138">
            <v>0.21007395432057385</v>
          </cell>
          <cell r="P138">
            <v>4.3105630202125302E-2</v>
          </cell>
          <cell r="Q138">
            <v>6.830661924504218E-2</v>
          </cell>
          <cell r="R138">
            <v>2.3876393526050962E-2</v>
          </cell>
          <cell r="S138">
            <v>290.0179651200628</v>
          </cell>
          <cell r="T138">
            <v>3.1479119759231021E-3</v>
          </cell>
          <cell r="U138">
            <v>108.85025113473733</v>
          </cell>
          <cell r="V138">
            <v>9.4504707722621595E-4</v>
          </cell>
          <cell r="W138">
            <v>7.5338938394649417E-6</v>
          </cell>
          <cell r="X138">
            <v>5.2029527454971526E-4</v>
          </cell>
          <cell r="Y138">
            <v>3.0461769798729716E-8</v>
          </cell>
          <cell r="Z138">
            <v>5.9491598667868221E-9</v>
          </cell>
        </row>
        <row r="139">
          <cell r="C139">
            <v>2.57</v>
          </cell>
          <cell r="F139">
            <v>393.78892250614518</v>
          </cell>
          <cell r="G139">
            <v>0.23599096908042255</v>
          </cell>
          <cell r="H139">
            <v>5.0400761958331403E-2</v>
          </cell>
          <cell r="I139">
            <v>11.770973786770469</v>
          </cell>
          <cell r="J139">
            <v>0.45709618132999985</v>
          </cell>
          <cell r="K139">
            <v>290.14066451957916</v>
          </cell>
          <cell r="L139">
            <v>11.298563043039062</v>
          </cell>
          <cell r="M139">
            <v>89.902074052769549</v>
          </cell>
          <cell r="N139">
            <v>6.4942277159814833E-3</v>
          </cell>
          <cell r="O139">
            <v>0.18486765885230513</v>
          </cell>
          <cell r="P139">
            <v>3.5729190244964508E-2</v>
          </cell>
          <cell r="Q139">
            <v>1.7707275718358789E-3</v>
          </cell>
          <cell r="R139">
            <v>3.2650170347311845E-6</v>
          </cell>
          <cell r="S139">
            <v>289.48225979495237</v>
          </cell>
          <cell r="T139">
            <v>3.7976501469969984E-3</v>
          </cell>
          <cell r="U139">
            <v>89.360049336671153</v>
          </cell>
          <cell r="V139">
            <v>7.6869384387687851E-4</v>
          </cell>
          <cell r="W139">
            <v>2.8623316004476716E-5</v>
          </cell>
          <cell r="X139">
            <v>5.087984879122762E-4</v>
          </cell>
          <cell r="Y139">
            <v>2.5683817803009996E-8</v>
          </cell>
          <cell r="Z139">
            <v>5.4853115452461161E-9</v>
          </cell>
        </row>
        <row r="140">
          <cell r="C140">
            <v>2.5299999999999998</v>
          </cell>
          <cell r="F140">
            <v>400.65496520453672</v>
          </cell>
          <cell r="G140">
            <v>0.22236577724860213</v>
          </cell>
          <cell r="H140">
            <v>4.016577620437152E-2</v>
          </cell>
          <cell r="I140">
            <v>7.8708766084138304</v>
          </cell>
          <cell r="J140">
            <v>0.29673856155723272</v>
          </cell>
          <cell r="K140">
            <v>273.45646749089514</v>
          </cell>
          <cell r="L140">
            <v>12.136221438025093</v>
          </cell>
          <cell r="M140">
            <v>107.62897759703181</v>
          </cell>
          <cell r="N140">
            <v>7.9654888134625748E-3</v>
          </cell>
          <cell r="O140">
            <v>0.17706783609194668</v>
          </cell>
          <cell r="P140">
            <v>2.9509034214207606E-2</v>
          </cell>
          <cell r="Q140">
            <v>1.6737079154918789E-3</v>
          </cell>
          <cell r="R140">
            <v>0</v>
          </cell>
          <cell r="S140">
            <v>273.28067928833963</v>
          </cell>
          <cell r="T140">
            <v>2.4152016361140174E-3</v>
          </cell>
          <cell r="U140">
            <v>107.56785362437786</v>
          </cell>
          <cell r="V140">
            <v>5.3315293527321918E-4</v>
          </cell>
          <cell r="W140">
            <v>1.2190152334245295E-6</v>
          </cell>
          <cell r="X140">
            <v>5.0611296100452961E-4</v>
          </cell>
          <cell r="Y140">
            <v>2.4642479078030148E-8</v>
          </cell>
          <cell r="Z140">
            <v>4.4511539141317603E-9</v>
          </cell>
        </row>
        <row r="141">
          <cell r="C141">
            <v>2.68</v>
          </cell>
          <cell r="F141">
            <v>380.44895975077941</v>
          </cell>
          <cell r="G141">
            <v>0.18231438839642225</v>
          </cell>
          <cell r="H141">
            <v>3.0808930031836476E-2</v>
          </cell>
          <cell r="I141">
            <v>25.775256677903041</v>
          </cell>
          <cell r="J141">
            <v>1.1908961920358831</v>
          </cell>
          <cell r="K141">
            <v>255.11245972575236</v>
          </cell>
          <cell r="L141">
            <v>11.10950127221218</v>
          </cell>
          <cell r="M141">
            <v>79.558372138648068</v>
          </cell>
          <cell r="N141">
            <v>7.1436625061960576E-3</v>
          </cell>
          <cell r="O141">
            <v>0.1774585559647246</v>
          </cell>
          <cell r="P141">
            <v>2.4450668514850896E-2</v>
          </cell>
          <cell r="Q141">
            <v>3.5193772396639156E-3</v>
          </cell>
          <cell r="R141">
            <v>8.8843006634375162E-4</v>
          </cell>
          <cell r="S141">
            <v>254.46887382480676</v>
          </cell>
          <cell r="T141">
            <v>1.7806180321574099E-3</v>
          </cell>
          <cell r="U141">
            <v>79.348907344125948</v>
          </cell>
          <cell r="V141">
            <v>3.1806443568903906E-4</v>
          </cell>
          <cell r="W141">
            <v>3.7892152988224867E-5</v>
          </cell>
          <cell r="X141">
            <v>7.8153870364418624E-4</v>
          </cell>
          <cell r="Y141">
            <v>1.9031087319757242E-8</v>
          </cell>
          <cell r="Z141">
            <v>3.2160239398618823E-9</v>
          </cell>
        </row>
        <row r="142">
          <cell r="C142">
            <v>2.4500000000000002</v>
          </cell>
          <cell r="F142">
            <v>388.05799116742725</v>
          </cell>
          <cell r="G142">
            <v>0.23652736623606468</v>
          </cell>
          <cell r="H142">
            <v>4.4043006291415061E-2</v>
          </cell>
          <cell r="I142">
            <v>25.149634519648494</v>
          </cell>
          <cell r="J142">
            <v>1.2645010389738649</v>
          </cell>
          <cell r="K142">
            <v>254.64148508801659</v>
          </cell>
          <cell r="L142">
            <v>12.664555132675945</v>
          </cell>
          <cell r="M142">
            <v>84.952521677220602</v>
          </cell>
          <cell r="N142">
            <v>9.0509488822344848E-3</v>
          </cell>
          <cell r="O142">
            <v>0.22728331304549557</v>
          </cell>
          <cell r="P142">
            <v>4.6990164932015167E-2</v>
          </cell>
          <cell r="Q142">
            <v>3.5985852077207534E-3</v>
          </cell>
          <cell r="R142">
            <v>8.1442629152405244E-4</v>
          </cell>
          <cell r="S142">
            <v>254.25333318039134</v>
          </cell>
          <cell r="T142">
            <v>2.0146033353230248E-3</v>
          </cell>
          <cell r="U142">
            <v>85.341474847535991</v>
          </cell>
          <cell r="V142">
            <v>5.5538951039700666E-4</v>
          </cell>
          <cell r="W142">
            <v>4.3382651368603775E-5</v>
          </cell>
          <cell r="X142">
            <v>4.4126681009490121E-4</v>
          </cell>
          <cell r="Y142">
            <v>2.7074364824678783E-8</v>
          </cell>
          <cell r="Z142">
            <v>5.0414311007010078E-9</v>
          </cell>
        </row>
        <row r="143">
          <cell r="C143">
            <v>2.09</v>
          </cell>
          <cell r="F143">
            <v>411.57814264033107</v>
          </cell>
          <cell r="G143">
            <v>0.26054604377027335</v>
          </cell>
          <cell r="H143">
            <v>8.5651034970926229E-2</v>
          </cell>
          <cell r="I143">
            <v>12.615649123596436</v>
          </cell>
          <cell r="J143">
            <v>0.48763301218649935</v>
          </cell>
          <cell r="K143">
            <v>284.32944550029265</v>
          </cell>
          <cell r="L143">
            <v>13.597314449610773</v>
          </cell>
          <cell r="M143">
            <v>99.405517680685904</v>
          </cell>
          <cell r="N143">
            <v>1.1602835868203881E-2</v>
          </cell>
          <cell r="O143">
            <v>0.2328797972241185</v>
          </cell>
          <cell r="P143">
            <v>7.5220078009925515E-2</v>
          </cell>
          <cell r="Q143">
            <v>1.1755024448227745E-3</v>
          </cell>
          <cell r="R143">
            <v>4.120096478600203E-5</v>
          </cell>
          <cell r="S143">
            <v>289.24086877877306</v>
          </cell>
          <cell r="T143">
            <v>4.2231659931137198E-3</v>
          </cell>
          <cell r="U143">
            <v>99.748319236267321</v>
          </cell>
          <cell r="V143">
            <v>1.2991053391807805E-4</v>
          </cell>
          <cell r="W143">
            <v>3.9322093427682719E-5</v>
          </cell>
          <cell r="X143">
            <v>8.1126981150287389E-4</v>
          </cell>
          <cell r="Y143">
            <v>3.4966607083098288E-8</v>
          </cell>
          <cell r="Z143">
            <v>1.149480545837707E-8</v>
          </cell>
        </row>
        <row r="144">
          <cell r="C144">
            <v>2.4700000000000002</v>
          </cell>
          <cell r="F144">
            <v>391.39559429013468</v>
          </cell>
          <cell r="G144">
            <v>0.19966868303609325</v>
          </cell>
          <cell r="H144">
            <v>3.6479884117934597E-2</v>
          </cell>
          <cell r="I144">
            <v>8.9941750292315152</v>
          </cell>
          <cell r="J144">
            <v>0.34766844141728775</v>
          </cell>
          <cell r="K144">
            <v>286.70811929600109</v>
          </cell>
          <cell r="L144">
            <v>12.168370191547476</v>
          </cell>
          <cell r="M144">
            <v>94.76350589865379</v>
          </cell>
          <cell r="N144">
            <v>8.2943836670734579E-3</v>
          </cell>
          <cell r="O144">
            <v>0.17610212244517007</v>
          </cell>
          <cell r="P144">
            <v>3.8171947447204167E-2</v>
          </cell>
          <cell r="Q144">
            <v>8.3974659909216556E-2</v>
          </cell>
          <cell r="R144">
            <v>3.5540805393590669E-2</v>
          </cell>
          <cell r="S144">
            <v>283.9932641109761</v>
          </cell>
          <cell r="T144">
            <v>2.9341254799336051E-3</v>
          </cell>
          <cell r="U144">
            <v>93.675535681904208</v>
          </cell>
          <cell r="V144">
            <v>8.2411491959069334E-4</v>
          </cell>
          <cell r="W144">
            <v>1.4837693027265094E-5</v>
          </cell>
          <cell r="X144">
            <v>6.5183910970924134E-4</v>
          </cell>
          <cell r="Y144">
            <v>2.2615439893494999E-8</v>
          </cell>
          <cell r="Z144">
            <v>4.1318879558176854E-9</v>
          </cell>
        </row>
        <row r="145">
          <cell r="C145">
            <v>2.56</v>
          </cell>
          <cell r="F145">
            <v>398.60515522068511</v>
          </cell>
          <cell r="G145">
            <v>0.18808787893568021</v>
          </cell>
          <cell r="H145">
            <v>2.7894418058496549E-2</v>
          </cell>
          <cell r="I145">
            <v>8.6009482385260441</v>
          </cell>
          <cell r="J145">
            <v>0.37465095690306738</v>
          </cell>
          <cell r="K145">
            <v>276.02586747222853</v>
          </cell>
          <cell r="L145">
            <v>10.677699561115642</v>
          </cell>
          <cell r="M145">
            <v>105.30906334556673</v>
          </cell>
          <cell r="N145">
            <v>8.1523849529283789E-3</v>
          </cell>
          <cell r="O145">
            <v>0.17419383644407244</v>
          </cell>
          <cell r="P145">
            <v>3.2010197977508703E-2</v>
          </cell>
          <cell r="Q145">
            <v>4.2964256872753147E-2</v>
          </cell>
          <cell r="R145">
            <v>6.7707120272638291E-3</v>
          </cell>
          <cell r="S145">
            <v>274.37701205250573</v>
          </cell>
          <cell r="T145">
            <v>2.9746978959143862E-3</v>
          </cell>
          <cell r="U145">
            <v>104.63961888540258</v>
          </cell>
          <cell r="V145">
            <v>8.2230181491757927E-4</v>
          </cell>
          <cell r="W145">
            <v>9.4177594996553244E-6</v>
          </cell>
          <cell r="X145">
            <v>6.1554914125072765E-4</v>
          </cell>
          <cell r="Y145">
            <v>2.0597283821122358E-8</v>
          </cell>
          <cell r="Z145">
            <v>3.0546851239274747E-9</v>
          </cell>
        </row>
        <row r="146">
          <cell r="C146">
            <v>2.62</v>
          </cell>
          <cell r="F146">
            <v>387.27481423039217</v>
          </cell>
          <cell r="G146">
            <v>0.24738205996529866</v>
          </cell>
          <cell r="H146">
            <v>4.4021016151783811E-2</v>
          </cell>
          <cell r="I146">
            <v>20.121260968009647</v>
          </cell>
          <cell r="J146">
            <v>0.8818904728362047</v>
          </cell>
          <cell r="K146">
            <v>277.07247325085046</v>
          </cell>
          <cell r="L146">
            <v>14.499216836245699</v>
          </cell>
          <cell r="M146">
            <v>88.103214425737605</v>
          </cell>
          <cell r="N146">
            <v>7.3307869047123013E-3</v>
          </cell>
          <cell r="O146">
            <v>0.21562044067251149</v>
          </cell>
          <cell r="P146">
            <v>2.8301771399603107E-2</v>
          </cell>
          <cell r="Q146">
            <v>3.9679740223240714E-3</v>
          </cell>
          <cell r="R146">
            <v>6.3771964190804671E-4</v>
          </cell>
          <cell r="S146">
            <v>278.66845002584017</v>
          </cell>
          <cell r="T146">
            <v>2.1645532606242822E-3</v>
          </cell>
          <cell r="U146">
            <v>88.059546535895748</v>
          </cell>
          <cell r="V146">
            <v>8.0040540258227895E-4</v>
          </cell>
          <cell r="W146">
            <v>3.2345003598617033E-5</v>
          </cell>
          <cell r="X146">
            <v>4.7311239587152044E-4</v>
          </cell>
          <cell r="Y146">
            <v>2.6407833728748777E-8</v>
          </cell>
          <cell r="Z146">
            <v>4.699207676053551E-9</v>
          </cell>
        </row>
        <row r="147">
          <cell r="C147">
            <v>2.61</v>
          </cell>
          <cell r="F147">
            <v>391.81980653114442</v>
          </cell>
          <cell r="G147">
            <v>0.22240960710276253</v>
          </cell>
          <cell r="H147">
            <v>1.7632607437916701E-2</v>
          </cell>
          <cell r="I147">
            <v>30.558541492722803</v>
          </cell>
          <cell r="J147">
            <v>1.5543680925858896</v>
          </cell>
          <cell r="K147">
            <v>235.43715996216943</v>
          </cell>
          <cell r="L147">
            <v>11.387453998824396</v>
          </cell>
          <cell r="M147">
            <v>82.777472287720826</v>
          </cell>
          <cell r="N147">
            <v>7.2779886245533543E-3</v>
          </cell>
          <cell r="O147">
            <v>0.20571762477010694</v>
          </cell>
          <cell r="P147">
            <v>1.7151594965545254E-2</v>
          </cell>
          <cell r="Q147">
            <v>4.0086523435256928E-3</v>
          </cell>
          <cell r="R147">
            <v>1.0424625323426798E-3</v>
          </cell>
          <cell r="S147">
            <v>235.44219032242711</v>
          </cell>
          <cell r="T147">
            <v>1.2674296891057172E-3</v>
          </cell>
          <cell r="U147">
            <v>82.160202305746211</v>
          </cell>
          <cell r="V147">
            <v>6.7898787179819259E-4</v>
          </cell>
          <cell r="W147">
            <v>0</v>
          </cell>
          <cell r="X147">
            <v>1.8550112113586986E-4</v>
          </cell>
          <cell r="Y147">
            <v>2.3917235634174362E-8</v>
          </cell>
          <cell r="Z147">
            <v>1.896155622192595E-9</v>
          </cell>
        </row>
        <row r="148">
          <cell r="C148">
            <v>2.59</v>
          </cell>
          <cell r="F148">
            <v>392.57806579516648</v>
          </cell>
          <cell r="G148">
            <v>0.21892800925182493</v>
          </cell>
          <cell r="H148">
            <v>4.2658269956520625E-2</v>
          </cell>
          <cell r="I148">
            <v>12.235492250952705</v>
          </cell>
          <cell r="J148">
            <v>0.47802335763839865</v>
          </cell>
          <cell r="K148">
            <v>291.93182251171356</v>
          </cell>
          <cell r="L148">
            <v>11.47668705120207</v>
          </cell>
          <cell r="M148">
            <v>88.418814168660589</v>
          </cell>
          <cell r="N148">
            <v>6.5033893858820226E-3</v>
          </cell>
          <cell r="O148">
            <v>0.18077688601065231</v>
          </cell>
          <cell r="P148">
            <v>3.3852885642508442E-2</v>
          </cell>
          <cell r="Q148">
            <v>1.6796940761583828E-3</v>
          </cell>
          <cell r="R148">
            <v>0</v>
          </cell>
          <cell r="S148">
            <v>291.57610793843946</v>
          </cell>
          <cell r="T148">
            <v>2.7645099957649792E-3</v>
          </cell>
          <cell r="U148">
            <v>87.766738747264768</v>
          </cell>
          <cell r="V148">
            <v>7.080237660012003E-4</v>
          </cell>
          <cell r="W148">
            <v>4.8367588772268637E-5</v>
          </cell>
          <cell r="X148">
            <v>8.0054837220172299E-4</v>
          </cell>
          <cell r="Y148">
            <v>2.3636205183535026E-8</v>
          </cell>
          <cell r="Z148">
            <v>4.6055304888245791E-9</v>
          </cell>
        </row>
        <row r="149">
          <cell r="C149">
            <v>2.54</v>
          </cell>
          <cell r="F149">
            <v>400.5184384704333</v>
          </cell>
          <cell r="G149">
            <v>0.22774284512911402</v>
          </cell>
          <cell r="H149">
            <v>3.6589499515183428E-2</v>
          </cell>
          <cell r="I149">
            <v>7.5966519248441129</v>
          </cell>
          <cell r="J149">
            <v>0.29816591118170827</v>
          </cell>
          <cell r="K149">
            <v>269.92857482199707</v>
          </cell>
          <cell r="L149">
            <v>12.174075598486617</v>
          </cell>
          <cell r="M149">
            <v>110.80169231829505</v>
          </cell>
          <cell r="N149">
            <v>7.7435312143352645E-3</v>
          </cell>
          <cell r="O149">
            <v>0.18666400012963921</v>
          </cell>
          <cell r="P149">
            <v>2.7886060122357528E-2</v>
          </cell>
          <cell r="Q149">
            <v>1.7740884502329174E-3</v>
          </cell>
          <cell r="R149">
            <v>6.6139745876708746E-6</v>
          </cell>
          <cell r="S149">
            <v>271.3842485676152</v>
          </cell>
          <cell r="T149">
            <v>3.2223284191132497E-3</v>
          </cell>
          <cell r="U149">
            <v>110.04391690369971</v>
          </cell>
          <cell r="V149">
            <v>1.9180526304245535E-4</v>
          </cell>
          <cell r="W149">
            <v>1.8739594665067475E-6</v>
          </cell>
          <cell r="X149">
            <v>3.8327982735552717E-4</v>
          </cell>
          <cell r="Y149">
            <v>2.5104756503463728E-8</v>
          </cell>
          <cell r="Z149">
            <v>4.033366999483649E-9</v>
          </cell>
        </row>
        <row r="150">
          <cell r="C150">
            <v>2.62</v>
          </cell>
          <cell r="F150">
            <v>390.73333049642611</v>
          </cell>
          <cell r="G150">
            <v>0.20734908790445908</v>
          </cell>
          <cell r="H150">
            <v>3.623426097478142E-2</v>
          </cell>
          <cell r="I150">
            <v>11.236344124899075</v>
          </cell>
          <cell r="J150">
            <v>0.47631777388845631</v>
          </cell>
          <cell r="K150">
            <v>284.35150036651686</v>
          </cell>
          <cell r="L150">
            <v>12.145130035240555</v>
          </cell>
          <cell r="M150">
            <v>90.842894592218684</v>
          </cell>
          <cell r="N150">
            <v>7.1656069626018946E-3</v>
          </cell>
          <cell r="O150">
            <v>0.17510369609362425</v>
          </cell>
          <cell r="P150">
            <v>3.4331299494813665E-2</v>
          </cell>
          <cell r="Q150">
            <v>1.4442051508452599E-3</v>
          </cell>
          <cell r="R150">
            <v>1.982997769570485E-2</v>
          </cell>
          <cell r="S150">
            <v>282.32938302826631</v>
          </cell>
          <cell r="T150">
            <v>3.2978460459889723E-3</v>
          </cell>
          <cell r="U150">
            <v>90.40767038725015</v>
          </cell>
          <cell r="V150">
            <v>1.0677211204856432E-3</v>
          </cell>
          <cell r="W150">
            <v>3.8514990318119384E-5</v>
          </cell>
          <cell r="X150">
            <v>6.9262790922084696E-4</v>
          </cell>
          <cell r="Y150">
            <v>2.2183466980864246E-8</v>
          </cell>
          <cell r="Z150">
            <v>3.8765616961886601E-9</v>
          </cell>
        </row>
        <row r="151">
          <cell r="C151">
            <v>2.52</v>
          </cell>
          <cell r="F151">
            <v>404.38444841225277</v>
          </cell>
          <cell r="G151">
            <v>0.24792064792481824</v>
          </cell>
          <cell r="H151">
            <v>4.0178895730481515E-2</v>
          </cell>
          <cell r="I151">
            <v>18.763462360195472</v>
          </cell>
          <cell r="J151">
            <v>0.73871870563472519</v>
          </cell>
          <cell r="K151">
            <v>283.87953163924374</v>
          </cell>
          <cell r="L151">
            <v>15.792845010125383</v>
          </cell>
          <cell r="M151">
            <v>104.35093533993179</v>
          </cell>
          <cell r="N151">
            <v>7.9587766845668761E-3</v>
          </cell>
          <cell r="O151">
            <v>0.19222067911078175</v>
          </cell>
          <cell r="P151">
            <v>2.8311097325503087E-2</v>
          </cell>
          <cell r="Q151">
            <v>6.432310884149822E-3</v>
          </cell>
          <cell r="R151">
            <v>2.7718325339987377E-2</v>
          </cell>
          <cell r="S151">
            <v>281.50522765307846</v>
          </cell>
          <cell r="T151">
            <v>2.9176539970772364E-3</v>
          </cell>
          <cell r="U151">
            <v>103.90371081075973</v>
          </cell>
          <cell r="V151">
            <v>1.2982196376996975E-3</v>
          </cell>
          <cell r="W151">
            <v>3.2288481555138273E-6</v>
          </cell>
          <cell r="X151">
            <v>4.6862834091578276E-4</v>
          </cell>
          <cell r="Y151">
            <v>2.760338368158077E-8</v>
          </cell>
          <cell r="Z151">
            <v>4.4735018403430221E-9</v>
          </cell>
        </row>
        <row r="152">
          <cell r="C152">
            <v>2.71</v>
          </cell>
          <cell r="F152">
            <v>376.91215247409241</v>
          </cell>
          <cell r="G152">
            <v>0.15389199667111139</v>
          </cell>
          <cell r="H152">
            <v>2.1621974745498596E-2</v>
          </cell>
          <cell r="I152">
            <v>31.405874741384434</v>
          </cell>
          <cell r="J152">
            <v>1.5863547937275231</v>
          </cell>
          <cell r="K152">
            <v>238.16055499297582</v>
          </cell>
          <cell r="L152">
            <v>10.400529306685254</v>
          </cell>
          <cell r="M152">
            <v>63.882067178574268</v>
          </cell>
          <cell r="N152">
            <v>6.3537978321088597E-3</v>
          </cell>
          <cell r="O152">
            <v>0.14570643891727561</v>
          </cell>
          <cell r="P152">
            <v>1.9848867489397747E-2</v>
          </cell>
          <cell r="Q152">
            <v>3.2294075084327001E-3</v>
          </cell>
          <cell r="R152">
            <v>2.2503829964594818E-3</v>
          </cell>
          <cell r="S152">
            <v>235.58813437280963</v>
          </cell>
          <cell r="T152">
            <v>1.0716502884988988E-3</v>
          </cell>
          <cell r="U152">
            <v>64.044136988369075</v>
          </cell>
          <cell r="V152">
            <v>1.1071723254273648E-3</v>
          </cell>
          <cell r="W152">
            <v>6.1957041154301333E-7</v>
          </cell>
          <cell r="X152">
            <v>5.2808051410516165E-4</v>
          </cell>
          <cell r="Y152">
            <v>1.5891154618449416E-8</v>
          </cell>
          <cell r="Z152">
            <v>2.2327226319068677E-9</v>
          </cell>
        </row>
        <row r="153">
          <cell r="C153">
            <v>2.56</v>
          </cell>
          <cell r="F153">
            <v>397.83833729769378</v>
          </cell>
          <cell r="G153">
            <v>0.23962953236325227</v>
          </cell>
          <cell r="H153">
            <v>4.1990183440451266E-2</v>
          </cell>
          <cell r="I153">
            <v>8.4511486834365055</v>
          </cell>
          <cell r="J153">
            <v>0.37139998067517943</v>
          </cell>
          <cell r="K153">
            <v>280.25039627101057</v>
          </cell>
          <cell r="L153">
            <v>11.204736939058876</v>
          </cell>
          <cell r="M153">
            <v>105.26227501063208</v>
          </cell>
          <cell r="N153">
            <v>8.0937395146591408E-3</v>
          </cell>
          <cell r="O153">
            <v>0.1856925954430021</v>
          </cell>
          <cell r="P153">
            <v>2.8692519661984769E-2</v>
          </cell>
          <cell r="Q153">
            <v>1.8253886462086734E-3</v>
          </cell>
          <cell r="R153">
            <v>0</v>
          </cell>
          <cell r="S153">
            <v>279.94794135754069</v>
          </cell>
          <cell r="T153">
            <v>2.6154920501491939E-3</v>
          </cell>
          <cell r="U153">
            <v>104.91158445963805</v>
          </cell>
          <cell r="V153">
            <v>8.0423586915243496E-4</v>
          </cell>
          <cell r="W153">
            <v>5.5872536884313011E-6</v>
          </cell>
          <cell r="X153">
            <v>3.5298296831618928E-4</v>
          </cell>
          <cell r="Y153">
            <v>2.6252372324581353E-8</v>
          </cell>
          <cell r="Z153">
            <v>4.600192300109182E-9</v>
          </cell>
        </row>
        <row r="154">
          <cell r="C154">
            <v>2.6</v>
          </cell>
          <cell r="F154">
            <v>393.69887737071826</v>
          </cell>
          <cell r="G154">
            <v>0.20083696375197271</v>
          </cell>
          <cell r="H154">
            <v>4.1697177515867809E-2</v>
          </cell>
          <cell r="I154">
            <v>9.4227081418320733</v>
          </cell>
          <cell r="J154">
            <v>0.38897078074166308</v>
          </cell>
          <cell r="K154">
            <v>278.14042875972018</v>
          </cell>
          <cell r="L154">
            <v>11.341844862220485</v>
          </cell>
          <cell r="M154">
            <v>98.805185794514657</v>
          </cell>
          <cell r="N154">
            <v>7.5797174304841905E-3</v>
          </cell>
          <cell r="O154">
            <v>0.17121684148266839</v>
          </cell>
          <cell r="P154">
            <v>3.2486151044858011E-2</v>
          </cell>
          <cell r="Q154">
            <v>1.2398940450753643E-3</v>
          </cell>
          <cell r="R154">
            <v>0</v>
          </cell>
          <cell r="S154">
            <v>278.78351163165286</v>
          </cell>
          <cell r="T154">
            <v>2.0258501816293969E-3</v>
          </cell>
          <cell r="U154">
            <v>99.31664133352136</v>
          </cell>
          <cell r="V154">
            <v>3.0388291715070873E-4</v>
          </cell>
          <cell r="W154">
            <v>2.0589442063066819E-5</v>
          </cell>
          <cell r="X154">
            <v>6.0162134112029281E-4</v>
          </cell>
          <cell r="Y154">
            <v>2.1649848320908338E-8</v>
          </cell>
          <cell r="Z154">
            <v>4.4948775950595428E-9</v>
          </cell>
        </row>
        <row r="155">
          <cell r="C155">
            <v>2.5099999999999998</v>
          </cell>
          <cell r="F155">
            <v>404.79008534671152</v>
          </cell>
          <cell r="G155">
            <v>0.23905833431453494</v>
          </cell>
          <cell r="H155">
            <v>3.3716350970292734E-2</v>
          </cell>
          <cell r="I155">
            <v>10.959719570378272</v>
          </cell>
          <cell r="J155">
            <v>0.46156737637988798</v>
          </cell>
          <cell r="K155">
            <v>291.2753130754474</v>
          </cell>
          <cell r="L155">
            <v>14.761016268405056</v>
          </cell>
          <cell r="M155">
            <v>105.04623883431778</v>
          </cell>
          <cell r="N155">
            <v>8.1584663159029545E-3</v>
          </cell>
          <cell r="O155">
            <v>0.24053024269248779</v>
          </cell>
          <cell r="P155">
            <v>3.8101845928294964E-2</v>
          </cell>
          <cell r="Q155">
            <v>5.0433638218883248E-2</v>
          </cell>
          <cell r="R155">
            <v>1.0041884357081912E-2</v>
          </cell>
          <cell r="S155">
            <v>288.81444602359198</v>
          </cell>
          <cell r="T155">
            <v>3.1597784550127443E-3</v>
          </cell>
          <cell r="U155">
            <v>104.81804384198027</v>
          </cell>
          <cell r="V155">
            <v>5.3086866014988526E-4</v>
          </cell>
          <cell r="W155">
            <v>2.5210404957737774E-5</v>
          </cell>
          <cell r="X155">
            <v>5.7459644220047472E-4</v>
          </cell>
          <cell r="Y155">
            <v>2.666706821500746E-8</v>
          </cell>
          <cell r="Z155">
            <v>3.7610746091074996E-9</v>
          </cell>
        </row>
        <row r="156">
          <cell r="C156">
            <v>2.6</v>
          </cell>
          <cell r="F156">
            <v>392.70243779595774</v>
          </cell>
          <cell r="G156">
            <v>0.21190714155208371</v>
          </cell>
          <cell r="H156">
            <v>3.9168827158969986E-2</v>
          </cell>
          <cell r="I156">
            <v>21.639241152286054</v>
          </cell>
          <cell r="J156">
            <v>0.84233988870050036</v>
          </cell>
          <cell r="K156">
            <v>276.78317277167821</v>
          </cell>
          <cell r="L156">
            <v>13.53801243981982</v>
          </cell>
          <cell r="M156">
            <v>83.486558112220422</v>
          </cell>
          <cell r="N156">
            <v>7.1236500152846386E-3</v>
          </cell>
          <cell r="O156">
            <v>0.18558828845631334</v>
          </cell>
          <cell r="P156">
            <v>3.1057081905628552E-2</v>
          </cell>
          <cell r="Q156">
            <v>3.4158172526941662E-3</v>
          </cell>
          <cell r="R156">
            <v>1.1262994086085319E-3</v>
          </cell>
          <cell r="S156">
            <v>277.85180067779913</v>
          </cell>
          <cell r="T156">
            <v>2.3713209356894653E-3</v>
          </cell>
          <cell r="U156">
            <v>83.397657418427841</v>
          </cell>
          <cell r="V156">
            <v>8.1986072203470812E-4</v>
          </cell>
          <cell r="W156">
            <v>2.2495850191053434E-5</v>
          </cell>
          <cell r="X156">
            <v>6.3461977381077056E-4</v>
          </cell>
          <cell r="Y156">
            <v>2.280876225248818E-8</v>
          </cell>
          <cell r="Z156">
            <v>4.2159620474997794E-9</v>
          </cell>
        </row>
        <row r="157">
          <cell r="C157">
            <v>2.68</v>
          </cell>
          <cell r="F157">
            <v>377.46484694462532</v>
          </cell>
          <cell r="G157">
            <v>0.20743475647534299</v>
          </cell>
          <cell r="H157">
            <v>2.9459635936574725E-2</v>
          </cell>
          <cell r="I157">
            <v>29.031192047366879</v>
          </cell>
          <cell r="J157">
            <v>1.460487414248387</v>
          </cell>
          <cell r="K157">
            <v>238.78973094636575</v>
          </cell>
          <cell r="L157">
            <v>9.5501998528978174</v>
          </cell>
          <cell r="M157">
            <v>72.548167903993388</v>
          </cell>
          <cell r="N157">
            <v>6.9728822518208451E-3</v>
          </cell>
          <cell r="O157">
            <v>0.15933276814827665</v>
          </cell>
          <cell r="P157">
            <v>1.8456658267250878E-2</v>
          </cell>
          <cell r="Q157">
            <v>3.3201315045611507E-3</v>
          </cell>
          <cell r="R157">
            <v>1.1302575334676257E-3</v>
          </cell>
          <cell r="S157">
            <v>238.26304535658528</v>
          </cell>
          <cell r="T157">
            <v>1.0213699271553783E-3</v>
          </cell>
          <cell r="U157">
            <v>72.354400109590173</v>
          </cell>
          <cell r="V157">
            <v>1.2745701863632239E-3</v>
          </cell>
          <cell r="W157">
            <v>1.4629812748286575E-6</v>
          </cell>
          <cell r="X157">
            <v>6.2667847893910418E-4</v>
          </cell>
          <cell r="Y157">
            <v>2.1676654605147818E-8</v>
          </cell>
          <cell r="Z157">
            <v>3.0784925527484447E-9</v>
          </cell>
        </row>
        <row r="158">
          <cell r="C158">
            <v>2.56</v>
          </cell>
          <cell r="F158">
            <v>399.03472186335983</v>
          </cell>
          <cell r="G158">
            <v>0.20908388305692008</v>
          </cell>
          <cell r="H158">
            <v>3.5867969810799614E-2</v>
          </cell>
          <cell r="I158">
            <v>8.1780564046150719</v>
          </cell>
          <cell r="J158">
            <v>0.32574159457925472</v>
          </cell>
          <cell r="K158">
            <v>274.92080533477474</v>
          </cell>
          <cell r="L158">
            <v>11.625876681227366</v>
          </cell>
          <cell r="M158">
            <v>105.95390514644239</v>
          </cell>
          <cell r="N158">
            <v>7.8148365679496876E-3</v>
          </cell>
          <cell r="O158">
            <v>0.16825917595074347</v>
          </cell>
          <cell r="P158">
            <v>2.649931184693222E-2</v>
          </cell>
          <cell r="Q158">
            <v>1.4631280256990344E-3</v>
          </cell>
          <cell r="R158">
            <v>0</v>
          </cell>
          <cell r="S158">
            <v>275.34405685266267</v>
          </cell>
          <cell r="T158">
            <v>2.2084765556143566E-3</v>
          </cell>
          <cell r="U158">
            <v>106.25622531491383</v>
          </cell>
          <cell r="V158">
            <v>8.2378899607549942E-5</v>
          </cell>
          <cell r="W158">
            <v>2.5162213691549122E-6</v>
          </cell>
          <cell r="X158">
            <v>4.4766860185138695E-4</v>
          </cell>
          <cell r="Y158">
            <v>2.287397106494387E-8</v>
          </cell>
          <cell r="Z158">
            <v>3.9239892220059672E-9</v>
          </cell>
        </row>
        <row r="159">
          <cell r="C159">
            <v>2.61</v>
          </cell>
          <cell r="F159">
            <v>389.31389286790403</v>
          </cell>
          <cell r="G159">
            <v>0.21443909510735504</v>
          </cell>
          <cell r="H159">
            <v>4.9221161860324283E-2</v>
          </cell>
          <cell r="I159">
            <v>11.356113497068094</v>
          </cell>
          <cell r="J159">
            <v>0.46344574667427541</v>
          </cell>
          <cell r="K159">
            <v>286.3297587591025</v>
          </cell>
          <cell r="L159">
            <v>13.79329204201108</v>
          </cell>
          <cell r="M159">
            <v>94.868612905975468</v>
          </cell>
          <cell r="N159">
            <v>7.1219761265764398E-3</v>
          </cell>
          <cell r="O159">
            <v>0.18177577647801649</v>
          </cell>
          <cell r="P159">
            <v>3.8034529286462893E-2</v>
          </cell>
          <cell r="Q159">
            <v>7.116609960115788E-4</v>
          </cell>
          <cell r="R159">
            <v>3.2196998763907958E-6</v>
          </cell>
          <cell r="S159">
            <v>286.21231956217116</v>
          </cell>
          <cell r="T159">
            <v>1.1375199663288681E-3</v>
          </cell>
          <cell r="U159">
            <v>94.437198128874812</v>
          </cell>
          <cell r="V159">
            <v>5.3929972929545825E-4</v>
          </cell>
          <cell r="W159">
            <v>3.981695513803284E-5</v>
          </cell>
          <cell r="X159">
            <v>7.7036685709110434E-4</v>
          </cell>
          <cell r="Y159">
            <v>2.3014317600350171E-8</v>
          </cell>
          <cell r="Z159">
            <v>5.2825789585832486E-9</v>
          </cell>
        </row>
        <row r="160">
          <cell r="C160">
            <v>2.46</v>
          </cell>
          <cell r="F160">
            <v>414.7706034441299</v>
          </cell>
          <cell r="G160">
            <v>0.20505975380476876</v>
          </cell>
          <cell r="H160">
            <v>3.792064546038023E-2</v>
          </cell>
          <cell r="I160">
            <v>11.074606299636075</v>
          </cell>
          <cell r="J160">
            <v>0.50039297749273581</v>
          </cell>
          <cell r="K160">
            <v>288.48807560496505</v>
          </cell>
          <cell r="L160">
            <v>13.649447010085423</v>
          </cell>
          <cell r="M160">
            <v>108.40302594819764</v>
          </cell>
          <cell r="N160">
            <v>8.3606909652548522E-3</v>
          </cell>
          <cell r="O160">
            <v>0.19731221580776404</v>
          </cell>
          <cell r="P160">
            <v>3.9729060084653559E-2</v>
          </cell>
          <cell r="Q160">
            <v>6.8479361550487217E-4</v>
          </cell>
          <cell r="R160">
            <v>0</v>
          </cell>
          <cell r="S160">
            <v>287.42293371939746</v>
          </cell>
          <cell r="T160">
            <v>2.4751275049948607E-3</v>
          </cell>
          <cell r="U160">
            <v>108.18733222060337</v>
          </cell>
          <cell r="V160">
            <v>6.8911479740277755E-5</v>
          </cell>
          <cell r="W160">
            <v>3.2181433608083503E-5</v>
          </cell>
          <cell r="X160">
            <v>5.4230832818710328E-4</v>
          </cell>
          <cell r="Y160">
            <v>2.3318434108685914E-8</v>
          </cell>
          <cell r="Z160">
            <v>4.3121580715862169E-9</v>
          </cell>
        </row>
        <row r="161">
          <cell r="C161">
            <v>2.64</v>
          </cell>
          <cell r="F161">
            <v>385.843894267613</v>
          </cell>
          <cell r="G161">
            <v>0.20827310228154533</v>
          </cell>
          <cell r="H161">
            <v>4.5025613083170435E-2</v>
          </cell>
          <cell r="I161">
            <v>17.024210499583237</v>
          </cell>
          <cell r="J161">
            <v>0.61175488793663357</v>
          </cell>
          <cell r="K161">
            <v>278.99248137203216</v>
          </cell>
          <cell r="L161">
            <v>12.06685233302704</v>
          </cell>
          <cell r="M161">
            <v>86.929208635535389</v>
          </cell>
          <cell r="N161">
            <v>7.7275225142388309E-3</v>
          </cell>
          <cell r="O161">
            <v>0.14816997279622704</v>
          </cell>
          <cell r="P161">
            <v>2.6570153204347226E-2</v>
          </cell>
          <cell r="Q161">
            <v>2.3472892672142163E-3</v>
          </cell>
          <cell r="R161">
            <v>6.4327148202308979E-4</v>
          </cell>
          <cell r="S161">
            <v>281.41704692396951</v>
          </cell>
          <cell r="T161">
            <v>7.6141473724558118E-4</v>
          </cell>
          <cell r="U161">
            <v>86.436323663309423</v>
          </cell>
          <cell r="V161">
            <v>5.9654397031625677E-5</v>
          </cell>
          <cell r="W161">
            <v>8.7945203439163982E-6</v>
          </cell>
          <cell r="X161">
            <v>9.033985596654362E-4</v>
          </cell>
          <cell r="Y161">
            <v>2.206821729042929E-8</v>
          </cell>
          <cell r="Z161">
            <v>4.7708273524969966E-9</v>
          </cell>
        </row>
        <row r="162">
          <cell r="C162">
            <v>2.65</v>
          </cell>
          <cell r="F162">
            <v>383.230455540192</v>
          </cell>
          <cell r="G162">
            <v>0.16750705379188474</v>
          </cell>
          <cell r="H162">
            <v>1.5770490249128567E-2</v>
          </cell>
          <cell r="I162">
            <v>28.622911604435181</v>
          </cell>
          <cell r="J162">
            <v>1.4767772376249724</v>
          </cell>
          <cell r="K162">
            <v>225.61660469422162</v>
          </cell>
          <cell r="L162">
            <v>9.4084464691859626</v>
          </cell>
          <cell r="M162">
            <v>85.882871963381007</v>
          </cell>
          <cell r="N162">
            <v>7.2178230787952879E-3</v>
          </cell>
          <cell r="O162">
            <v>0.1480422392856208</v>
          </cell>
          <cell r="P162">
            <v>1.4423828709305676E-2</v>
          </cell>
          <cell r="Q162">
            <v>3.0276935583497416E-3</v>
          </cell>
          <cell r="R162">
            <v>1.3596396303500531E-3</v>
          </cell>
          <cell r="S162">
            <v>225.06586370127459</v>
          </cell>
          <cell r="T162">
            <v>2.6399335365014998E-4</v>
          </cell>
          <cell r="U162">
            <v>85.644933761914587</v>
          </cell>
          <cell r="V162">
            <v>5.4581839265876325E-4</v>
          </cell>
          <cell r="W162">
            <v>2.7433362089943643E-6</v>
          </cell>
          <cell r="X162">
            <v>3.6718500028078415E-4</v>
          </cell>
          <cell r="Y162">
            <v>1.7674160228047853E-8</v>
          </cell>
          <cell r="Z162">
            <v>1.6639906513087285E-9</v>
          </cell>
        </row>
        <row r="163">
          <cell r="C163">
            <v>2.65</v>
          </cell>
          <cell r="F163">
            <v>385.48063793836121</v>
          </cell>
          <cell r="G163">
            <v>0.18488861848293398</v>
          </cell>
          <cell r="H163">
            <v>3.7212216290256062E-2</v>
          </cell>
          <cell r="I163">
            <v>12.777277575050034</v>
          </cell>
          <cell r="J163">
            <v>0.53175696968867459</v>
          </cell>
          <cell r="K163">
            <v>279.71514535029911</v>
          </cell>
          <cell r="L163">
            <v>12.427811314404574</v>
          </cell>
          <cell r="M163">
            <v>87.253332088436366</v>
          </cell>
          <cell r="N163">
            <v>7.0140916329427035E-3</v>
          </cell>
          <cell r="O163">
            <v>0.15280224691170538</v>
          </cell>
          <cell r="P163">
            <v>3.3755197249101671E-2</v>
          </cell>
          <cell r="Q163">
            <v>8.9932099678450715E-4</v>
          </cell>
          <cell r="R163">
            <v>1.1915660196804466E-4</v>
          </cell>
          <cell r="S163">
            <v>279.49265000057625</v>
          </cell>
          <cell r="T163">
            <v>9.3457193129055404E-4</v>
          </cell>
          <cell r="U163">
            <v>87.048768065871343</v>
          </cell>
          <cell r="V163">
            <v>5.6158749253495629E-4</v>
          </cell>
          <cell r="W163">
            <v>2.6490971739574145E-5</v>
          </cell>
          <cell r="X163">
            <v>8.312465873342071E-4</v>
          </cell>
          <cell r="Y163">
            <v>1.9513462817531116E-8</v>
          </cell>
          <cell r="Z163">
            <v>3.9274413151876261E-9</v>
          </cell>
        </row>
        <row r="164">
          <cell r="C164">
            <v>2.4700000000000002</v>
          </cell>
          <cell r="F164">
            <v>410.69877190361103</v>
          </cell>
          <cell r="G164">
            <v>0.23789170813307736</v>
          </cell>
          <cell r="H164">
            <v>4.5048351266843013E-2</v>
          </cell>
          <cell r="I164">
            <v>10.61389583333532</v>
          </cell>
          <cell r="J164">
            <v>0.45390007156894879</v>
          </cell>
          <cell r="K164">
            <v>290.96072517782426</v>
          </cell>
          <cell r="L164">
            <v>14.770745118936226</v>
          </cell>
          <cell r="M164">
            <v>110.61432778787304</v>
          </cell>
          <cell r="N164">
            <v>8.9789827339881167E-3</v>
          </cell>
          <cell r="O164">
            <v>0.20535016054595256</v>
          </cell>
          <cell r="P164">
            <v>3.9587804570299902E-2</v>
          </cell>
          <cell r="Q164">
            <v>6.8645515902332021E-4</v>
          </cell>
          <cell r="R164">
            <v>0</v>
          </cell>
          <cell r="S164">
            <v>291.46490483899515</v>
          </cell>
          <cell r="T164">
            <v>2.3977875312549048E-3</v>
          </cell>
          <cell r="U164">
            <v>110.57027208853192</v>
          </cell>
          <cell r="V164">
            <v>6.4654103101554022E-4</v>
          </cell>
          <cell r="W164">
            <v>2.6458657092975941E-5</v>
          </cell>
          <cell r="X164">
            <v>5.5789322263565509E-4</v>
          </cell>
          <cell r="Y164">
            <v>2.6898697139980381E-8</v>
          </cell>
          <cell r="Z164">
            <v>5.0936704221082374E-9</v>
          </cell>
        </row>
        <row r="165">
          <cell r="C165">
            <v>2.62</v>
          </cell>
          <cell r="F165">
            <v>390.00217530216577</v>
          </cell>
          <cell r="G165">
            <v>0.17217741853961432</v>
          </cell>
          <cell r="H165">
            <v>3.2101991240588025E-2</v>
          </cell>
          <cell r="I165">
            <v>11.088766220130875</v>
          </cell>
          <cell r="J165">
            <v>0.47416868891745118</v>
          </cell>
          <cell r="K165">
            <v>291.32835334646546</v>
          </cell>
          <cell r="L165">
            <v>11.785591962733827</v>
          </cell>
          <cell r="M165">
            <v>87.442403222705281</v>
          </cell>
          <cell r="N165">
            <v>6.2600244281466643E-3</v>
          </cell>
          <cell r="O165">
            <v>0.16554859838964367</v>
          </cell>
          <cell r="P165">
            <v>3.5329647834397328E-2</v>
          </cell>
          <cell r="Q165">
            <v>2.7644730844657985E-2</v>
          </cell>
          <cell r="R165">
            <v>5.5735774983243086E-3</v>
          </cell>
          <cell r="S165">
            <v>291.21877104707858</v>
          </cell>
          <cell r="T165">
            <v>1.1295570182906678E-3</v>
          </cell>
          <cell r="U165">
            <v>87.197968322519969</v>
          </cell>
          <cell r="V165">
            <v>2.8828849129263663E-6</v>
          </cell>
          <cell r="W165">
            <v>4.2709406117427651E-5</v>
          </cell>
          <cell r="X165">
            <v>3.6666025151811638E-4</v>
          </cell>
          <cell r="Y165">
            <v>1.838398823164676E-8</v>
          </cell>
          <cell r="Z165">
            <v>3.4276424526809477E-9</v>
          </cell>
        </row>
        <row r="166">
          <cell r="C166">
            <v>2.5299999999999998</v>
          </cell>
          <cell r="F166">
            <v>401.32045367787782</v>
          </cell>
          <cell r="G166">
            <v>0.16852314855551059</v>
          </cell>
          <cell r="H166">
            <v>2.5389240834237468E-2</v>
          </cell>
          <cell r="I166">
            <v>9.1159512252567527</v>
          </cell>
          <cell r="J166">
            <v>0.37881066283329323</v>
          </cell>
          <cell r="K166">
            <v>268.34807322545493</v>
          </cell>
          <cell r="L166">
            <v>11.87402905606918</v>
          </cell>
          <cell r="M166">
            <v>111.39381212902423</v>
          </cell>
          <cell r="N166">
            <v>8.1724317879778227E-3</v>
          </cell>
          <cell r="O166">
            <v>0.16200238801622133</v>
          </cell>
          <cell r="P166">
            <v>2.7792474961383127E-2</v>
          </cell>
          <cell r="Q166">
            <v>6.4715472522002743E-2</v>
          </cell>
          <cell r="R166">
            <v>3.1335809543240396E-2</v>
          </cell>
          <cell r="S166">
            <v>266.35067830363801</v>
          </cell>
          <cell r="T166">
            <v>7.4559897023714864E-4</v>
          </cell>
          <cell r="U166">
            <v>110.58105811647489</v>
          </cell>
          <cell r="V166">
            <v>4.0444133150769338E-4</v>
          </cell>
          <cell r="W166">
            <v>3.3132823444103776E-7</v>
          </cell>
          <cell r="X166">
            <v>3.7572621785613678E-4</v>
          </cell>
          <cell r="Y166">
            <v>1.8612159091114016E-8</v>
          </cell>
          <cell r="Z166">
            <v>2.8040574464687337E-9</v>
          </cell>
        </row>
        <row r="167">
          <cell r="C167">
            <v>2.75</v>
          </cell>
          <cell r="F167">
            <v>371.50565196356115</v>
          </cell>
          <cell r="G167">
            <v>0.12342327518945989</v>
          </cell>
          <cell r="H167">
            <v>1.5523465903254067E-2</v>
          </cell>
          <cell r="I167">
            <v>34.00182760775165</v>
          </cell>
          <cell r="J167">
            <v>1.6529546876025787</v>
          </cell>
          <cell r="K167">
            <v>234.71569584288514</v>
          </cell>
          <cell r="L167">
            <v>9.5490139752101992</v>
          </cell>
          <cell r="M167">
            <v>68.140445204298956</v>
          </cell>
          <cell r="N167">
            <v>6.7234116468255344E-3</v>
          </cell>
          <cell r="O167">
            <v>0.10784229724883385</v>
          </cell>
          <cell r="P167">
            <v>1.3442548062554389E-2</v>
          </cell>
          <cell r="Q167">
            <v>3.0152594177569754E-3</v>
          </cell>
          <cell r="R167">
            <v>2.0963901056209877E-3</v>
          </cell>
          <cell r="S167">
            <v>234.17168602048227</v>
          </cell>
          <cell r="T167">
            <v>2.8837451659258358E-4</v>
          </cell>
          <cell r="U167">
            <v>67.656729678591034</v>
          </cell>
          <cell r="V167">
            <v>5.2605700732455765E-4</v>
          </cell>
          <cell r="W167">
            <v>3.1148112275796184E-5</v>
          </cell>
          <cell r="X167">
            <v>5.1323131403452403E-4</v>
          </cell>
          <cell r="Y167">
            <v>1.2563405336757469E-8</v>
          </cell>
          <cell r="Z167">
            <v>1.5801524799478804E-9</v>
          </cell>
        </row>
        <row r="168">
          <cell r="C168">
            <v>2.58</v>
          </cell>
          <cell r="F168">
            <v>393.56484482487156</v>
          </cell>
          <cell r="G168">
            <v>0.19746843980521572</v>
          </cell>
          <cell r="H168">
            <v>3.7122436404588545E-2</v>
          </cell>
          <cell r="I168">
            <v>13.881848730116248</v>
          </cell>
          <cell r="J168">
            <v>0.59379816528866891</v>
          </cell>
          <cell r="K168">
            <v>283.68451307068847</v>
          </cell>
          <cell r="L168">
            <v>14.872977285230661</v>
          </cell>
          <cell r="M168">
            <v>95.256553375702168</v>
          </cell>
          <cell r="N168">
            <v>7.4565423504921128E-3</v>
          </cell>
          <cell r="O168">
            <v>0.1860932248013091</v>
          </cell>
          <cell r="P168">
            <v>3.9226388993456179E-2</v>
          </cell>
          <cell r="Q168">
            <v>2.2500534840678096E-2</v>
          </cell>
          <cell r="R168">
            <v>2.6937853751641944E-2</v>
          </cell>
          <cell r="S168">
            <v>283.04847731215261</v>
          </cell>
          <cell r="T168">
            <v>9.6555331273812225E-4</v>
          </cell>
          <cell r="U168">
            <v>95.380794945820526</v>
          </cell>
          <cell r="V168">
            <v>5.8323321314888597E-4</v>
          </cell>
          <cell r="W168">
            <v>3.5869601180282664E-5</v>
          </cell>
          <cell r="X168">
            <v>4.385627673009182E-4</v>
          </cell>
          <cell r="Y168">
            <v>2.1399136500017345E-8</v>
          </cell>
          <cell r="Z168">
            <v>4.0228609929697806E-9</v>
          </cell>
        </row>
        <row r="169">
          <cell r="C169">
            <v>2.54</v>
          </cell>
          <cell r="F169">
            <v>401.71218645525505</v>
          </cell>
          <cell r="G169">
            <v>0.18461043092119384</v>
          </cell>
          <cell r="H169">
            <v>4.1052179435729204E-2</v>
          </cell>
          <cell r="I169">
            <v>11.345435957931549</v>
          </cell>
          <cell r="J169">
            <v>0.4519303255061784</v>
          </cell>
          <cell r="K169">
            <v>288.95924322755303</v>
          </cell>
          <cell r="L169">
            <v>13.831368612917128</v>
          </cell>
          <cell r="M169">
            <v>95.360281078296467</v>
          </cell>
          <cell r="N169">
            <v>6.7345963005525904E-3</v>
          </cell>
          <cell r="O169">
            <v>0.17369401041035906</v>
          </cell>
          <cell r="P169">
            <v>3.3966072260358103E-2</v>
          </cell>
          <cell r="Q169">
            <v>6.1170593552141537E-4</v>
          </cell>
          <cell r="R169">
            <v>2.5796497449552667E-2</v>
          </cell>
          <cell r="S169">
            <v>288.42454831883742</v>
          </cell>
          <cell r="T169">
            <v>9.8852119256473327E-4</v>
          </cell>
          <cell r="U169">
            <v>94.855929424440021</v>
          </cell>
          <cell r="V169">
            <v>5.7297922881214592E-4</v>
          </cell>
          <cell r="W169">
            <v>3.1135392041827441E-5</v>
          </cell>
          <cell r="X169">
            <v>4.0641038234102668E-4</v>
          </cell>
          <cell r="Y169">
            <v>2.0310664811809444E-8</v>
          </cell>
          <cell r="Z169">
            <v>4.5165219113175793E-9</v>
          </cell>
        </row>
        <row r="170">
          <cell r="C170">
            <v>2.57</v>
          </cell>
          <cell r="F170">
            <v>395.5885566869768</v>
          </cell>
          <cell r="G170">
            <v>0.17556535183486502</v>
          </cell>
          <cell r="H170">
            <v>3.4154793209023974E-2</v>
          </cell>
          <cell r="I170">
            <v>8.4697786318778512</v>
          </cell>
          <cell r="J170">
            <v>0.36657596507527412</v>
          </cell>
          <cell r="K170">
            <v>278.71322127289017</v>
          </cell>
          <cell r="L170">
            <v>11.101261518688004</v>
          </cell>
          <cell r="M170">
            <v>104.31252897308789</v>
          </cell>
          <cell r="N170">
            <v>7.8612960469052959E-3</v>
          </cell>
          <cell r="O170">
            <v>0.16326632923476334</v>
          </cell>
          <cell r="P170">
            <v>2.8170351922091341E-2</v>
          </cell>
          <cell r="Q170">
            <v>7.0677404693291054E-4</v>
          </cell>
          <cell r="R170">
            <v>0</v>
          </cell>
          <cell r="S170">
            <v>278.36791484032966</v>
          </cell>
          <cell r="T170">
            <v>7.8342925091392569E-4</v>
          </cell>
          <cell r="U170">
            <v>103.89915936139153</v>
          </cell>
          <cell r="V170">
            <v>7.6219663049304797E-7</v>
          </cell>
          <cell r="W170">
            <v>9.3641300317717309E-6</v>
          </cell>
          <cell r="X170">
            <v>4.3053221099564453E-4</v>
          </cell>
          <cell r="Y170">
            <v>1.9116474228551511E-8</v>
          </cell>
          <cell r="Z170">
            <v>3.7189526141578441E-9</v>
          </cell>
        </row>
        <row r="171">
          <cell r="C171">
            <v>2.59</v>
          </cell>
          <cell r="F171">
            <v>394.00224578181354</v>
          </cell>
          <cell r="G171">
            <v>0.19028732857201119</v>
          </cell>
          <cell r="H171">
            <v>3.8854423086860164E-2</v>
          </cell>
          <cell r="I171">
            <v>10.960205354401738</v>
          </cell>
          <cell r="J171">
            <v>0.46554931452803394</v>
          </cell>
          <cell r="K171">
            <v>276.93132477342459</v>
          </cell>
          <cell r="L171">
            <v>11.044349479234011</v>
          </cell>
          <cell r="M171">
            <v>99.156648472863566</v>
          </cell>
          <cell r="N171">
            <v>7.9679553836756629E-3</v>
          </cell>
          <cell r="O171">
            <v>0.15482386912520527</v>
          </cell>
          <cell r="P171">
            <v>3.0664862888781976E-2</v>
          </cell>
          <cell r="Q171">
            <v>2.3644500048873304E-2</v>
          </cell>
          <cell r="R171">
            <v>2.7259334180595144E-3</v>
          </cell>
          <cell r="S171">
            <v>276.67586588565922</v>
          </cell>
          <cell r="T171">
            <v>9.8503016333742434E-4</v>
          </cell>
          <cell r="U171">
            <v>98.494582943514885</v>
          </cell>
          <cell r="V171">
            <v>5.4031008302232438E-4</v>
          </cell>
          <cell r="W171">
            <v>1.4780846919740104E-5</v>
          </cell>
          <cell r="X171">
            <v>6.7689805528795184E-4</v>
          </cell>
          <cell r="Y171">
            <v>2.0529984484592589E-8</v>
          </cell>
          <cell r="Z171">
            <v>4.1919801445379261E-9</v>
          </cell>
        </row>
        <row r="172">
          <cell r="C172">
            <v>2.74</v>
          </cell>
          <cell r="F172">
            <v>370.58050846654641</v>
          </cell>
          <cell r="G172">
            <v>0.16507244267958102</v>
          </cell>
          <cell r="H172">
            <v>2.8141887184607348E-2</v>
          </cell>
          <cell r="I172">
            <v>37.638941397730868</v>
          </cell>
          <cell r="J172">
            <v>1.8584287873832663</v>
          </cell>
          <cell r="K172">
            <v>229.46950120232316</v>
          </cell>
          <cell r="L172">
            <v>10.933201638380424</v>
          </cell>
          <cell r="M172">
            <v>63.824013717721911</v>
          </cell>
          <cell r="N172">
            <v>6.757569396663032E-3</v>
          </cell>
          <cell r="O172">
            <v>0.1497247357716136</v>
          </cell>
          <cell r="P172">
            <v>1.850466999781562E-2</v>
          </cell>
          <cell r="Q172">
            <v>3.7274198569811072E-3</v>
          </cell>
          <cell r="R172">
            <v>2.1814585340601917E-3</v>
          </cell>
          <cell r="S172">
            <v>230.15012239120838</v>
          </cell>
          <cell r="T172">
            <v>4.1423717634833602E-4</v>
          </cell>
          <cell r="U172">
            <v>63.788502758441808</v>
          </cell>
          <cell r="V172">
            <v>6.2498046744593647E-4</v>
          </cell>
          <cell r="W172">
            <v>5.830155969802806E-5</v>
          </cell>
          <cell r="X172">
            <v>2.3708620248480064E-4</v>
          </cell>
          <cell r="Y172">
            <v>1.6854607480530488E-8</v>
          </cell>
          <cell r="Z172">
            <v>2.8734079084212893E-9</v>
          </cell>
        </row>
        <row r="173">
          <cell r="C173">
            <v>2.4900000000000002</v>
          </cell>
          <cell r="F173">
            <v>407.6394061737027</v>
          </cell>
          <cell r="G173">
            <v>0.19607300754689491</v>
          </cell>
          <cell r="H173">
            <v>3.3165468651081942E-2</v>
          </cell>
          <cell r="I173">
            <v>10.781322925701037</v>
          </cell>
          <cell r="J173">
            <v>0.4371260370617942</v>
          </cell>
          <cell r="K173">
            <v>291.11157345765889</v>
          </cell>
          <cell r="L173">
            <v>15.417634021077312</v>
          </cell>
          <cell r="M173">
            <v>108.59571408268086</v>
          </cell>
          <cell r="N173">
            <v>7.2585068165878395E-3</v>
          </cell>
          <cell r="O173">
            <v>0.18166287340719844</v>
          </cell>
          <cell r="P173">
            <v>3.4938279033487687E-2</v>
          </cell>
          <cell r="Q173">
            <v>8.183597006845611E-2</v>
          </cell>
          <cell r="R173">
            <v>8.7484338436109709E-3</v>
          </cell>
          <cell r="S173">
            <v>290.58270067418511</v>
          </cell>
          <cell r="T173">
            <v>2.4237221823158453E-3</v>
          </cell>
          <cell r="U173">
            <v>108.34436241853484</v>
          </cell>
          <cell r="V173">
            <v>2.6809499779429686E-4</v>
          </cell>
          <cell r="W173">
            <v>1.635681975677699E-5</v>
          </cell>
          <cell r="X173">
            <v>3.9906158886054554E-4</v>
          </cell>
          <cell r="Y173">
            <v>2.1966649613792706E-8</v>
          </cell>
          <cell r="Z173">
            <v>3.7156273484574321E-9</v>
          </cell>
        </row>
        <row r="174">
          <cell r="C174">
            <v>2.61</v>
          </cell>
          <cell r="F174">
            <v>388.84751417006339</v>
          </cell>
          <cell r="G174">
            <v>0.16667334164813841</v>
          </cell>
          <cell r="H174">
            <v>2.9659714983803681E-2</v>
          </cell>
          <cell r="I174">
            <v>9.8781861738375749</v>
          </cell>
          <cell r="J174">
            <v>0.40161930612066887</v>
          </cell>
          <cell r="K174">
            <v>287.75995767229648</v>
          </cell>
          <cell r="L174">
            <v>11.944154896900168</v>
          </cell>
          <cell r="M174">
            <v>89.752487948741035</v>
          </cell>
          <cell r="N174">
            <v>6.7798793033341416E-3</v>
          </cell>
          <cell r="O174">
            <v>0.1693826651365837</v>
          </cell>
          <cell r="P174">
            <v>3.5179431404287066E-2</v>
          </cell>
          <cell r="Q174">
            <v>2.756044067391521E-2</v>
          </cell>
          <cell r="R174">
            <v>8.0573500613033231E-3</v>
          </cell>
          <cell r="S174">
            <v>287.62616031891963</v>
          </cell>
          <cell r="T174">
            <v>8.66889498215434E-4</v>
          </cell>
          <cell r="U174">
            <v>89.763154514395808</v>
          </cell>
          <cell r="V174">
            <v>6.0898079120384193E-6</v>
          </cell>
          <cell r="W174">
            <v>1.4957422941848748E-5</v>
          </cell>
          <cell r="X174">
            <v>5.9883111135044457E-4</v>
          </cell>
          <cell r="Y174">
            <v>1.7807169029731859E-8</v>
          </cell>
          <cell r="Z174">
            <v>3.1688064381960024E-9</v>
          </cell>
        </row>
        <row r="175">
          <cell r="C175">
            <v>2.5499999999999998</v>
          </cell>
          <cell r="F175">
            <v>398.82905111356769</v>
          </cell>
          <cell r="G175">
            <v>0.17340607830290544</v>
          </cell>
          <cell r="H175">
            <v>2.8199547566435629E-2</v>
          </cell>
          <cell r="I175">
            <v>8.1606554050747189</v>
          </cell>
          <cell r="J175">
            <v>0.32498361509509116</v>
          </cell>
          <cell r="K175">
            <v>275.85490485269668</v>
          </cell>
          <cell r="L175">
            <v>11.695193247420987</v>
          </cell>
          <cell r="M175">
            <v>106.12605009288517</v>
          </cell>
          <cell r="N175">
            <v>7.8494929376429334E-3</v>
          </cell>
          <cell r="O175">
            <v>0.14668611263164075</v>
          </cell>
          <cell r="P175">
            <v>2.6965029635251735E-2</v>
          </cell>
          <cell r="Q175">
            <v>5.6174179412572182E-4</v>
          </cell>
          <cell r="R175">
            <v>2.5870454396639507E-2</v>
          </cell>
          <cell r="S175">
            <v>272.51451515802341</v>
          </cell>
          <cell r="T175">
            <v>7.7472187006617592E-4</v>
          </cell>
          <cell r="U175">
            <v>106.07897963457982</v>
          </cell>
          <cell r="V175">
            <v>5.1969328555958596E-4</v>
          </cell>
          <cell r="W175">
            <v>4.7085569488120939E-6</v>
          </cell>
          <cell r="X175">
            <v>4.6855616706899879E-4</v>
          </cell>
          <cell r="Y175">
            <v>1.898819523161394E-8</v>
          </cell>
          <cell r="Z175">
            <v>3.0878878057511079E-9</v>
          </cell>
        </row>
        <row r="176">
          <cell r="C176">
            <v>2.62</v>
          </cell>
          <cell r="F176">
            <v>389.10937392952565</v>
          </cell>
          <cell r="G176">
            <v>0.21460563944576741</v>
          </cell>
          <cell r="H176">
            <v>4.1576861794100355E-2</v>
          </cell>
          <cell r="I176">
            <v>15.848073946985467</v>
          </cell>
          <cell r="J176">
            <v>0.69183918062013916</v>
          </cell>
          <cell r="K176">
            <v>278.967714245465</v>
          </cell>
          <cell r="L176">
            <v>13.194035030174003</v>
          </cell>
          <cell r="M176">
            <v>91.939590146067616</v>
          </cell>
          <cell r="N176">
            <v>7.4485109689267723E-3</v>
          </cell>
          <cell r="O176">
            <v>0.17980947197494229</v>
          </cell>
          <cell r="P176">
            <v>3.4627667930963155E-2</v>
          </cell>
          <cell r="Q176">
            <v>1.7588538307033901E-3</v>
          </cell>
          <cell r="R176">
            <v>4.8823301208581653E-4</v>
          </cell>
          <cell r="S176">
            <v>280.35881148903911</v>
          </cell>
          <cell r="T176">
            <v>1.0734518440795339E-3</v>
          </cell>
          <cell r="U176">
            <v>91.532164013883886</v>
          </cell>
          <cell r="V176">
            <v>3.2719391990907158E-5</v>
          </cell>
          <cell r="W176">
            <v>3.8048283194637959E-5</v>
          </cell>
          <cell r="X176">
            <v>4.8396989912283185E-4</v>
          </cell>
          <cell r="Y176">
            <v>2.2872202086271506E-8</v>
          </cell>
          <cell r="Z176">
            <v>4.4311714618662568E-9</v>
          </cell>
        </row>
        <row r="177">
          <cell r="C177">
            <v>2.58</v>
          </cell>
          <cell r="F177">
            <v>393.09063279671864</v>
          </cell>
          <cell r="G177">
            <v>0.18285509703680927</v>
          </cell>
          <cell r="H177">
            <v>1.9868253330499921E-2</v>
          </cell>
          <cell r="I177">
            <v>32.920753164100589</v>
          </cell>
          <cell r="J177">
            <v>1.6902932770857377</v>
          </cell>
          <cell r="K177">
            <v>235.67994947873677</v>
          </cell>
          <cell r="L177">
            <v>11.414453996131909</v>
          </cell>
          <cell r="M177">
            <v>84.082249737141055</v>
          </cell>
          <cell r="N177">
            <v>7.3095455668965173E-3</v>
          </cell>
          <cell r="O177">
            <v>0.16104790151378323</v>
          </cell>
          <cell r="P177">
            <v>1.4962398084743712E-2</v>
          </cell>
          <cell r="Q177">
            <v>3.5266691326122923E-3</v>
          </cell>
          <cell r="R177">
            <v>1.6428683847166375E-3</v>
          </cell>
          <cell r="S177">
            <v>234.82394582557814</v>
          </cell>
          <cell r="T177">
            <v>2.8935716818846941E-4</v>
          </cell>
          <cell r="U177">
            <v>83.687403085390244</v>
          </cell>
          <cell r="V177">
            <v>5.8813929842575828E-4</v>
          </cell>
          <cell r="W177">
            <v>3.2499869133860288E-7</v>
          </cell>
          <cell r="X177">
            <v>2.25874090480329E-4</v>
          </cell>
          <cell r="Y177">
            <v>1.9809222413852083E-8</v>
          </cell>
          <cell r="Z177">
            <v>2.1523854438654375E-9</v>
          </cell>
        </row>
        <row r="178">
          <cell r="C178">
            <v>2.62</v>
          </cell>
          <cell r="F178">
            <v>389.64699760403028</v>
          </cell>
          <cell r="G178">
            <v>0.1766579193944047</v>
          </cell>
          <cell r="H178">
            <v>4.1842469846647481E-2</v>
          </cell>
          <cell r="I178">
            <v>13.928863348266162</v>
          </cell>
          <cell r="J178">
            <v>0.54511127314737551</v>
          </cell>
          <cell r="K178">
            <v>287.38626544656142</v>
          </cell>
          <cell r="L178">
            <v>13.111785033763205</v>
          </cell>
          <cell r="M178">
            <v>85.237076535918277</v>
          </cell>
          <cell r="N178">
            <v>6.1053488221140166E-3</v>
          </cell>
          <cell r="O178">
            <v>0.16082883038037443</v>
          </cell>
          <cell r="P178">
            <v>3.2533631421231793E-2</v>
          </cell>
          <cell r="Q178">
            <v>2.2222629243106841E-2</v>
          </cell>
          <cell r="R178">
            <v>2.5638262705937963E-2</v>
          </cell>
          <cell r="S178">
            <v>286.98807344873717</v>
          </cell>
          <cell r="T178">
            <v>8.6468087943954326E-4</v>
          </cell>
          <cell r="U178">
            <v>85.185862192442102</v>
          </cell>
          <cell r="V178">
            <v>5.4587846811047017E-4</v>
          </cell>
          <cell r="W178">
            <v>2.5598052431909506E-5</v>
          </cell>
          <cell r="X178">
            <v>4.0871557049615518E-4</v>
          </cell>
          <cell r="Y178">
            <v>1.8842077846541727E-8</v>
          </cell>
          <cell r="Z178">
            <v>4.4628572375628117E-9</v>
          </cell>
        </row>
        <row r="179">
          <cell r="C179">
            <v>2.5299999999999998</v>
          </cell>
          <cell r="F179">
            <v>401.29513627426934</v>
          </cell>
          <cell r="G179">
            <v>0.17868783654243486</v>
          </cell>
          <cell r="H179">
            <v>2.5590733631915916E-2</v>
          </cell>
          <cell r="I179">
            <v>7.7915911426779028</v>
          </cell>
          <cell r="J179">
            <v>0.33516542726563042</v>
          </cell>
          <cell r="K179">
            <v>273.50092011037299</v>
          </cell>
          <cell r="L179">
            <v>11.42703987000476</v>
          </cell>
          <cell r="M179">
            <v>111.25857765273724</v>
          </cell>
          <cell r="N179">
            <v>7.8839742734174538E-3</v>
          </cell>
          <cell r="O179">
            <v>0.16173191609110923</v>
          </cell>
          <cell r="P179">
            <v>2.5817256039525071E-2</v>
          </cell>
          <cell r="Q179">
            <v>1.4984291515242644E-2</v>
          </cell>
          <cell r="R179">
            <v>2.5091389846556997E-2</v>
          </cell>
          <cell r="S179">
            <v>270.11347551831187</v>
          </cell>
          <cell r="T179">
            <v>6.4608610599548488E-4</v>
          </cell>
          <cell r="U179">
            <v>111.47017599064198</v>
          </cell>
          <cell r="V179">
            <v>2.8685471714798684E-4</v>
          </cell>
          <cell r="W179">
            <v>4.4199494167640495E-6</v>
          </cell>
          <cell r="X179">
            <v>3.7558520168952516E-4</v>
          </cell>
          <cell r="Y179">
            <v>1.9744779972714122E-8</v>
          </cell>
          <cell r="Z179">
            <v>2.8277437047737726E-9</v>
          </cell>
        </row>
        <row r="180">
          <cell r="C180">
            <v>2.63</v>
          </cell>
          <cell r="F180">
            <v>387.43650259679788</v>
          </cell>
          <cell r="G180">
            <v>0.18452370668696638</v>
          </cell>
          <cell r="H180">
            <v>4.134931748445466E-2</v>
          </cell>
          <cell r="I180">
            <v>10.590615328137648</v>
          </cell>
          <cell r="J180">
            <v>0.41513320500692569</v>
          </cell>
          <cell r="K180">
            <v>282.24280086349165</v>
          </cell>
          <cell r="L180">
            <v>12.451320825149537</v>
          </cell>
          <cell r="M180">
            <v>90.292294119518175</v>
          </cell>
          <cell r="N180">
            <v>7.1185010113793187E-3</v>
          </cell>
          <cell r="O180">
            <v>0.15597905649384258</v>
          </cell>
          <cell r="P180">
            <v>3.4773285540432353E-2</v>
          </cell>
          <cell r="Q180">
            <v>6.3231484366740355E-4</v>
          </cell>
          <cell r="R180">
            <v>0</v>
          </cell>
          <cell r="S180">
            <v>283.62277788921807</v>
          </cell>
          <cell r="T180">
            <v>8.3226677795914244E-4</v>
          </cell>
          <cell r="U180">
            <v>89.842279962544652</v>
          </cell>
          <cell r="V180">
            <v>0</v>
          </cell>
          <cell r="W180">
            <v>2.7579577143688128E-5</v>
          </cell>
          <cell r="X180">
            <v>5.7662531289649484E-4</v>
          </cell>
          <cell r="Y180">
            <v>1.9573406936201806E-8</v>
          </cell>
          <cell r="Z180">
            <v>4.3861411207744978E-9</v>
          </cell>
        </row>
        <row r="181">
          <cell r="C181">
            <v>2.4700000000000002</v>
          </cell>
          <cell r="F181">
            <v>410.49320639441817</v>
          </cell>
          <cell r="G181">
            <v>0.20860565238416209</v>
          </cell>
          <cell r="H181">
            <v>3.4727844311051546E-2</v>
          </cell>
          <cell r="I181">
            <v>13.080586651019338</v>
          </cell>
          <cell r="J181">
            <v>0.55472936387321758</v>
          </cell>
          <cell r="K181">
            <v>288.54789930207937</v>
          </cell>
          <cell r="L181">
            <v>14.682243375003516</v>
          </cell>
          <cell r="M181">
            <v>109.77670367380713</v>
          </cell>
          <cell r="N181">
            <v>9.0600715445921347E-3</v>
          </cell>
          <cell r="O181">
            <v>0.19709393766322561</v>
          </cell>
          <cell r="P181">
            <v>3.8276691615920296E-2</v>
          </cell>
          <cell r="Q181">
            <v>6.6202503245563551E-2</v>
          </cell>
          <cell r="R181">
            <v>3.2410695666324825E-2</v>
          </cell>
          <cell r="S181">
            <v>285.41787644521406</v>
          </cell>
          <cell r="T181">
            <v>2.1605020726073532E-3</v>
          </cell>
          <cell r="U181">
            <v>109.10208520632627</v>
          </cell>
          <cell r="V181">
            <v>5.1367869428752986E-4</v>
          </cell>
          <cell r="W181">
            <v>3.0628586612083736E-5</v>
          </cell>
          <cell r="X181">
            <v>4.0653515145263914E-4</v>
          </cell>
          <cell r="Y181">
            <v>2.3576739084201258E-8</v>
          </cell>
          <cell r="Z181">
            <v>3.9249623148782363E-9</v>
          </cell>
        </row>
        <row r="182">
          <cell r="C182">
            <v>2.71</v>
          </cell>
          <cell r="F182">
            <v>375.31449560186849</v>
          </cell>
          <cell r="G182">
            <v>0.15938039398327891</v>
          </cell>
          <cell r="H182">
            <v>2.5660668143016659E-2</v>
          </cell>
          <cell r="I182">
            <v>37.288820201750077</v>
          </cell>
          <cell r="J182">
            <v>1.812872418796881</v>
          </cell>
          <cell r="K182">
            <v>229.86287032749013</v>
          </cell>
          <cell r="L182">
            <v>10.450038584950789</v>
          </cell>
          <cell r="M182">
            <v>64.045294005372625</v>
          </cell>
          <cell r="N182">
            <v>6.7862371724785771E-3</v>
          </cell>
          <cell r="O182">
            <v>0.12119396897455738</v>
          </cell>
          <cell r="P182">
            <v>1.5599493480694084E-2</v>
          </cell>
          <cell r="Q182">
            <v>3.2842932791193073E-3</v>
          </cell>
          <cell r="R182">
            <v>2.0134481007441701E-3</v>
          </cell>
          <cell r="S182">
            <v>230.49239907786685</v>
          </cell>
          <cell r="T182">
            <v>2.4520392771011266E-4</v>
          </cell>
          <cell r="U182">
            <v>63.410057298240119</v>
          </cell>
          <cell r="V182">
            <v>4.8886569235286612E-4</v>
          </cell>
          <cell r="W182">
            <v>5.0377326867067171E-6</v>
          </cell>
          <cell r="X182">
            <v>4.0240174970959371E-4</v>
          </cell>
          <cell r="Y182">
            <v>1.6386037150811401E-8</v>
          </cell>
          <cell r="Z182">
            <v>2.6381956462614035E-9</v>
          </cell>
        </row>
        <row r="183">
          <cell r="C183">
            <v>2.61</v>
          </cell>
          <cell r="F183">
            <v>388.61075081380159</v>
          </cell>
          <cell r="G183">
            <v>0.18113136716290471</v>
          </cell>
          <cell r="H183">
            <v>3.7614536615850576E-2</v>
          </cell>
          <cell r="I183">
            <v>8.873592680507107</v>
          </cell>
          <cell r="J183">
            <v>0.33785002296576999</v>
          </cell>
          <cell r="K183">
            <v>283.58701598982344</v>
          </cell>
          <cell r="L183">
            <v>12.095595588743485</v>
          </cell>
          <cell r="M183">
            <v>94.965950758379805</v>
          </cell>
          <cell r="N183">
            <v>7.1445625268661932E-3</v>
          </cell>
          <cell r="O183">
            <v>0.14515372031075205</v>
          </cell>
          <cell r="P183">
            <v>2.7453918541645056E-2</v>
          </cell>
          <cell r="Q183">
            <v>7.0221222306931553E-4</v>
          </cell>
          <cell r="R183">
            <v>2.1405646184097413E-6</v>
          </cell>
          <cell r="S183">
            <v>283.50630236192649</v>
          </cell>
          <cell r="T183">
            <v>5.5890142186678347E-4</v>
          </cell>
          <cell r="U183">
            <v>94.931570293817686</v>
          </cell>
          <cell r="V183">
            <v>2.4616493111712024E-6</v>
          </cell>
          <cell r="W183">
            <v>1.2843387710458447E-5</v>
          </cell>
          <cell r="X183">
            <v>3.9375686155647188E-4</v>
          </cell>
          <cell r="Y183">
            <v>1.9386169791654889E-8</v>
          </cell>
          <cell r="Z183">
            <v>4.0258173108883708E-9</v>
          </cell>
        </row>
        <row r="184">
          <cell r="C184">
            <v>2.57</v>
          </cell>
          <cell r="F184">
            <v>397.00505114881281</v>
          </cell>
          <cell r="G184">
            <v>0.16892415144192802</v>
          </cell>
          <cell r="H184">
            <v>2.8594227390774579E-2</v>
          </cell>
          <cell r="I184">
            <v>8.678588983017999</v>
          </cell>
          <cell r="J184">
            <v>0.38066790732327738</v>
          </cell>
          <cell r="K184">
            <v>275.7728443672799</v>
          </cell>
          <cell r="L184">
            <v>10.538045256369204</v>
          </cell>
          <cell r="M184">
            <v>104.60650892468894</v>
          </cell>
          <cell r="N184">
            <v>7.9992882629029097E-3</v>
          </cell>
          <cell r="O184">
            <v>0.15941980659203103</v>
          </cell>
          <cell r="P184">
            <v>3.0966427868217048E-2</v>
          </cell>
          <cell r="Q184">
            <v>5.5878500135311511E-4</v>
          </cell>
          <cell r="R184">
            <v>0</v>
          </cell>
          <cell r="S184">
            <v>275.74550020530455</v>
          </cell>
          <cell r="T184">
            <v>8.2084114573404505E-4</v>
          </cell>
          <cell r="U184">
            <v>103.61622929749421</v>
          </cell>
          <cell r="V184">
            <v>7.608432230056032E-7</v>
          </cell>
          <cell r="W184">
            <v>1.4021253681103257E-5</v>
          </cell>
          <cell r="X184">
            <v>4.6052753369639146E-4</v>
          </cell>
          <cell r="Y184">
            <v>1.8360685118080446E-8</v>
          </cell>
          <cell r="Z184">
            <v>3.1079605896217183E-9</v>
          </cell>
        </row>
        <row r="185">
          <cell r="C185">
            <v>2.56</v>
          </cell>
          <cell r="F185">
            <v>396.26863388819243</v>
          </cell>
          <cell r="G185">
            <v>0.24931560358810123</v>
          </cell>
          <cell r="H185">
            <v>5.5853708971545721E-2</v>
          </cell>
          <cell r="I185">
            <v>11.313323196340654</v>
          </cell>
          <cell r="J185">
            <v>0.45328625070737433</v>
          </cell>
          <cell r="K185">
            <v>289.71429429812594</v>
          </cell>
          <cell r="L185">
            <v>15.066412098116917</v>
          </cell>
          <cell r="M185">
            <v>99.060186433360869</v>
          </cell>
          <cell r="N185">
            <v>7.5710658541804409E-3</v>
          </cell>
          <cell r="O185">
            <v>0.17940968722997072</v>
          </cell>
          <cell r="P185">
            <v>3.7115831338639459E-2</v>
          </cell>
          <cell r="Q185">
            <v>8.1787990973021887E-4</v>
          </cell>
          <cell r="R185">
            <v>2.1833419907373697E-6</v>
          </cell>
          <cell r="S185">
            <v>290.65364749618959</v>
          </cell>
          <cell r="T185">
            <v>1.0701650767599219E-3</v>
          </cell>
          <cell r="U185">
            <v>99.199222852169115</v>
          </cell>
          <cell r="V185">
            <v>6.5805927600824329E-4</v>
          </cell>
          <cell r="W185">
            <v>3.176762596522873E-5</v>
          </cell>
          <cell r="X185">
            <v>3.4103801895317719E-4</v>
          </cell>
          <cell r="Y185">
            <v>2.7217061312996694E-8</v>
          </cell>
          <cell r="Z185">
            <v>6.0973874068000162E-9</v>
          </cell>
        </row>
        <row r="186">
          <cell r="C186">
            <v>2.5299999999999998</v>
          </cell>
          <cell r="F186">
            <v>402.49356106616563</v>
          </cell>
          <cell r="G186">
            <v>0.21121619539217829</v>
          </cell>
          <cell r="H186">
            <v>4.1910216147975368E-2</v>
          </cell>
          <cell r="I186">
            <v>16.522755592447826</v>
          </cell>
          <cell r="J186">
            <v>0.68121704022764484</v>
          </cell>
          <cell r="K186">
            <v>283.15485014119281</v>
          </cell>
          <cell r="L186">
            <v>13.45676220680715</v>
          </cell>
          <cell r="M186">
            <v>94.326219994506815</v>
          </cell>
          <cell r="N186">
            <v>7.2978947829374363E-3</v>
          </cell>
          <cell r="O186">
            <v>0.17683409604770145</v>
          </cell>
          <cell r="P186">
            <v>3.4615737776065886E-2</v>
          </cell>
          <cell r="Q186">
            <v>2.9892714840131625E-2</v>
          </cell>
          <cell r="R186">
            <v>3.4327216354414873E-3</v>
          </cell>
          <cell r="S186">
            <v>282.88064116740588</v>
          </cell>
          <cell r="T186">
            <v>1.4340109772815151E-3</v>
          </cell>
          <cell r="U186">
            <v>93.570589995472517</v>
          </cell>
          <cell r="V186">
            <v>8.7360936188983778E-4</v>
          </cell>
          <cell r="W186">
            <v>1.9837225323599192E-5</v>
          </cell>
          <cell r="X186">
            <v>6.1484377822422173E-4</v>
          </cell>
          <cell r="Y186">
            <v>2.3277462555488858E-8</v>
          </cell>
          <cell r="Z186">
            <v>4.6187911171562928E-9</v>
          </cell>
        </row>
        <row r="187">
          <cell r="C187">
            <v>2.7</v>
          </cell>
          <cell r="F187">
            <v>375.63795832302424</v>
          </cell>
          <cell r="G187">
            <v>0.17482752104675645</v>
          </cell>
          <cell r="H187">
            <v>2.0432582499783882E-2</v>
          </cell>
          <cell r="I187">
            <v>33.151941342253394</v>
          </cell>
          <cell r="J187">
            <v>1.6702035023535777</v>
          </cell>
          <cell r="K187">
            <v>237.35865674721717</v>
          </cell>
          <cell r="L187">
            <v>8.9968986178278243</v>
          </cell>
          <cell r="M187">
            <v>67.257051150357697</v>
          </cell>
          <cell r="N187">
            <v>6.6092167098231146E-3</v>
          </cell>
          <cell r="O187">
            <v>0.13107177927359898</v>
          </cell>
          <cell r="P187">
            <v>1.4387700752226533E-2</v>
          </cell>
          <cell r="Q187">
            <v>3.5084218054973809E-3</v>
          </cell>
          <cell r="R187">
            <v>2.1160236805879444E-3</v>
          </cell>
          <cell r="S187">
            <v>235.57709455458584</v>
          </cell>
          <cell r="T187">
            <v>2.5577400083654314E-4</v>
          </cell>
          <cell r="U187">
            <v>67.482337943967707</v>
          </cell>
          <cell r="V187">
            <v>7.8539972873999911E-4</v>
          </cell>
          <cell r="W187">
            <v>3.0990387823490688E-7</v>
          </cell>
          <cell r="X187">
            <v>5.575170769445975E-4</v>
          </cell>
          <cell r="Y187">
            <v>1.8059908931528214E-8</v>
          </cell>
          <cell r="Z187">
            <v>2.1107121863459045E-9</v>
          </cell>
        </row>
        <row r="188">
          <cell r="C188">
            <v>2.5499999999999998</v>
          </cell>
          <cell r="F188">
            <v>399.32712586899532</v>
          </cell>
          <cell r="G188">
            <v>0.18953953991474776</v>
          </cell>
          <cell r="H188">
            <v>3.5284553597958491E-2</v>
          </cell>
          <cell r="I188">
            <v>7.7616669686187825</v>
          </cell>
          <cell r="J188">
            <v>0.29689934692569914</v>
          </cell>
          <cell r="K188">
            <v>272.15543766648989</v>
          </cell>
          <cell r="L188">
            <v>12.268992916349708</v>
          </cell>
          <cell r="M188">
            <v>108.39681311191492</v>
          </cell>
          <cell r="N188">
            <v>7.5168177474710116E-3</v>
          </cell>
          <cell r="O188">
            <v>0.14937107604931432</v>
          </cell>
          <cell r="P188">
            <v>2.5193111014329372E-2</v>
          </cell>
          <cell r="Q188">
            <v>6.5743260464596427E-4</v>
          </cell>
          <cell r="R188">
            <v>0</v>
          </cell>
          <cell r="S188">
            <v>272.40149055569754</v>
          </cell>
          <cell r="T188">
            <v>9.851081454718396E-4</v>
          </cell>
          <cell r="U188">
            <v>108.25520304912645</v>
          </cell>
          <cell r="V188">
            <v>1.3475122541485352E-4</v>
          </cell>
          <cell r="W188">
            <v>1.2050922598076331E-6</v>
          </cell>
          <cell r="X188">
            <v>3.8803970765805787E-4</v>
          </cell>
          <cell r="Y188">
            <v>2.0764784770796582E-8</v>
          </cell>
          <cell r="Z188">
            <v>3.8655584028788494E-9</v>
          </cell>
        </row>
        <row r="189">
          <cell r="C189">
            <v>2.61</v>
          </cell>
          <cell r="F189">
            <v>390.67225544558175</v>
          </cell>
          <cell r="G189">
            <v>0.17567869017602628</v>
          </cell>
          <cell r="H189">
            <v>3.3553341647442614E-2</v>
          </cell>
          <cell r="I189">
            <v>11.249399949869407</v>
          </cell>
          <cell r="J189">
            <v>0.48510862095853868</v>
          </cell>
          <cell r="K189">
            <v>282.30470229917591</v>
          </cell>
          <cell r="L189">
            <v>12.127036241557482</v>
          </cell>
          <cell r="M189">
            <v>92.371660110510831</v>
          </cell>
          <cell r="N189">
            <v>7.0907455560184074E-3</v>
          </cell>
          <cell r="O189">
            <v>0.17744086640811935</v>
          </cell>
          <cell r="P189">
            <v>4.0086861683338817E-2</v>
          </cell>
          <cell r="Q189">
            <v>7.7582394704853841E-2</v>
          </cell>
          <cell r="R189">
            <v>8.7429529198670038E-3</v>
          </cell>
          <cell r="S189">
            <v>282.24001289848388</v>
          </cell>
          <cell r="T189">
            <v>9.0585250612301238E-4</v>
          </cell>
          <cell r="U189">
            <v>92.59529870591598</v>
          </cell>
          <cell r="V189">
            <v>7.1672316851962476E-6</v>
          </cell>
          <cell r="W189">
            <v>4.5784703899462596E-5</v>
          </cell>
          <cell r="X189">
            <v>9.64474042891483E-4</v>
          </cell>
          <cell r="Y189">
            <v>1.8792983203632689E-8</v>
          </cell>
          <cell r="Z189">
            <v>3.589321991041277E-9</v>
          </cell>
        </row>
        <row r="190">
          <cell r="C190">
            <v>2.4900000000000002</v>
          </cell>
          <cell r="F190">
            <v>407.35406100574784</v>
          </cell>
          <cell r="G190">
            <v>0.19649600998131114</v>
          </cell>
          <cell r="H190">
            <v>3.3464674393564577E-2</v>
          </cell>
          <cell r="I190">
            <v>10.765502829405673</v>
          </cell>
          <cell r="J190">
            <v>0.42190192829593187</v>
          </cell>
          <cell r="K190">
            <v>291.35898244869776</v>
          </cell>
          <cell r="L190">
            <v>15.576172644179282</v>
          </cell>
          <cell r="M190">
            <v>108.62934320337776</v>
          </cell>
          <cell r="N190">
            <v>7.8585665583788527E-3</v>
          </cell>
          <cell r="O190">
            <v>0.19025239555862722</v>
          </cell>
          <cell r="P190">
            <v>3.6945646421642463E-2</v>
          </cell>
          <cell r="Q190">
            <v>7.4804511159706235E-4</v>
          </cell>
          <cell r="R190">
            <v>2.2426775943548564E-6</v>
          </cell>
          <cell r="S190">
            <v>289.8760122258322</v>
          </cell>
          <cell r="T190">
            <v>9.1344258418073307E-4</v>
          </cell>
          <cell r="U190">
            <v>108.04379903411738</v>
          </cell>
          <cell r="V190">
            <v>0</v>
          </cell>
          <cell r="W190">
            <v>2.1753972665242105E-5</v>
          </cell>
          <cell r="X190">
            <v>4.3272464183076952E-4</v>
          </cell>
          <cell r="Y190">
            <v>2.2033859948260735E-8</v>
          </cell>
          <cell r="Z190">
            <v>3.752523773241398E-9</v>
          </cell>
        </row>
        <row r="191">
          <cell r="C191">
            <v>2.61</v>
          </cell>
          <cell r="F191">
            <v>390.83255850629229</v>
          </cell>
          <cell r="G191">
            <v>0.20643426782700161</v>
          </cell>
          <cell r="H191">
            <v>3.4903078722685818E-2</v>
          </cell>
          <cell r="I191">
            <v>15.037849026106683</v>
          </cell>
          <cell r="J191">
            <v>0.57921434035434993</v>
          </cell>
          <cell r="K191">
            <v>286.36384145242147</v>
          </cell>
          <cell r="L191">
            <v>11.764671728381552</v>
          </cell>
          <cell r="M191">
            <v>88.151865435061978</v>
          </cell>
          <cell r="N191">
            <v>6.7779732121389389E-3</v>
          </cell>
          <cell r="O191">
            <v>0.15702966314039349</v>
          </cell>
          <cell r="P191">
            <v>2.7721661094016824E-2</v>
          </cell>
          <cell r="Q191">
            <v>1.5583441892601045E-3</v>
          </cell>
          <cell r="R191">
            <v>2.0497437691710692E-2</v>
          </cell>
          <cell r="S191">
            <v>284.38143994036517</v>
          </cell>
          <cell r="T191">
            <v>8.7077645021353309E-4</v>
          </cell>
          <cell r="U191">
            <v>88.075161234209432</v>
          </cell>
          <cell r="V191">
            <v>8.0785196296693628E-4</v>
          </cell>
          <cell r="W191">
            <v>1.3804861997977851E-5</v>
          </cell>
          <cell r="X191">
            <v>7.815264121800949E-4</v>
          </cell>
          <cell r="Y191">
            <v>2.2091446348878728E-8</v>
          </cell>
          <cell r="Z191">
            <v>3.7351332176064702E-9</v>
          </cell>
        </row>
        <row r="192">
          <cell r="C192">
            <v>2.64</v>
          </cell>
          <cell r="F192">
            <v>384.11668022151486</v>
          </cell>
          <cell r="G192">
            <v>0.16415341354433455</v>
          </cell>
          <cell r="H192">
            <v>1.7762819258442211E-2</v>
          </cell>
          <cell r="I192">
            <v>28.431914388215741</v>
          </cell>
          <cell r="J192">
            <v>1.4082039355504097</v>
          </cell>
          <cell r="K192">
            <v>230.75685722051989</v>
          </cell>
          <cell r="L192">
            <v>10.18185636734056</v>
          </cell>
          <cell r="M192">
            <v>86.253556188115553</v>
          </cell>
          <cell r="N192">
            <v>7.7320096762533291E-3</v>
          </cell>
          <cell r="O192">
            <v>0.15069217178746191</v>
          </cell>
          <cell r="P192">
            <v>1.5527792647651998E-2</v>
          </cell>
          <cell r="Q192">
            <v>3.2537071727138061E-3</v>
          </cell>
          <cell r="R192">
            <v>1.5179736404993096E-3</v>
          </cell>
          <cell r="S192">
            <v>230.9165121313959</v>
          </cell>
          <cell r="T192">
            <v>1.6710083968431055E-4</v>
          </cell>
          <cell r="U192">
            <v>86.337145316126893</v>
          </cell>
          <cell r="V192">
            <v>2.8385990741309461E-4</v>
          </cell>
          <cell r="W192">
            <v>0</v>
          </cell>
          <cell r="X192">
            <v>5.9109278037696941E-4</v>
          </cell>
          <cell r="Y192">
            <v>1.7360869139433025E-8</v>
          </cell>
          <cell r="Z192">
            <v>1.8785962109154023E-9</v>
          </cell>
        </row>
        <row r="193">
          <cell r="C193">
            <v>2.66</v>
          </cell>
          <cell r="F193">
            <v>383.32650969857264</v>
          </cell>
          <cell r="G193">
            <v>0.17895082969790216</v>
          </cell>
          <cell r="H193">
            <v>3.789197155897403E-2</v>
          </cell>
          <cell r="I193">
            <v>14.990614800486536</v>
          </cell>
          <cell r="J193">
            <v>0.65788096586583766</v>
          </cell>
          <cell r="K193">
            <v>268.79719684390386</v>
          </cell>
          <cell r="L193">
            <v>11.863987599320815</v>
          </cell>
          <cell r="M193">
            <v>86.655996503077759</v>
          </cell>
          <cell r="N193">
            <v>6.8846498338502602E-3</v>
          </cell>
          <cell r="O193">
            <v>0.14633257989127679</v>
          </cell>
          <cell r="P193">
            <v>2.9054328578622595E-2</v>
          </cell>
          <cell r="Q193">
            <v>1.1925570016954044E-3</v>
          </cell>
          <cell r="R193">
            <v>3.2863016830736761E-4</v>
          </cell>
          <cell r="S193">
            <v>270.97557465699475</v>
          </cell>
          <cell r="T193">
            <v>5.5964741533531912E-4</v>
          </cell>
          <cell r="U193">
            <v>86.210668093138381</v>
          </cell>
          <cell r="V193">
            <v>1.263719970112011E-4</v>
          </cell>
          <cell r="W193">
            <v>1.4694418257116406E-5</v>
          </cell>
          <cell r="X193">
            <v>5.8683208911098446E-4</v>
          </cell>
          <cell r="Y193">
            <v>1.8782702421707014E-8</v>
          </cell>
          <cell r="Z193">
            <v>3.9771462762451696E-9</v>
          </cell>
        </row>
        <row r="194">
          <cell r="C194">
            <v>2.4700000000000002</v>
          </cell>
          <cell r="F194">
            <v>410.76443164600278</v>
          </cell>
          <cell r="G194">
            <v>0.21365916223955456</v>
          </cell>
          <cell r="H194">
            <v>3.3754812220537396E-2</v>
          </cell>
          <cell r="I194">
            <v>10.720344693108746</v>
          </cell>
          <cell r="J194">
            <v>0.47701202690215433</v>
          </cell>
          <cell r="K194">
            <v>291.94974479662608</v>
          </cell>
          <cell r="L194">
            <v>14.304677945460934</v>
          </cell>
          <cell r="M194">
            <v>109.20276623347357</v>
          </cell>
          <cell r="N194">
            <v>8.4425177009929547E-3</v>
          </cell>
          <cell r="O194">
            <v>0.20483890982865172</v>
          </cell>
          <cell r="P194">
            <v>3.687095403747797E-2</v>
          </cell>
          <cell r="Q194">
            <v>6.2709613172237944E-2</v>
          </cell>
          <cell r="R194">
            <v>9.3597281052175737E-3</v>
          </cell>
          <cell r="S194">
            <v>288.96359661631709</v>
          </cell>
          <cell r="T194">
            <v>1.3345044045200323E-3</v>
          </cell>
          <cell r="U194">
            <v>109.59840208741562</v>
          </cell>
          <cell r="V194">
            <v>3.7004890492068991E-4</v>
          </cell>
          <cell r="W194">
            <v>4.2611007072419089E-5</v>
          </cell>
          <cell r="X194">
            <v>4.7120766176370077E-4</v>
          </cell>
          <cell r="Y194">
            <v>2.4149156693041901E-8</v>
          </cell>
          <cell r="Z194">
            <v>3.8151897672612666E-9</v>
          </cell>
        </row>
        <row r="195">
          <cell r="C195">
            <v>2.6</v>
          </cell>
          <cell r="F195">
            <v>391.92643333503196</v>
          </cell>
          <cell r="G195">
            <v>0.17238871844454556</v>
          </cell>
          <cell r="H195">
            <v>4.3210712976412137E-2</v>
          </cell>
          <cell r="I195">
            <v>12.266094778201898</v>
          </cell>
          <cell r="J195">
            <v>0.45373845513171945</v>
          </cell>
          <cell r="K195">
            <v>290.95400405087992</v>
          </cell>
          <cell r="L195">
            <v>13.240255800295476</v>
          </cell>
          <cell r="M195">
            <v>88.00912804136135</v>
          </cell>
          <cell r="N195">
            <v>6.1670723085036671E-3</v>
          </cell>
          <cell r="O195">
            <v>0.16559173984665759</v>
          </cell>
          <cell r="P195">
            <v>3.3801501192411321E-2</v>
          </cell>
          <cell r="Q195">
            <v>5.7410539151721968E-4</v>
          </cell>
          <cell r="R195">
            <v>2.5533847007468476E-2</v>
          </cell>
          <cell r="S195">
            <v>290.51226590076277</v>
          </cell>
          <cell r="T195">
            <v>8.8498077828831981E-4</v>
          </cell>
          <cell r="U195">
            <v>87.738215540691954</v>
          </cell>
          <cell r="V195">
            <v>5.5597009971041411E-4</v>
          </cell>
          <cell r="W195">
            <v>2.6076188810969046E-5</v>
          </cell>
          <cell r="X195">
            <v>3.7579758525108477E-4</v>
          </cell>
          <cell r="Y195">
            <v>1.8498933214160297E-8</v>
          </cell>
          <cell r="Z195">
            <v>4.6369165030021117E-9</v>
          </cell>
        </row>
        <row r="196">
          <cell r="C196">
            <v>2.52</v>
          </cell>
          <cell r="F196">
            <v>401.33751052416795</v>
          </cell>
          <cell r="G196">
            <v>0.17914442635691288</v>
          </cell>
          <cell r="H196">
            <v>2.9239448887935504E-2</v>
          </cell>
          <cell r="I196">
            <v>7.7582247404036879</v>
          </cell>
          <cell r="J196">
            <v>0.33829415810034597</v>
          </cell>
          <cell r="K196">
            <v>273.21192300755138</v>
          </cell>
          <cell r="L196">
            <v>11.356413893710704</v>
          </cell>
          <cell r="M196">
            <v>111.32727238243945</v>
          </cell>
          <cell r="N196">
            <v>7.8257303359964003E-3</v>
          </cell>
          <cell r="O196">
            <v>0.15989315624178518</v>
          </cell>
          <cell r="P196">
            <v>2.88553646411643E-2</v>
          </cell>
          <cell r="Q196">
            <v>2.5743586317452785E-2</v>
          </cell>
          <cell r="R196">
            <v>2.5755958315047945E-2</v>
          </cell>
          <cell r="S196">
            <v>270.17026784063802</v>
          </cell>
          <cell r="T196">
            <v>5.6347821190104507E-4</v>
          </cell>
          <cell r="U196">
            <v>111.34823187193682</v>
          </cell>
          <cell r="V196">
            <v>2.7991644559052109E-4</v>
          </cell>
          <cell r="W196">
            <v>2.2092852848502061E-6</v>
          </cell>
          <cell r="X196">
            <v>4.1578749060880877E-4</v>
          </cell>
          <cell r="Y196">
            <v>1.9789057250662954E-8</v>
          </cell>
          <cell r="Z196">
            <v>3.2299142082622817E-9</v>
          </cell>
        </row>
        <row r="197">
          <cell r="C197">
            <v>2.71</v>
          </cell>
          <cell r="F197">
            <v>374.80131577439334</v>
          </cell>
          <cell r="G197">
            <v>0.1507578974136807</v>
          </cell>
          <cell r="H197">
            <v>2.5717676499630259E-2</v>
          </cell>
          <cell r="I197">
            <v>31.94098792618734</v>
          </cell>
          <cell r="J197">
            <v>1.5014463732638268</v>
          </cell>
          <cell r="K197">
            <v>241.46724944391141</v>
          </cell>
          <cell r="L197">
            <v>10.137470914880383</v>
          </cell>
          <cell r="M197">
            <v>71.592496747541745</v>
          </cell>
          <cell r="N197">
            <v>7.0386127867510615E-3</v>
          </cell>
          <cell r="O197">
            <v>0.10762842378032178</v>
          </cell>
          <cell r="P197">
            <v>1.4932099106556842E-2</v>
          </cell>
          <cell r="Q197">
            <v>3.2987336187206922E-3</v>
          </cell>
          <cell r="R197">
            <v>2.2369447500377149E-3</v>
          </cell>
          <cell r="S197">
            <v>240.78643483687489</v>
          </cell>
          <cell r="T197">
            <v>3.533477269959501E-4</v>
          </cell>
          <cell r="U197">
            <v>71.281835808317169</v>
          </cell>
          <cell r="V197">
            <v>2.4860646528834503E-4</v>
          </cell>
          <cell r="W197">
            <v>2.9882065840110863E-5</v>
          </cell>
          <cell r="X197">
            <v>5.4496262341398056E-4</v>
          </cell>
          <cell r="Y197">
            <v>1.5480953321073149E-8</v>
          </cell>
          <cell r="Z197">
            <v>2.6408842007444098E-9</v>
          </cell>
        </row>
        <row r="198">
          <cell r="C198">
            <v>2.64</v>
          </cell>
          <cell r="F198">
            <v>383.27285942865836</v>
          </cell>
          <cell r="G198">
            <v>0.20125177314474413</v>
          </cell>
          <cell r="H198">
            <v>4.0620947316826819E-2</v>
          </cell>
          <cell r="I198">
            <v>17.469944335495697</v>
          </cell>
          <cell r="J198">
            <v>0.77753701511185658</v>
          </cell>
          <cell r="K198">
            <v>273.98537503336593</v>
          </cell>
          <cell r="L198">
            <v>14.269166419235109</v>
          </cell>
          <cell r="M198">
            <v>86.863128096681066</v>
          </cell>
          <cell r="N198">
            <v>6.8513217649607402E-3</v>
          </cell>
          <cell r="O198">
            <v>0.17305148457280758</v>
          </cell>
          <cell r="P198">
            <v>3.24603106113222E-2</v>
          </cell>
          <cell r="Q198">
            <v>1.287788486008823E-3</v>
          </cell>
          <cell r="R198">
            <v>4.3390578945167818E-4</v>
          </cell>
          <cell r="S198">
            <v>274.31420080678862</v>
          </cell>
          <cell r="T198">
            <v>6.0685607858380376E-4</v>
          </cell>
          <cell r="U198">
            <v>86.809079495738814</v>
          </cell>
          <cell r="V198">
            <v>1.7453311667146783E-4</v>
          </cell>
          <cell r="W198">
            <v>4.0414863171204465E-5</v>
          </cell>
          <cell r="X198">
            <v>2.3288669195521735E-4</v>
          </cell>
          <cell r="Y198">
            <v>2.1236456591663484E-8</v>
          </cell>
          <cell r="Z198">
            <v>4.2863969391495066E-9</v>
          </cell>
        </row>
        <row r="199">
          <cell r="C199">
            <v>2.4700000000000002</v>
          </cell>
          <cell r="F199">
            <v>412.54806078828256</v>
          </cell>
          <cell r="G199">
            <v>0.23030271924365028</v>
          </cell>
          <cell r="H199">
            <v>4.7570828940924993E-2</v>
          </cell>
          <cell r="I199">
            <v>11.286087615663261</v>
          </cell>
          <cell r="J199">
            <v>0.49182796727987332</v>
          </cell>
          <cell r="K199">
            <v>288.24934039451313</v>
          </cell>
          <cell r="L199">
            <v>13.513552434374247</v>
          </cell>
          <cell r="M199">
            <v>104.80982754457942</v>
          </cell>
          <cell r="N199">
            <v>7.4281908241158878E-3</v>
          </cell>
          <cell r="O199">
            <v>0.19241953341014748</v>
          </cell>
          <cell r="P199">
            <v>3.7500040198099348E-2</v>
          </cell>
          <cell r="Q199">
            <v>1.3578401188634331E-3</v>
          </cell>
          <cell r="R199">
            <v>6.6429230006121375E-4</v>
          </cell>
          <cell r="S199">
            <v>286.48663755706406</v>
          </cell>
          <cell r="T199">
            <v>7.4065033353194667E-4</v>
          </cell>
          <cell r="U199">
            <v>104.29546288776994</v>
          </cell>
          <cell r="V199">
            <v>1.276399080206039E-5</v>
          </cell>
          <cell r="W199">
            <v>4.7441381742171364E-5</v>
          </cell>
          <cell r="X199">
            <v>6.9377373014384877E-4</v>
          </cell>
          <cell r="Y199">
            <v>2.6013998142614587E-8</v>
          </cell>
          <cell r="Z199">
            <v>5.373394894233229E-9</v>
          </cell>
        </row>
        <row r="200">
          <cell r="C200">
            <v>2.6</v>
          </cell>
          <cell r="F200">
            <v>389.65676191779602</v>
          </cell>
          <cell r="G200">
            <v>0.16383258276697435</v>
          </cell>
          <cell r="H200">
            <v>2.9410960915743894E-2</v>
          </cell>
          <cell r="I200">
            <v>8.8132489578781854</v>
          </cell>
          <cell r="J200">
            <v>0.34847402676304301</v>
          </cell>
          <cell r="K200">
            <v>284.12618936190597</v>
          </cell>
          <cell r="L200">
            <v>12.080141864806848</v>
          </cell>
          <cell r="M200">
            <v>95.706316020439104</v>
          </cell>
          <cell r="N200">
            <v>7.2598688646141078E-3</v>
          </cell>
          <cell r="O200">
            <v>0.15366154868000229</v>
          </cell>
          <cell r="P200">
            <v>3.0760580753793447E-2</v>
          </cell>
          <cell r="Q200">
            <v>1.9294648382151457E-2</v>
          </cell>
          <cell r="R200">
            <v>0</v>
          </cell>
          <cell r="S200">
            <v>283.39761899701932</v>
          </cell>
          <cell r="T200">
            <v>3.5028219394271979E-4</v>
          </cell>
          <cell r="U200">
            <v>96.063998367463512</v>
          </cell>
          <cell r="V200">
            <v>2.1417437721963915E-6</v>
          </cell>
          <cell r="W200">
            <v>1.1029980426811416E-5</v>
          </cell>
          <cell r="X200">
            <v>4.3166845728618262E-4</v>
          </cell>
          <cell r="Y200">
            <v>1.7544370691200858E-8</v>
          </cell>
          <cell r="Z200">
            <v>3.149537118780298E-9</v>
          </cell>
        </row>
        <row r="201">
          <cell r="C201">
            <v>2.5499999999999998</v>
          </cell>
          <cell r="F201">
            <v>398.1745677885454</v>
          </cell>
          <cell r="G201">
            <v>0.19583327503112663</v>
          </cell>
          <cell r="H201">
            <v>4.0214421110066893E-2</v>
          </cell>
          <cell r="I201">
            <v>8.8042302002081119</v>
          </cell>
          <cell r="J201">
            <v>0.38184042563715798</v>
          </cell>
          <cell r="K201">
            <v>276.70367997350837</v>
          </cell>
          <cell r="L201">
            <v>10.59163396905983</v>
          </cell>
          <cell r="M201">
            <v>104.13326067894138</v>
          </cell>
          <cell r="N201">
            <v>8.1226936348552433E-3</v>
          </cell>
          <cell r="O201">
            <v>0.1528250876384645</v>
          </cell>
          <cell r="P201">
            <v>2.9460899950087785E-2</v>
          </cell>
          <cell r="Q201">
            <v>5.756368569916103E-4</v>
          </cell>
          <cell r="R201">
            <v>0</v>
          </cell>
          <cell r="S201">
            <v>276.068400105119</v>
          </cell>
          <cell r="T201">
            <v>5.24418172504973E-4</v>
          </cell>
          <cell r="U201">
            <v>104.58981868124943</v>
          </cell>
          <cell r="V201">
            <v>5.1349734425622294E-4</v>
          </cell>
          <cell r="W201">
            <v>1.3432618745962447E-5</v>
          </cell>
          <cell r="X201">
            <v>5.7017644286723522E-4</v>
          </cell>
          <cell r="Y201">
            <v>2.1386615620051472E-8</v>
          </cell>
          <cell r="Z201">
            <v>4.391747860659451E-9</v>
          </cell>
        </row>
        <row r="202">
          <cell r="C202">
            <v>2.74</v>
          </cell>
          <cell r="F202">
            <v>371.51721957971449</v>
          </cell>
          <cell r="G202">
            <v>0.16395762474045222</v>
          </cell>
          <cell r="H202">
            <v>2.6491037031904238E-2</v>
          </cell>
          <cell r="I202">
            <v>35.990184549542938</v>
          </cell>
          <cell r="J202">
            <v>1.7506651524454222</v>
          </cell>
          <cell r="K202">
            <v>233.16981015564417</v>
          </cell>
          <cell r="L202">
            <v>10.825518737306533</v>
          </cell>
          <cell r="M202">
            <v>66.20781509232016</v>
          </cell>
          <cell r="N202">
            <v>6.7399039723835125E-3</v>
          </cell>
          <cell r="O202">
            <v>0.14401214084095909</v>
          </cell>
          <cell r="P202">
            <v>1.644757579745567E-2</v>
          </cell>
          <cell r="Q202">
            <v>4.0270308077215138E-3</v>
          </cell>
          <cell r="R202">
            <v>2.5882240657268147E-3</v>
          </cell>
          <cell r="S202">
            <v>233.16403294973304</v>
          </cell>
          <cell r="T202">
            <v>3.7608413850158471E-4</v>
          </cell>
          <cell r="U202">
            <v>65.630275929241776</v>
          </cell>
          <cell r="V202">
            <v>3.5990519423163012E-4</v>
          </cell>
          <cell r="W202">
            <v>5.2301744369538562E-5</v>
          </cell>
          <cell r="X202">
            <v>3.2113678060362592E-4</v>
          </cell>
          <cell r="Y202">
            <v>1.6683404234653432E-8</v>
          </cell>
          <cell r="Z202">
            <v>2.6955786905187453E-9</v>
          </cell>
        </row>
        <row r="203">
          <cell r="C203">
            <v>2.52</v>
          </cell>
          <cell r="F203">
            <v>402.34862501939</v>
          </cell>
          <cell r="G203">
            <v>0.21428496465933675</v>
          </cell>
          <cell r="H203">
            <v>4.2689958501341635E-2</v>
          </cell>
          <cell r="I203">
            <v>13.708378251833324</v>
          </cell>
          <cell r="J203">
            <v>0.58123311233914876</v>
          </cell>
          <cell r="K203">
            <v>283.37099381820855</v>
          </cell>
          <cell r="L203">
            <v>15.431163089601112</v>
          </cell>
          <cell r="M203">
            <v>104.59512613756925</v>
          </cell>
          <cell r="N203">
            <v>7.6449352333242742E-3</v>
          </cell>
          <cell r="O203">
            <v>0.1867670051241733</v>
          </cell>
          <cell r="P203">
            <v>3.3876490590114855E-2</v>
          </cell>
          <cell r="Q203">
            <v>9.7739269544961445E-4</v>
          </cell>
          <cell r="R203">
            <v>1.9147201484858261E-4</v>
          </cell>
          <cell r="S203">
            <v>285.11315075407055</v>
          </cell>
          <cell r="T203">
            <v>8.1325801451293922E-4</v>
          </cell>
          <cell r="U203">
            <v>104.82374471939565</v>
          </cell>
          <cell r="V203">
            <v>6.61740564612529E-4</v>
          </cell>
          <cell r="W203">
            <v>1.6490942319328792E-5</v>
          </cell>
          <cell r="X203">
            <v>3.3568475204378672E-4</v>
          </cell>
          <cell r="Y203">
            <v>2.3716516725480071E-8</v>
          </cell>
          <cell r="Z203">
            <v>4.7248163977192252E-9</v>
          </cell>
        </row>
        <row r="204">
          <cell r="C204">
            <v>2.6</v>
          </cell>
          <cell r="F204">
            <v>391.62901421952807</v>
          </cell>
          <cell r="G204">
            <v>0.17061047456918796</v>
          </cell>
          <cell r="H204">
            <v>3.0718561734384614E-2</v>
          </cell>
          <cell r="I204">
            <v>10.517606847413825</v>
          </cell>
          <cell r="J204">
            <v>0.46325801560686369</v>
          </cell>
          <cell r="K204">
            <v>289.09272898291437</v>
          </cell>
          <cell r="L204">
            <v>11.282566133413724</v>
          </cell>
          <cell r="M204">
            <v>89.41020900362021</v>
          </cell>
          <cell r="N204">
            <v>6.5181704757335457E-3</v>
          </cell>
          <cell r="O204">
            <v>0.17298949099430269</v>
          </cell>
          <cell r="P204">
            <v>3.4999568981795681E-2</v>
          </cell>
          <cell r="Q204">
            <v>2.7788108430129556E-2</v>
          </cell>
          <cell r="R204">
            <v>4.22439463372526E-3</v>
          </cell>
          <cell r="S204">
            <v>289.55758223046524</v>
          </cell>
          <cell r="T204">
            <v>6.1394664008504885E-4</v>
          </cell>
          <cell r="U204">
            <v>89.298338833467838</v>
          </cell>
          <cell r="V204">
            <v>2.1444171850682812E-6</v>
          </cell>
          <cell r="W204">
            <v>2.5089681065298884E-5</v>
          </cell>
          <cell r="X204">
            <v>4.4775430824225699E-4</v>
          </cell>
          <cell r="Y204">
            <v>1.8293001680941073E-8</v>
          </cell>
          <cell r="Z204">
            <v>3.2936705841897632E-9</v>
          </cell>
        </row>
        <row r="205">
          <cell r="C205">
            <v>2.54</v>
          </cell>
          <cell r="F205">
            <v>398.66258551888626</v>
          </cell>
          <cell r="G205">
            <v>0.1575963955664022</v>
          </cell>
          <cell r="H205">
            <v>2.6152989720734616E-2</v>
          </cell>
          <cell r="I205">
            <v>7.8220904224689702</v>
          </cell>
          <cell r="J205">
            <v>0.2976304094449681</v>
          </cell>
          <cell r="K205">
            <v>273.25965762605341</v>
          </cell>
          <cell r="L205">
            <v>12.235789509172458</v>
          </cell>
          <cell r="M205">
            <v>107.52585072960909</v>
          </cell>
          <cell r="N205">
            <v>7.836839841387935E-3</v>
          </cell>
          <cell r="O205">
            <v>0.14262027531981292</v>
          </cell>
          <cell r="P205">
            <v>2.7355330127583122E-2</v>
          </cell>
          <cell r="Q205">
            <v>6.4507780438472273E-2</v>
          </cell>
          <cell r="R205">
            <v>1.8177164949190527E-2</v>
          </cell>
          <cell r="S205">
            <v>272.06268306946657</v>
          </cell>
          <cell r="T205">
            <v>3.8764280282889673E-4</v>
          </cell>
          <cell r="U205">
            <v>106.76118594392209</v>
          </cell>
          <cell r="V205">
            <v>1.4348602189106997E-4</v>
          </cell>
          <cell r="W205">
            <v>3.293481757254858E-7</v>
          </cell>
          <cell r="X205">
            <v>4.2156566492862176E-4</v>
          </cell>
          <cell r="Y205">
            <v>1.7301361793568866E-8</v>
          </cell>
          <cell r="Z205">
            <v>2.8711464847637757E-9</v>
          </cell>
        </row>
        <row r="206">
          <cell r="C206">
            <v>2.6</v>
          </cell>
          <cell r="F206">
            <v>391.79896643037648</v>
          </cell>
          <cell r="G206">
            <v>0.22050249660355975</v>
          </cell>
          <cell r="H206">
            <v>4.9320312789922965E-2</v>
          </cell>
          <cell r="I206">
            <v>12.610559149606985</v>
          </cell>
          <cell r="J206">
            <v>0.55463921357090318</v>
          </cell>
          <cell r="K206">
            <v>281.5339715863945</v>
          </cell>
          <cell r="L206">
            <v>12.258593174376283</v>
          </cell>
          <cell r="M206">
            <v>92.69811118744849</v>
          </cell>
          <cell r="N206">
            <v>7.1992211457740625E-3</v>
          </cell>
          <cell r="O206">
            <v>0.16217626506930027</v>
          </cell>
          <cell r="P206">
            <v>3.1571294985163784E-2</v>
          </cell>
          <cell r="Q206">
            <v>9.1632887346637713E-4</v>
          </cell>
          <cell r="R206">
            <v>3.8618402534288896E-5</v>
          </cell>
          <cell r="S206">
            <v>281.55825119061444</v>
          </cell>
          <cell r="T206">
            <v>6.5179281610649824E-4</v>
          </cell>
          <cell r="U206">
            <v>92.849507661817043</v>
          </cell>
          <cell r="V206">
            <v>5.1963206076693165E-4</v>
          </cell>
          <cell r="W206">
            <v>4.3231156170328961E-5</v>
          </cell>
          <cell r="X206">
            <v>5.9386521230506476E-4</v>
          </cell>
          <cell r="Y206">
            <v>2.3654039371255395E-8</v>
          </cell>
          <cell r="Z206">
            <v>5.2907547012174506E-9</v>
          </cell>
        </row>
        <row r="207">
          <cell r="C207">
            <v>2.6</v>
          </cell>
          <cell r="F207">
            <v>389.33655864565372</v>
          </cell>
          <cell r="G207">
            <v>0.1742245735904954</v>
          </cell>
          <cell r="H207">
            <v>1.6893244653116937E-2</v>
          </cell>
          <cell r="I207">
            <v>33.136086365491884</v>
          </cell>
          <cell r="J207">
            <v>1.6506911554110584</v>
          </cell>
          <cell r="K207">
            <v>241.32473951673208</v>
          </cell>
          <cell r="L207">
            <v>12.483323930666785</v>
          </cell>
          <cell r="M207">
            <v>83.988072474803715</v>
          </cell>
          <cell r="N207">
            <v>7.3844779894627335E-3</v>
          </cell>
          <cell r="O207">
            <v>0.15833908265330712</v>
          </cell>
          <cell r="P207">
            <v>1.9385567599402326E-2</v>
          </cell>
          <cell r="Q207">
            <v>3.5795995014376255E-3</v>
          </cell>
          <cell r="R207">
            <v>1.4568112581748996E-3</v>
          </cell>
          <cell r="S207">
            <v>239.8740661999658</v>
          </cell>
          <cell r="T207">
            <v>2.1820552649482052E-4</v>
          </cell>
          <cell r="U207">
            <v>83.675018707579127</v>
          </cell>
          <cell r="V207">
            <v>1.9827122987004813E-4</v>
          </cell>
          <cell r="W207">
            <v>0</v>
          </cell>
          <cell r="X207">
            <v>1.9966448716102683E-4</v>
          </cell>
          <cell r="Y207">
            <v>1.8672281340201201E-8</v>
          </cell>
          <cell r="Z207">
            <v>1.8105104831724916E-9</v>
          </cell>
        </row>
        <row r="208">
          <cell r="C208">
            <v>2.61</v>
          </cell>
          <cell r="F208">
            <v>389.41293714291697</v>
          </cell>
          <cell r="G208">
            <v>0.18782285792102865</v>
          </cell>
          <cell r="H208">
            <v>3.9506056558055447E-2</v>
          </cell>
          <cell r="I208">
            <v>15.923803394535659</v>
          </cell>
          <cell r="J208">
            <v>0.69760469534468761</v>
          </cell>
          <cell r="K208">
            <v>279.39388569089181</v>
          </cell>
          <cell r="L208">
            <v>13.359174210148652</v>
          </cell>
          <cell r="M208">
            <v>83.566213225786399</v>
          </cell>
          <cell r="N208">
            <v>5.7681753586634353E-3</v>
          </cell>
          <cell r="O208">
            <v>0.15316507564354828</v>
          </cell>
          <cell r="P208">
            <v>2.9760991132348633E-2</v>
          </cell>
          <cell r="Q208">
            <v>1.6041488140444166E-3</v>
          </cell>
          <cell r="R208">
            <v>7.7435048441840961E-4</v>
          </cell>
          <cell r="S208">
            <v>277.77786368047049</v>
          </cell>
          <cell r="T208">
            <v>4.5008722042551731E-4</v>
          </cell>
          <cell r="U208">
            <v>83.53639380115564</v>
          </cell>
          <cell r="V208">
            <v>1.2518417360330664E-4</v>
          </cell>
          <cell r="W208">
            <v>1.6421092619173101E-5</v>
          </cell>
          <cell r="X208">
            <v>2.7937183546904886E-4</v>
          </cell>
          <cell r="Y208">
            <v>2.0027639908564947E-8</v>
          </cell>
          <cell r="Z208">
            <v>4.212549439987789E-9</v>
          </cell>
        </row>
        <row r="209">
          <cell r="C209">
            <v>2.54</v>
          </cell>
          <cell r="F209">
            <v>397.70165914169633</v>
          </cell>
          <cell r="G209">
            <v>0.17098352900570254</v>
          </cell>
          <cell r="H209">
            <v>2.6780123882498126E-2</v>
          </cell>
          <cell r="I209">
            <v>8.1356606142753236</v>
          </cell>
          <cell r="J209">
            <v>0.35844571045371698</v>
          </cell>
          <cell r="K209">
            <v>276.63018152345182</v>
          </cell>
          <cell r="L209">
            <v>11.157002192415824</v>
          </cell>
          <cell r="M209">
            <v>107.27446987935294</v>
          </cell>
          <cell r="N209">
            <v>7.6911111273430827E-3</v>
          </cell>
          <cell r="O209">
            <v>0.16128782675618239</v>
          </cell>
          <cell r="P209">
            <v>2.8964112931688553E-2</v>
          </cell>
          <cell r="Q209">
            <v>5.488174678046848E-4</v>
          </cell>
          <cell r="R209">
            <v>6.5713526378529405E-6</v>
          </cell>
          <cell r="S209">
            <v>275.54838716194365</v>
          </cell>
          <cell r="T209">
            <v>2.4872569734273384E-4</v>
          </cell>
          <cell r="U209">
            <v>107.00302887782439</v>
          </cell>
          <cell r="V209">
            <v>3.2856763189264702E-6</v>
          </cell>
          <cell r="W209">
            <v>7.2284879016382355E-6</v>
          </cell>
          <cell r="X209">
            <v>5.039132247793563E-4</v>
          </cell>
          <cell r="Y209">
            <v>1.87265510726838E-8</v>
          </cell>
          <cell r="Z209">
            <v>2.9330272952880435E-9</v>
          </cell>
        </row>
        <row r="210">
          <cell r="C210">
            <v>2.62</v>
          </cell>
          <cell r="F210">
            <v>388.49802700954712</v>
          </cell>
          <cell r="G210">
            <v>0.20215920110008698</v>
          </cell>
          <cell r="H210">
            <v>4.8716323140893948E-2</v>
          </cell>
          <cell r="I210">
            <v>10.019044484958703</v>
          </cell>
          <cell r="J210">
            <v>0.37891086910585248</v>
          </cell>
          <cell r="K210">
            <v>281.04370579407185</v>
          </cell>
          <cell r="L210">
            <v>12.500298131172423</v>
          </cell>
          <cell r="M210">
            <v>93.948991921351947</v>
          </cell>
          <cell r="N210">
            <v>6.7694354993912843E-3</v>
          </cell>
          <cell r="O210">
            <v>0.13319221988651483</v>
          </cell>
          <cell r="P210">
            <v>2.8144237869234499E-2</v>
          </cell>
          <cell r="Q210">
            <v>5.0639142764713507E-4</v>
          </cell>
          <cell r="R210">
            <v>0</v>
          </cell>
          <cell r="S210">
            <v>280.09375674442038</v>
          </cell>
          <cell r="T210">
            <v>4.5586928353195136E-4</v>
          </cell>
          <cell r="U210">
            <v>94.128508586533329</v>
          </cell>
          <cell r="V210">
            <v>5.2585574843256363E-4</v>
          </cell>
          <cell r="W210">
            <v>1.5847998890868121E-5</v>
          </cell>
          <cell r="X210">
            <v>5.608489808828698E-4</v>
          </cell>
          <cell r="Y210">
            <v>2.1502139562503113E-8</v>
          </cell>
          <cell r="Z210">
            <v>5.1815854704970466E-9</v>
          </cell>
        </row>
        <row r="211">
          <cell r="C211">
            <v>2.4500000000000002</v>
          </cell>
          <cell r="F211">
            <v>412.15539151081379</v>
          </cell>
          <cell r="G211">
            <v>0.21013979888686593</v>
          </cell>
          <cell r="H211">
            <v>3.5275580760180295E-2</v>
          </cell>
          <cell r="I211">
            <v>10.560781203259173</v>
          </cell>
          <cell r="J211">
            <v>0.48823640437513549</v>
          </cell>
          <cell r="K211">
            <v>289.33783542470081</v>
          </cell>
          <cell r="L211">
            <v>13.802269930365547</v>
          </cell>
          <cell r="M211">
            <v>110.86279074117446</v>
          </cell>
          <cell r="N211">
            <v>8.1937326831736882E-3</v>
          </cell>
          <cell r="O211">
            <v>0.20442663661157676</v>
          </cell>
          <cell r="P211">
            <v>3.7727676679252094E-2</v>
          </cell>
          <cell r="Q211">
            <v>7.0346735110637362E-4</v>
          </cell>
          <cell r="R211">
            <v>0</v>
          </cell>
          <cell r="S211">
            <v>291.21903588070188</v>
          </cell>
          <cell r="T211">
            <v>8.6240264523635736E-4</v>
          </cell>
          <cell r="U211">
            <v>110.93736100305202</v>
          </cell>
          <cell r="V211">
            <v>2.8327011380625941E-4</v>
          </cell>
          <cell r="W211">
            <v>2.8247600455650221E-5</v>
          </cell>
          <cell r="X211">
            <v>5.3749851790711148E-4</v>
          </cell>
          <cell r="Y211">
            <v>2.3839136862597908E-8</v>
          </cell>
          <cell r="Z211">
            <v>4.001809281745361E-9</v>
          </cell>
        </row>
        <row r="212">
          <cell r="C212">
            <v>2.69</v>
          </cell>
          <cell r="F212">
            <v>378.31963870419713</v>
          </cell>
          <cell r="G212">
            <v>0.15757858817842954</v>
          </cell>
          <cell r="H212">
            <v>2.6094670778612997E-2</v>
          </cell>
          <cell r="I212">
            <v>37.683120714216734</v>
          </cell>
          <cell r="J212">
            <v>1.818103012445808</v>
          </cell>
          <cell r="K212">
            <v>233.383587828635</v>
          </cell>
          <cell r="L212">
            <v>11.178435733354757</v>
          </cell>
          <cell r="M212">
            <v>66.426601643042162</v>
          </cell>
          <cell r="N212">
            <v>6.6889087643130481E-3</v>
          </cell>
          <cell r="O212">
            <v>0.11880332962992426</v>
          </cell>
          <cell r="P212">
            <v>1.5398426463842091E-2</v>
          </cell>
          <cell r="Q212">
            <v>2.806637312352994E-3</v>
          </cell>
          <cell r="R212">
            <v>1.7484106031913618E-3</v>
          </cell>
          <cell r="S212">
            <v>233.26874593281929</v>
          </cell>
          <cell r="T212">
            <v>3.3633642396344439E-4</v>
          </cell>
          <cell r="U212">
            <v>66.253550543204838</v>
          </cell>
          <cell r="V212">
            <v>1.8692264597352238E-4</v>
          </cell>
          <cell r="W212">
            <v>3.1084697223978225E-7</v>
          </cell>
          <cell r="X212">
            <v>3.919780319943654E-4</v>
          </cell>
          <cell r="Y212">
            <v>1.6327609008361456E-8</v>
          </cell>
          <cell r="Z212">
            <v>2.7038164677085907E-9</v>
          </cell>
        </row>
        <row r="213">
          <cell r="C213">
            <v>2.62</v>
          </cell>
          <cell r="F213">
            <v>387.16666310474284</v>
          </cell>
          <cell r="G213">
            <v>0.17758108430425595</v>
          </cell>
          <cell r="H213">
            <v>2.7336914487363164E-2</v>
          </cell>
          <cell r="I213">
            <v>12.310021715266629</v>
          </cell>
          <cell r="J213">
            <v>0.45909758655523281</v>
          </cell>
          <cell r="K213">
            <v>283.7007998890507</v>
          </cell>
          <cell r="L213">
            <v>12.397588036205816</v>
          </cell>
          <cell r="M213">
            <v>88.254531826358516</v>
          </cell>
          <cell r="N213">
            <v>6.5173325575059345E-3</v>
          </cell>
          <cell r="O213">
            <v>0.13538985302285941</v>
          </cell>
          <cell r="P213">
            <v>2.3724639873558242E-2</v>
          </cell>
          <cell r="Q213">
            <v>2.0105554867504349E-3</v>
          </cell>
          <cell r="R213">
            <v>2.8075097159724116E-2</v>
          </cell>
          <cell r="S213">
            <v>280.49988467244521</v>
          </cell>
          <cell r="T213">
            <v>3.8851159532792614E-4</v>
          </cell>
          <cell r="U213">
            <v>88.471971050537022</v>
          </cell>
          <cell r="V213">
            <v>8.2916525631202432E-4</v>
          </cell>
          <cell r="W213">
            <v>6.7039798700792515E-6</v>
          </cell>
          <cell r="X213">
            <v>5.8856686764140219E-4</v>
          </cell>
          <cell r="Y213">
            <v>1.8896825626707595E-8</v>
          </cell>
          <cell r="Z213">
            <v>2.9089861021168333E-9</v>
          </cell>
        </row>
        <row r="214">
          <cell r="C214">
            <v>2.54</v>
          </cell>
          <cell r="F214">
            <v>399.99741957769663</v>
          </cell>
          <cell r="G214">
            <v>0.1892429897054422</v>
          </cell>
          <cell r="H214">
            <v>3.566744867512537E-2</v>
          </cell>
          <cell r="I214">
            <v>8.4361271720844275</v>
          </cell>
          <cell r="J214">
            <v>0.36849582295676958</v>
          </cell>
          <cell r="K214">
            <v>275.05506625294822</v>
          </cell>
          <cell r="L214">
            <v>10.913690028352622</v>
          </cell>
          <cell r="M214">
            <v>106.62586583779276</v>
          </cell>
          <cell r="N214">
            <v>8.0061774345793965E-3</v>
          </cell>
          <cell r="O214">
            <v>0.14714799706752468</v>
          </cell>
          <cell r="P214">
            <v>2.686976226264181E-2</v>
          </cell>
          <cell r="Q214">
            <v>5.7458663096158602E-4</v>
          </cell>
          <cell r="R214">
            <v>0</v>
          </cell>
          <cell r="S214">
            <v>275.26940559074194</v>
          </cell>
          <cell r="T214">
            <v>3.0263900955454769E-4</v>
          </cell>
          <cell r="U214">
            <v>106.91279600838452</v>
          </cell>
          <cell r="V214">
            <v>2.9595267142241168E-6</v>
          </cell>
          <cell r="W214">
            <v>7.2343986347700644E-6</v>
          </cell>
          <cell r="X214">
            <v>4.0238602103395308E-4</v>
          </cell>
          <cell r="Y214">
            <v>2.074332161158873E-8</v>
          </cell>
          <cell r="Z214">
            <v>3.9095839697130049E-9</v>
          </cell>
        </row>
        <row r="215">
          <cell r="C215">
            <v>2.61</v>
          </cell>
          <cell r="F215">
            <v>389.23582158689811</v>
          </cell>
          <cell r="G215">
            <v>0.17530181934723502</v>
          </cell>
          <cell r="H215">
            <v>2.8898317792173212E-2</v>
          </cell>
          <cell r="I215">
            <v>11.278825624393184</v>
          </cell>
          <cell r="J215">
            <v>0.45129030635871831</v>
          </cell>
          <cell r="K215">
            <v>286.64866107016479</v>
          </cell>
          <cell r="L215">
            <v>14.451339291385533</v>
          </cell>
          <cell r="M215">
            <v>96.050195142472546</v>
          </cell>
          <cell r="N215">
            <v>6.9023628686571874E-3</v>
          </cell>
          <cell r="O215">
            <v>0.18499631701089705</v>
          </cell>
          <cell r="P215">
            <v>3.6751943577313186E-2</v>
          </cell>
          <cell r="Q215">
            <v>2.3075752468207131E-2</v>
          </cell>
          <cell r="R215">
            <v>1.9696198422129063E-3</v>
          </cell>
          <cell r="S215">
            <v>287.55608375832861</v>
          </cell>
          <cell r="T215">
            <v>5.6128565446652114E-4</v>
          </cell>
          <cell r="U215">
            <v>95.756155273609053</v>
          </cell>
          <cell r="V215">
            <v>3.9467064263134328E-6</v>
          </cell>
          <cell r="W215">
            <v>3.5627025578072615E-5</v>
          </cell>
          <cell r="X215">
            <v>2.8064282723326057E-4</v>
          </cell>
          <cell r="Y215">
            <v>1.8699049107085647E-8</v>
          </cell>
          <cell r="Z215">
            <v>3.0825182848653473E-9</v>
          </cell>
        </row>
        <row r="216">
          <cell r="C216">
            <v>2.4500000000000002</v>
          </cell>
          <cell r="F216">
            <v>412.10252265694089</v>
          </cell>
          <cell r="G216">
            <v>0.19601761967137413</v>
          </cell>
          <cell r="H216">
            <v>4.2623650495064697E-2</v>
          </cell>
          <cell r="I216">
            <v>14.345459438894787</v>
          </cell>
          <cell r="J216">
            <v>0.58498760630957047</v>
          </cell>
          <cell r="K216">
            <v>285.5335135260288</v>
          </cell>
          <cell r="L216">
            <v>13.486240196462139</v>
          </cell>
          <cell r="M216">
            <v>102.98840659128574</v>
          </cell>
          <cell r="N216">
            <v>8.1162792502256793E-3</v>
          </cell>
          <cell r="O216">
            <v>0.18678364088352462</v>
          </cell>
          <cell r="P216">
            <v>3.7171703820978952E-2</v>
          </cell>
          <cell r="Q216">
            <v>9.9509850259883043E-4</v>
          </cell>
          <cell r="R216">
            <v>2.6860514458969E-2</v>
          </cell>
          <cell r="S216">
            <v>284.67380410628493</v>
          </cell>
          <cell r="T216">
            <v>8.7975599323673664E-4</v>
          </cell>
          <cell r="U216">
            <v>102.63142901016464</v>
          </cell>
          <cell r="V216">
            <v>5.6911377775711554E-4</v>
          </cell>
          <cell r="W216">
            <v>2.3930451794888674E-5</v>
          </cell>
          <cell r="X216">
            <v>5.6775280419532083E-4</v>
          </cell>
          <cell r="Y216">
            <v>2.2231233168221045E-8</v>
          </cell>
          <cell r="Z216">
            <v>4.8341384525797554E-9</v>
          </cell>
        </row>
        <row r="217">
          <cell r="C217">
            <v>2.72</v>
          </cell>
          <cell r="F217">
            <v>372.95995975318743</v>
          </cell>
          <cell r="G217">
            <v>0.14088311834641085</v>
          </cell>
          <cell r="H217">
            <v>1.3852982479881473E-2</v>
          </cell>
          <cell r="I217">
            <v>33.959441525803989</v>
          </cell>
          <cell r="J217">
            <v>1.6535503143495691</v>
          </cell>
          <cell r="K217">
            <v>239.06030090554083</v>
          </cell>
          <cell r="L217">
            <v>9.3765145320038652</v>
          </cell>
          <cell r="M217">
            <v>65.140949372162908</v>
          </cell>
          <cell r="N217">
            <v>7.0605958674685191E-3</v>
          </cell>
          <cell r="O217">
            <v>0.12226173292398146</v>
          </cell>
          <cell r="P217">
            <v>1.2515001453232843E-2</v>
          </cell>
          <cell r="Q217">
            <v>3.2702115875460902E-3</v>
          </cell>
          <cell r="R217">
            <v>1.6320405451438385E-3</v>
          </cell>
          <cell r="S217">
            <v>237.91995791475753</v>
          </cell>
          <cell r="T217">
            <v>2.2897407260172428E-4</v>
          </cell>
          <cell r="U217">
            <v>64.906459895527689</v>
          </cell>
          <cell r="V217">
            <v>1.5367113127755168E-4</v>
          </cell>
          <cell r="W217">
            <v>6.1304972584129669E-7</v>
          </cell>
          <cell r="X217">
            <v>5.986430572840261E-4</v>
          </cell>
          <cell r="Y217">
            <v>1.4394726179655684E-8</v>
          </cell>
          <cell r="Z217">
            <v>1.4154278518959371E-9</v>
          </cell>
        </row>
        <row r="218">
          <cell r="C218">
            <v>2.52</v>
          </cell>
          <cell r="F218">
            <v>400.65984047356335</v>
          </cell>
          <cell r="G218">
            <v>0.19136203005612976</v>
          </cell>
          <cell r="H218">
            <v>3.3180048032393258E-2</v>
          </cell>
          <cell r="I218">
            <v>9.5789793714997682</v>
          </cell>
          <cell r="J218">
            <v>0.41953160893204244</v>
          </cell>
          <cell r="K218">
            <v>264.09530001667866</v>
          </cell>
          <cell r="L218">
            <v>11.522852234284656</v>
          </cell>
          <cell r="M218">
            <v>111.00934318972413</v>
          </cell>
          <cell r="N218">
            <v>8.0106205800358505E-3</v>
          </cell>
          <cell r="O218">
            <v>0.15878149051761348</v>
          </cell>
          <cell r="P218">
            <v>2.4379938534031354E-2</v>
          </cell>
          <cell r="Q218">
            <v>7.4050441864232579E-4</v>
          </cell>
          <cell r="R218">
            <v>1.3680355767528067E-4</v>
          </cell>
          <cell r="S218">
            <v>265.07114693363701</v>
          </cell>
          <cell r="T218">
            <v>4.4968653313261621E-4</v>
          </cell>
          <cell r="U218">
            <v>109.78316948219165</v>
          </cell>
          <cell r="V218">
            <v>2.2660847376211816E-4</v>
          </cell>
          <cell r="W218">
            <v>3.3097634921438876E-7</v>
          </cell>
          <cell r="X218">
            <v>3.886765594274305E-4</v>
          </cell>
          <cell r="Y218">
            <v>2.1112102028743987E-8</v>
          </cell>
          <cell r="Z218">
            <v>3.6606037215065275E-9</v>
          </cell>
        </row>
        <row r="219">
          <cell r="C219">
            <v>2.62</v>
          </cell>
          <cell r="F219">
            <v>387.97416152119951</v>
          </cell>
          <cell r="G219">
            <v>0.16011367730989692</v>
          </cell>
          <cell r="H219">
            <v>3.0034668520048474E-2</v>
          </cell>
          <cell r="I219">
            <v>11.101436841042981</v>
          </cell>
          <cell r="J219">
            <v>0.44763848033647452</v>
          </cell>
          <cell r="K219">
            <v>285.49932112294022</v>
          </cell>
          <cell r="L219">
            <v>12.412286473719146</v>
          </cell>
          <cell r="M219">
            <v>88.526776886803134</v>
          </cell>
          <cell r="N219">
            <v>6.7744680457286757E-3</v>
          </cell>
          <cell r="O219">
            <v>0.14204421469059936</v>
          </cell>
          <cell r="P219">
            <v>2.9552090864997584E-2</v>
          </cell>
          <cell r="Q219">
            <v>5.6333875746332279E-2</v>
          </cell>
          <cell r="R219">
            <v>3.0049118225263561E-2</v>
          </cell>
          <cell r="S219">
            <v>282.32244824604942</v>
          </cell>
          <cell r="T219">
            <v>3.4381798585307621E-4</v>
          </cell>
          <cell r="U219">
            <v>88.361227995375714</v>
          </cell>
          <cell r="V219">
            <v>5.1083957848627648E-4</v>
          </cell>
          <cell r="W219">
            <v>3.4318049885829299E-5</v>
          </cell>
          <cell r="X219">
            <v>6.726550273287471E-4</v>
          </cell>
          <cell r="Y219">
            <v>1.7011731161995724E-8</v>
          </cell>
          <cell r="Z219">
            <v>3.1911184290259149E-9</v>
          </cell>
        </row>
        <row r="220">
          <cell r="C220">
            <v>2.4700000000000002</v>
          </cell>
          <cell r="F220">
            <v>407.94029239608432</v>
          </cell>
          <cell r="G220">
            <v>0.22243899348002447</v>
          </cell>
          <cell r="H220">
            <v>4.4949247970059274E-2</v>
          </cell>
          <cell r="I220">
            <v>10.773894395989181</v>
          </cell>
          <cell r="J220">
            <v>0.41900327257270298</v>
          </cell>
          <cell r="K220">
            <v>292.91327936968571</v>
          </cell>
          <cell r="L220">
            <v>16.002912165481785</v>
          </cell>
          <cell r="M220">
            <v>109.26165043571135</v>
          </cell>
          <cell r="N220">
            <v>7.9740449658212819E-3</v>
          </cell>
          <cell r="O220">
            <v>0.17694470100481324</v>
          </cell>
          <cell r="P220">
            <v>3.3316309233114731E-2</v>
          </cell>
          <cell r="Q220">
            <v>5.3778586623973355E-2</v>
          </cell>
          <cell r="R220">
            <v>3.0610877883939777E-2</v>
          </cell>
          <cell r="S220">
            <v>290.36087530951255</v>
          </cell>
          <cell r="T220">
            <v>5.2806457524109799E-4</v>
          </cell>
          <cell r="U220">
            <v>108.87267273946506</v>
          </cell>
          <cell r="V220">
            <v>5.9913289115940587E-4</v>
          </cell>
          <cell r="W220">
            <v>1.5742981374308711E-5</v>
          </cell>
          <cell r="X220">
            <v>6.1240197546060893E-4</v>
          </cell>
          <cell r="Y220">
            <v>2.5013235223400016E-8</v>
          </cell>
          <cell r="Z220">
            <v>5.0545369541559052E-9</v>
          </cell>
        </row>
        <row r="221">
          <cell r="C221">
            <v>2.6</v>
          </cell>
          <cell r="F221">
            <v>391.15680469847717</v>
          </cell>
          <cell r="G221">
            <v>0.21081530075267302</v>
          </cell>
          <cell r="H221">
            <v>4.4564852002745237E-2</v>
          </cell>
          <cell r="I221">
            <v>12.387127531027277</v>
          </cell>
          <cell r="J221">
            <v>0.52344330691347729</v>
          </cell>
          <cell r="K221">
            <v>287.05653080793201</v>
          </cell>
          <cell r="L221">
            <v>11.073536984977604</v>
          </cell>
          <cell r="M221">
            <v>88.727589569176473</v>
          </cell>
          <cell r="N221">
            <v>6.7395646734019253E-3</v>
          </cell>
          <cell r="O221">
            <v>0.15187077596991608</v>
          </cell>
          <cell r="P221">
            <v>2.8442457937373627E-2</v>
          </cell>
          <cell r="Q221">
            <v>9.3727626678976759E-4</v>
          </cell>
          <cell r="R221">
            <v>5.5688260823889294E-5</v>
          </cell>
          <cell r="S221">
            <v>288.86937592934231</v>
          </cell>
          <cell r="T221">
            <v>3.3209480156707829E-4</v>
          </cell>
          <cell r="U221">
            <v>88.323435657402626</v>
          </cell>
          <cell r="V221">
            <v>1.6063921391506527E-5</v>
          </cell>
          <cell r="W221">
            <v>1.9276705669807832E-5</v>
          </cell>
          <cell r="X221">
            <v>6.2531491336671079E-4</v>
          </cell>
          <cell r="Y221">
            <v>2.257680279611831E-8</v>
          </cell>
          <cell r="Z221">
            <v>4.772575195974812E-9</v>
          </cell>
        </row>
        <row r="222">
          <cell r="C222">
            <v>2.64</v>
          </cell>
          <cell r="F222">
            <v>383.07215588813369</v>
          </cell>
          <cell r="G222">
            <v>0.15874468836110883</v>
          </cell>
          <cell r="H222">
            <v>1.6100161289762785E-2</v>
          </cell>
          <cell r="I222">
            <v>28.151623407400852</v>
          </cell>
          <cell r="J222">
            <v>1.3329111811330914</v>
          </cell>
          <cell r="K222">
            <v>234.30483993252059</v>
          </cell>
          <cell r="L222">
            <v>10.778058538055957</v>
          </cell>
          <cell r="M222">
            <v>85.987382510213948</v>
          </cell>
          <cell r="N222">
            <v>8.1301164213247838E-3</v>
          </cell>
          <cell r="O222">
            <v>0.14154532689526447</v>
          </cell>
          <cell r="P222">
            <v>1.5938613451144498E-2</v>
          </cell>
          <cell r="Q222">
            <v>3.7137022065657096E-3</v>
          </cell>
          <cell r="R222">
            <v>1.3088327499543868E-3</v>
          </cell>
          <cell r="S222">
            <v>233.33364691048254</v>
          </cell>
          <cell r="T222">
            <v>1.3075673621845306E-4</v>
          </cell>
          <cell r="U222">
            <v>85.698196694433989</v>
          </cell>
          <cell r="V222">
            <v>4.8822878120277231E-5</v>
          </cell>
          <cell r="W222">
            <v>0</v>
          </cell>
          <cell r="X222">
            <v>9.7034152151790731E-4</v>
          </cell>
          <cell r="Y222">
            <v>1.6739465598479068E-8</v>
          </cell>
          <cell r="Z222">
            <v>1.6977455990645653E-9</v>
          </cell>
        </row>
        <row r="223">
          <cell r="C223">
            <v>2.63</v>
          </cell>
          <cell r="F223">
            <v>386.39399396313922</v>
          </cell>
          <cell r="G223">
            <v>0.15539011636237227</v>
          </cell>
          <cell r="H223">
            <v>2.3260756093642095E-2</v>
          </cell>
          <cell r="I223">
            <v>17.051202234307013</v>
          </cell>
          <cell r="J223">
            <v>0.82540117049124329</v>
          </cell>
          <cell r="K223">
            <v>262.65863549235831</v>
          </cell>
          <cell r="L223">
            <v>10.519893398386589</v>
          </cell>
          <cell r="M223">
            <v>88.948589357715235</v>
          </cell>
          <cell r="N223">
            <v>7.2263129212816269E-3</v>
          </cell>
          <cell r="O223">
            <v>0.14450932927695243</v>
          </cell>
          <cell r="P223">
            <v>2.4372683740387174E-2</v>
          </cell>
          <cell r="Q223">
            <v>1.3587757959368442E-3</v>
          </cell>
          <cell r="R223">
            <v>2.517152794372958E-2</v>
          </cell>
          <cell r="S223">
            <v>260.93741064385324</v>
          </cell>
          <cell r="T223">
            <v>2.767915809196998E-4</v>
          </cell>
          <cell r="U223">
            <v>88.555759466540081</v>
          </cell>
          <cell r="V223">
            <v>5.7358071871777233E-4</v>
          </cell>
          <cell r="W223">
            <v>1.4495583557339018E-5</v>
          </cell>
          <cell r="X223">
            <v>6.836201851384481E-4</v>
          </cell>
          <cell r="Y223">
            <v>1.6441389895732845E-8</v>
          </cell>
          <cell r="Z223">
            <v>2.461154989505633E-9</v>
          </cell>
        </row>
        <row r="224">
          <cell r="C224">
            <v>2.52</v>
          </cell>
          <cell r="F224">
            <v>401.66518614503553</v>
          </cell>
          <cell r="G224">
            <v>0.2257129422151275</v>
          </cell>
          <cell r="H224">
            <v>4.4522155233981245E-2</v>
          </cell>
          <cell r="I224">
            <v>11.213704643721195</v>
          </cell>
          <cell r="J224">
            <v>0.45281470268825247</v>
          </cell>
          <cell r="K224">
            <v>291.77574384540128</v>
          </cell>
          <cell r="L224">
            <v>15.459150944860722</v>
          </cell>
          <cell r="M224">
            <v>101.90695927274596</v>
          </cell>
          <cell r="N224">
            <v>7.673453156285392E-3</v>
          </cell>
          <cell r="O224">
            <v>0.17957743056898059</v>
          </cell>
          <cell r="P224">
            <v>3.4642365840655678E-2</v>
          </cell>
          <cell r="Q224">
            <v>6.5492138464505164E-4</v>
          </cell>
          <cell r="R224">
            <v>0</v>
          </cell>
          <cell r="S224">
            <v>291.42394200045771</v>
          </cell>
          <cell r="T224">
            <v>6.9805925662808988E-4</v>
          </cell>
          <cell r="U224">
            <v>101.84824818653735</v>
          </cell>
          <cell r="V224">
            <v>1.9212944521676314E-4</v>
          </cell>
          <cell r="W224">
            <v>3.3182978448491047E-5</v>
          </cell>
          <cell r="X224">
            <v>2.232108350301831E-4</v>
          </cell>
          <cell r="Y224">
            <v>2.4966092323566933E-8</v>
          </cell>
          <cell r="Z224">
            <v>4.9245923920319083E-9</v>
          </cell>
        </row>
        <row r="225">
          <cell r="C225">
            <v>2.57</v>
          </cell>
          <cell r="F225">
            <v>395.87986854929784</v>
          </cell>
          <cell r="G225">
            <v>0.18469184523619006</v>
          </cell>
          <cell r="H225">
            <v>3.7457112401523149E-2</v>
          </cell>
          <cell r="I225">
            <v>11.733968602698544</v>
          </cell>
          <cell r="J225">
            <v>0.44779852223214622</v>
          </cell>
          <cell r="K225">
            <v>289.58196060488336</v>
          </cell>
          <cell r="L225">
            <v>13.469421307063019</v>
          </cell>
          <cell r="M225">
            <v>91.693929720841595</v>
          </cell>
          <cell r="N225">
            <v>6.4466719770643281E-3</v>
          </cell>
          <cell r="O225">
            <v>0.14906358286882423</v>
          </cell>
          <cell r="P225">
            <v>2.9055178680073995E-2</v>
          </cell>
          <cell r="Q225">
            <v>6.3521342315082649E-2</v>
          </cell>
          <cell r="R225">
            <v>2.9430185631769426E-2</v>
          </cell>
          <cell r="S225">
            <v>288.2393284955312</v>
          </cell>
          <cell r="T225">
            <v>6.0408752091556817E-4</v>
          </cell>
          <cell r="U225">
            <v>91.004140047474721</v>
          </cell>
          <cell r="V225">
            <v>4.5078892892443161E-4</v>
          </cell>
          <cell r="W225">
            <v>2.0165161322737921E-5</v>
          </cell>
          <cell r="X225">
            <v>3.3782065957877074E-4</v>
          </cell>
          <cell r="Y225">
            <v>2.0023337925709234E-8</v>
          </cell>
          <cell r="Z225">
            <v>4.0609070659174267E-9</v>
          </cell>
        </row>
        <row r="226">
          <cell r="C226">
            <v>2.54</v>
          </cell>
          <cell r="F226">
            <v>398.32762755105261</v>
          </cell>
          <cell r="G226">
            <v>0.19391737280285576</v>
          </cell>
          <cell r="H226">
            <v>3.5743047277653685E-2</v>
          </cell>
          <cell r="I226">
            <v>8.1234057136429385</v>
          </cell>
          <cell r="J226">
            <v>0.35061965449196708</v>
          </cell>
          <cell r="K226">
            <v>275.59879279232962</v>
          </cell>
          <cell r="L226">
            <v>11.125301534327033</v>
          </cell>
          <cell r="M226">
            <v>107.76720819945521</v>
          </cell>
          <cell r="N226">
            <v>7.7222869692669142E-3</v>
          </cell>
          <cell r="O226">
            <v>0.15402265139732141</v>
          </cell>
          <cell r="P226">
            <v>2.6958986931934298E-2</v>
          </cell>
          <cell r="Q226">
            <v>6.157891197935781E-4</v>
          </cell>
          <cell r="R226">
            <v>0</v>
          </cell>
          <cell r="S226">
            <v>275.35792054056668</v>
          </cell>
          <cell r="T226">
            <v>2.043135933846332E-4</v>
          </cell>
          <cell r="U226">
            <v>107.49316790900039</v>
          </cell>
          <cell r="V226">
            <v>1.8623759182513482E-6</v>
          </cell>
          <cell r="W226">
            <v>6.2444369023721678E-6</v>
          </cell>
          <cell r="X226">
            <v>4.5222869356126858E-4</v>
          </cell>
          <cell r="Y226">
            <v>2.1243943837565147E-8</v>
          </cell>
          <cell r="Z226">
            <v>3.9157053232248018E-9</v>
          </cell>
        </row>
        <row r="227">
          <cell r="C227">
            <v>2.68</v>
          </cell>
          <cell r="F227">
            <v>378.55901508939337</v>
          </cell>
          <cell r="G227">
            <v>0.1266143003821659</v>
          </cell>
          <cell r="H227">
            <v>1.8287214952317381E-2</v>
          </cell>
          <cell r="I227">
            <v>28.970083536409032</v>
          </cell>
          <cell r="J227">
            <v>1.3545255886343328</v>
          </cell>
          <cell r="K227">
            <v>245.25491618110476</v>
          </cell>
          <cell r="L227">
            <v>10.27706780155793</v>
          </cell>
          <cell r="M227">
            <v>77.565609017093166</v>
          </cell>
          <cell r="N227">
            <v>7.3716058071376447E-3</v>
          </cell>
          <cell r="O227">
            <v>0.12338782845320673</v>
          </cell>
          <cell r="P227">
            <v>1.9021895467450398E-2</v>
          </cell>
          <cell r="Q227">
            <v>2.531327187310009E-3</v>
          </cell>
          <cell r="R227">
            <v>1.6335226933932179E-3</v>
          </cell>
          <cell r="S227">
            <v>246.29993031164108</v>
          </cell>
          <cell r="T227">
            <v>3.0725833408317354E-4</v>
          </cell>
          <cell r="U227">
            <v>76.837341183665544</v>
          </cell>
          <cell r="V227">
            <v>6.7138177018511753E-5</v>
          </cell>
          <cell r="W227">
            <v>2.3762971464048206E-5</v>
          </cell>
          <cell r="X227">
            <v>5.5734026084455432E-4</v>
          </cell>
          <cell r="Y227">
            <v>1.3138567715815879E-8</v>
          </cell>
          <cell r="Z227">
            <v>1.8976356640560419E-9</v>
          </cell>
        </row>
        <row r="228">
          <cell r="C228">
            <v>2.67</v>
          </cell>
          <cell r="F228">
            <v>380.7563435422685</v>
          </cell>
          <cell r="G228">
            <v>0.19101543752204686</v>
          </cell>
          <cell r="H228">
            <v>3.4263601192013667E-2</v>
          </cell>
          <cell r="I228">
            <v>20.287894409298996</v>
          </cell>
          <cell r="J228">
            <v>0.94709952243536211</v>
          </cell>
          <cell r="K228">
            <v>266.36922236197091</v>
          </cell>
          <cell r="L228">
            <v>13.130473902896215</v>
          </cell>
          <cell r="M228">
            <v>82.229125544258196</v>
          </cell>
          <cell r="N228">
            <v>6.4045897516529149E-3</v>
          </cell>
          <cell r="O228">
            <v>0.15985378092120636</v>
          </cell>
          <cell r="P228">
            <v>2.6093576250715164E-2</v>
          </cell>
          <cell r="Q228">
            <v>1.2263690994936037E-2</v>
          </cell>
          <cell r="R228">
            <v>6.0794026993583081E-4</v>
          </cell>
          <cell r="S228">
            <v>266.02370105781443</v>
          </cell>
          <cell r="T228">
            <v>1.9861536858647874E-4</v>
          </cell>
          <cell r="U228">
            <v>82.476269997722881</v>
          </cell>
          <cell r="V228">
            <v>5.5852101287021875E-4</v>
          </cell>
          <cell r="W228">
            <v>4.1391234293350167E-5</v>
          </cell>
          <cell r="X228">
            <v>2.2780817866743103E-4</v>
          </cell>
          <cell r="Y228">
            <v>1.9915276393253984E-8</v>
          </cell>
          <cell r="Z228">
            <v>3.5723242938855157E-9</v>
          </cell>
        </row>
        <row r="229">
          <cell r="C229">
            <v>2.44</v>
          </cell>
          <cell r="F229">
            <v>413.39292779380764</v>
          </cell>
          <cell r="G229">
            <v>0.19768370233063495</v>
          </cell>
          <cell r="H229">
            <v>3.4095393845264318E-2</v>
          </cell>
          <cell r="I229">
            <v>11.040027935925767</v>
          </cell>
          <cell r="J229">
            <v>0.48952476394519756</v>
          </cell>
          <cell r="K229">
            <v>289.19634589207061</v>
          </cell>
          <cell r="L229">
            <v>14.025071085984969</v>
          </cell>
          <cell r="M229">
            <v>108.49089997502725</v>
          </cell>
          <cell r="N229">
            <v>7.723553357640702E-3</v>
          </cell>
          <cell r="O229">
            <v>0.19246653393719262</v>
          </cell>
          <cell r="P229">
            <v>3.9083695137812013E-2</v>
          </cell>
          <cell r="Q229">
            <v>6.2275523425933731E-4</v>
          </cell>
          <cell r="R229">
            <v>0</v>
          </cell>
          <cell r="S229">
            <v>288.53304464871053</v>
          </cell>
          <cell r="T229">
            <v>1.0446400393396302E-3</v>
          </cell>
          <cell r="U229">
            <v>108.26539349900695</v>
          </cell>
          <cell r="V229">
            <v>3.8740109967448541E-4</v>
          </cell>
          <cell r="W229">
            <v>2.3102944545805093E-5</v>
          </cell>
          <cell r="X229">
            <v>3.8023122033268382E-4</v>
          </cell>
          <cell r="Y229">
            <v>2.2497909421448772E-8</v>
          </cell>
          <cell r="Z229">
            <v>3.8803152378055448E-9</v>
          </cell>
        </row>
        <row r="230">
          <cell r="C230">
            <v>2.62</v>
          </cell>
          <cell r="F230">
            <v>387.93770175738882</v>
          </cell>
          <cell r="G230">
            <v>0.20001850256876455</v>
          </cell>
          <cell r="H230">
            <v>4.1416696778653485E-2</v>
          </cell>
          <cell r="I230">
            <v>10.502498341343586</v>
          </cell>
          <cell r="J230">
            <v>0.33711813587706518</v>
          </cell>
          <cell r="K230">
            <v>285.95015831931056</v>
          </cell>
          <cell r="L230">
            <v>12.395579558501309</v>
          </cell>
          <cell r="M230">
            <v>91.131514183132722</v>
          </cell>
          <cell r="N230">
            <v>6.4504181106964974E-3</v>
          </cell>
          <cell r="O230">
            <v>0.14631691334616356</v>
          </cell>
          <cell r="P230">
            <v>2.6053041222305562E-2</v>
          </cell>
          <cell r="Q230">
            <v>5.2153446397152628E-4</v>
          </cell>
          <cell r="R230">
            <v>0</v>
          </cell>
          <cell r="S230">
            <v>287.78335918158029</v>
          </cell>
          <cell r="T230">
            <v>1.9168595142916002E-4</v>
          </cell>
          <cell r="U230">
            <v>90.747354615619699</v>
          </cell>
          <cell r="V230">
            <v>4.9668431846769054E-4</v>
          </cell>
          <cell r="W230">
            <v>1.1575495127855093E-5</v>
          </cell>
          <cell r="X230">
            <v>4.7289614499393325E-4</v>
          </cell>
          <cell r="Y230">
            <v>2.124140552262023E-8</v>
          </cell>
          <cell r="Z230">
            <v>4.398337355717019E-9</v>
          </cell>
        </row>
        <row r="231">
          <cell r="C231">
            <v>2.5299999999999998</v>
          </cell>
          <cell r="F231">
            <v>398.69095399040623</v>
          </cell>
          <cell r="G231">
            <v>0.16406487916104734</v>
          </cell>
          <cell r="H231">
            <v>2.900480944380918E-2</v>
          </cell>
          <cell r="I231">
            <v>8.3980630950300572</v>
          </cell>
          <cell r="J231">
            <v>0.36529928194497219</v>
          </cell>
          <cell r="K231">
            <v>273.51944940209137</v>
          </cell>
          <cell r="L231">
            <v>10.574915398974321</v>
          </cell>
          <cell r="M231">
            <v>106.40927383583127</v>
          </cell>
          <cell r="N231">
            <v>8.5451292260214848E-3</v>
          </cell>
          <cell r="O231">
            <v>0.1596666799276843</v>
          </cell>
          <cell r="P231">
            <v>3.21627919838606E-2</v>
          </cell>
          <cell r="Q231">
            <v>5.7287192389452954E-4</v>
          </cell>
          <cell r="R231">
            <v>0</v>
          </cell>
          <cell r="S231">
            <v>274.82951883459435</v>
          </cell>
          <cell r="T231">
            <v>1.2289150637078588E-4</v>
          </cell>
          <cell r="U231">
            <v>105.72861827040586</v>
          </cell>
          <cell r="V231">
            <v>2.5236648629714959E-6</v>
          </cell>
          <cell r="W231">
            <v>1.0314108570405243E-5</v>
          </cell>
          <cell r="X231">
            <v>4.2112285843846095E-4</v>
          </cell>
          <cell r="Y231">
            <v>1.8001946555930412E-8</v>
          </cell>
          <cell r="Z231">
            <v>3.1825399326315237E-9</v>
          </cell>
        </row>
        <row r="232">
          <cell r="C232">
            <v>2.71</v>
          </cell>
          <cell r="F232">
            <v>374.43058036750631</v>
          </cell>
          <cell r="G232">
            <v>0.15364108244465041</v>
          </cell>
          <cell r="H232">
            <v>1.9187590493864034E-2</v>
          </cell>
          <cell r="I232">
            <v>33.078191895071825</v>
          </cell>
          <cell r="J232">
            <v>1.5882000328471069</v>
          </cell>
          <cell r="K232">
            <v>239.56354441438913</v>
          </cell>
          <cell r="L232">
            <v>10.712848911195893</v>
          </cell>
          <cell r="M232">
            <v>71.015873714871233</v>
          </cell>
          <cell r="N232">
            <v>7.0042886900704747E-3</v>
          </cell>
          <cell r="O232">
            <v>0.14529298164543059</v>
          </cell>
          <cell r="P232">
            <v>2.0097613861591916E-2</v>
          </cell>
          <cell r="Q232">
            <v>2.4157244919337871E-2</v>
          </cell>
          <cell r="R232">
            <v>1.6305781478531088E-3</v>
          </cell>
          <cell r="S232">
            <v>239.26408490305261</v>
          </cell>
          <cell r="T232">
            <v>2.5631572998193993E-4</v>
          </cell>
          <cell r="U232">
            <v>70.474673201117284</v>
          </cell>
          <cell r="V232">
            <v>8.3046296514148525E-5</v>
          </cell>
          <cell r="W232">
            <v>4.7162094316676946E-5</v>
          </cell>
          <cell r="X232">
            <v>3.7401591318964673E-4</v>
          </cell>
          <cell r="Y232">
            <v>1.5752250480806389E-8</v>
          </cell>
          <cell r="Z232">
            <v>1.9672325056117161E-9</v>
          </cell>
        </row>
        <row r="233">
          <cell r="C233">
            <v>2.5099999999999998</v>
          </cell>
          <cell r="F233">
            <v>402.38919945692493</v>
          </cell>
          <cell r="G233">
            <v>0.21968780531558024</v>
          </cell>
          <cell r="H233">
            <v>3.8630956666687963E-2</v>
          </cell>
          <cell r="I233">
            <v>16.732031805072619</v>
          </cell>
          <cell r="J233">
            <v>0.78711401984533202</v>
          </cell>
          <cell r="K233">
            <v>274.86606847839283</v>
          </cell>
          <cell r="L233">
            <v>14.202374559036844</v>
          </cell>
          <cell r="M233">
            <v>102.40571463773296</v>
          </cell>
          <cell r="N233">
            <v>8.0828604229417969E-3</v>
          </cell>
          <cell r="O233">
            <v>0.18679591210167976</v>
          </cell>
          <cell r="P233">
            <v>3.0323849191321757E-2</v>
          </cell>
          <cell r="Q233">
            <v>9.830769299715509E-3</v>
          </cell>
          <cell r="R233">
            <v>3.9877216581741897E-4</v>
          </cell>
          <cell r="S233">
            <v>275.65470062309828</v>
          </cell>
          <cell r="T233">
            <v>8.1803109938719074E-4</v>
          </cell>
          <cell r="U233">
            <v>102.57594982195863</v>
          </cell>
          <cell r="V233">
            <v>3.8437605874819806E-4</v>
          </cell>
          <cell r="W233">
            <v>2.757408200181542E-5</v>
          </cell>
          <cell r="X233">
            <v>3.5724493388697404E-4</v>
          </cell>
          <cell r="Y233">
            <v>2.4328070516348072E-8</v>
          </cell>
          <cell r="Z233">
            <v>4.2779645258467138E-9</v>
          </cell>
        </row>
        <row r="234">
          <cell r="C234">
            <v>2.6</v>
          </cell>
          <cell r="F234">
            <v>390.45974807946845</v>
          </cell>
          <cell r="G234">
            <v>0.16766060448370182</v>
          </cell>
          <cell r="H234">
            <v>3.1420211378258477E-2</v>
          </cell>
          <cell r="I234">
            <v>11.578276041047079</v>
          </cell>
          <cell r="J234">
            <v>0.47306867305690925</v>
          </cell>
          <cell r="K234">
            <v>292.45584109069745</v>
          </cell>
          <cell r="L234">
            <v>12.153358076363091</v>
          </cell>
          <cell r="M234">
            <v>87.193195190976368</v>
          </cell>
          <cell r="N234">
            <v>6.0252901095338655E-3</v>
          </cell>
          <cell r="O234">
            <v>0.15206928956174484</v>
          </cell>
          <cell r="P234">
            <v>3.1878587632864733E-2</v>
          </cell>
          <cell r="Q234">
            <v>6.2613640382824423E-2</v>
          </cell>
          <cell r="R234">
            <v>2.9164149103429464E-3</v>
          </cell>
          <cell r="S234">
            <v>290.22202348297589</v>
          </cell>
          <cell r="T234">
            <v>3.294278610781133E-4</v>
          </cell>
          <cell r="U234">
            <v>87.343395584211024</v>
          </cell>
          <cell r="V234">
            <v>2.6730595673329543E-5</v>
          </cell>
          <cell r="W234">
            <v>3.4856696758021721E-5</v>
          </cell>
          <cell r="X234">
            <v>3.5797613725722921E-4</v>
          </cell>
          <cell r="Y234">
            <v>1.7926671315199419E-8</v>
          </cell>
          <cell r="Z234">
            <v>3.3595238652911028E-9</v>
          </cell>
        </row>
        <row r="235">
          <cell r="C235">
            <v>2.5099999999999998</v>
          </cell>
          <cell r="F235">
            <v>402.26879330990056</v>
          </cell>
          <cell r="G235">
            <v>0.20223960679648686</v>
          </cell>
          <cell r="H235">
            <v>3.7025121302385063E-2</v>
          </cell>
          <cell r="I235">
            <v>7.6088899997698185</v>
          </cell>
          <cell r="J235">
            <v>0.30838305941787703</v>
          </cell>
          <cell r="K235">
            <v>270.7224160202461</v>
          </cell>
          <cell r="L235">
            <v>11.871219154349069</v>
          </cell>
          <cell r="M235">
            <v>112.03154067286295</v>
          </cell>
          <cell r="N235">
            <v>8.0410296418133402E-3</v>
          </cell>
          <cell r="O235">
            <v>0.15666479779610507</v>
          </cell>
          <cell r="P235">
            <v>2.9099207260740428E-2</v>
          </cell>
          <cell r="Q235">
            <v>7.1456097597695917E-2</v>
          </cell>
          <cell r="R235">
            <v>1.333313420587328E-2</v>
          </cell>
          <cell r="S235">
            <v>268.89526985949362</v>
          </cell>
          <cell r="T235">
            <v>1.2021215224547334E-4</v>
          </cell>
          <cell r="U235">
            <v>112.14552849469275</v>
          </cell>
          <cell r="V235">
            <v>8.0880065566078833E-6</v>
          </cell>
          <cell r="W235">
            <v>1.2187407140094073E-6</v>
          </cell>
          <cell r="X235">
            <v>4.8672072333121139E-4</v>
          </cell>
          <cell r="Y235">
            <v>2.2407058435284741E-8</v>
          </cell>
          <cell r="Z235">
            <v>4.1021838883957892E-9</v>
          </cell>
        </row>
        <row r="236">
          <cell r="C236">
            <v>2.62</v>
          </cell>
          <cell r="F236">
            <v>388.10656172529178</v>
          </cell>
          <cell r="G236">
            <v>0.15926340405572412</v>
          </cell>
          <cell r="H236">
            <v>2.9506641525932981E-2</v>
          </cell>
          <cell r="I236">
            <v>11.111407388738701</v>
          </cell>
          <cell r="J236">
            <v>0.46074867785423196</v>
          </cell>
          <cell r="K236">
            <v>283.06051484628881</v>
          </cell>
          <cell r="L236">
            <v>12.271222018289457</v>
          </cell>
          <cell r="M236">
            <v>89.312005578678338</v>
          </cell>
          <cell r="N236">
            <v>7.1694984362294604E-3</v>
          </cell>
          <cell r="O236">
            <v>0.15935852266082973</v>
          </cell>
          <cell r="P236">
            <v>3.3314999174374228E-2</v>
          </cell>
          <cell r="Q236">
            <v>5.5275068732329427E-4</v>
          </cell>
          <cell r="R236">
            <v>0</v>
          </cell>
          <cell r="S236">
            <v>283.72496527772637</v>
          </cell>
          <cell r="T236">
            <v>2.3699942948105096E-4</v>
          </cell>
          <cell r="U236">
            <v>88.854453842455598</v>
          </cell>
          <cell r="V236">
            <v>3.188333132032076E-7</v>
          </cell>
          <cell r="W236">
            <v>3.6134442163030192E-5</v>
          </cell>
          <cell r="X236">
            <v>5.3595879949459196E-4</v>
          </cell>
          <cell r="Y236">
            <v>1.6926159595702565E-8</v>
          </cell>
          <cell r="Z236">
            <v>3.1359000930708535E-9</v>
          </cell>
        </row>
        <row r="237">
          <cell r="C237">
            <v>2.59</v>
          </cell>
          <cell r="F237">
            <v>389.12385822090533</v>
          </cell>
          <cell r="G237">
            <v>0.18551719240211825</v>
          </cell>
          <cell r="H237">
            <v>2.3157197760136559E-2</v>
          </cell>
          <cell r="I237">
            <v>31.935048680746281</v>
          </cell>
          <cell r="J237">
            <v>1.5732448695321992</v>
          </cell>
          <cell r="K237">
            <v>247.187429293268</v>
          </cell>
          <cell r="L237">
            <v>12.792481324778546</v>
          </cell>
          <cell r="M237">
            <v>84.539458097500031</v>
          </cell>
          <cell r="N237">
            <v>7.4195815117275923E-3</v>
          </cell>
          <cell r="O237">
            <v>0.16868282437636173</v>
          </cell>
          <cell r="P237">
            <v>1.9814420108811268E-2</v>
          </cell>
          <cell r="Q237">
            <v>7.0141199257060388E-2</v>
          </cell>
          <cell r="R237">
            <v>9.9915673304780059E-3</v>
          </cell>
          <cell r="S237">
            <v>246.85547665905361</v>
          </cell>
          <cell r="T237">
            <v>2.632547268535534E-4</v>
          </cell>
          <cell r="U237">
            <v>84.597771484831455</v>
          </cell>
          <cell r="V237">
            <v>5.895362368463126E-5</v>
          </cell>
          <cell r="W237">
            <v>5.2522319282671483E-6</v>
          </cell>
          <cell r="X237">
            <v>1.9293913205879323E-4</v>
          </cell>
          <cell r="Y237">
            <v>1.9885292268916023E-8</v>
          </cell>
          <cell r="Z237">
            <v>2.4821831315303212E-9</v>
          </cell>
        </row>
        <row r="238">
          <cell r="C238">
            <v>2.6</v>
          </cell>
          <cell r="F238">
            <v>390.36715755274923</v>
          </cell>
          <cell r="G238">
            <v>0.18142122147336731</v>
          </cell>
          <cell r="H238">
            <v>3.3355763644368611E-2</v>
          </cell>
          <cell r="I238">
            <v>19.835499416825659</v>
          </cell>
          <cell r="J238">
            <v>0.8522433317535475</v>
          </cell>
          <cell r="K238">
            <v>269.82219252912267</v>
          </cell>
          <cell r="L238">
            <v>13.135733781806906</v>
          </cell>
          <cell r="M238">
            <v>82.846826747524574</v>
          </cell>
          <cell r="N238">
            <v>6.0838786752989409E-3</v>
          </cell>
          <cell r="O238">
            <v>0.15568417714710048</v>
          </cell>
          <cell r="P238">
            <v>2.80161602741608E-2</v>
          </cell>
          <cell r="Q238">
            <v>1.4424743883359153E-3</v>
          </cell>
          <cell r="R238">
            <v>4.7797398578891851E-4</v>
          </cell>
          <cell r="S238">
            <v>270.92946133447253</v>
          </cell>
          <cell r="T238">
            <v>1.4592585341128913E-4</v>
          </cell>
          <cell r="U238">
            <v>82.836918007909091</v>
          </cell>
          <cell r="V238">
            <v>2.779540064976936E-5</v>
          </cell>
          <cell r="W238">
            <v>2.2877752842502475E-5</v>
          </cell>
          <cell r="X238">
            <v>2.4139236410453542E-4</v>
          </cell>
          <cell r="Y238">
            <v>1.9394905912395325E-8</v>
          </cell>
          <cell r="Z238">
            <v>3.5659108249009091E-9</v>
          </cell>
        </row>
        <row r="239">
          <cell r="C239">
            <v>2.5499999999999998</v>
          </cell>
          <cell r="F239">
            <v>395.92206546236002</v>
          </cell>
          <cell r="G239">
            <v>0.194466336405136</v>
          </cell>
          <cell r="H239">
            <v>3.6876936579169524E-2</v>
          </cell>
          <cell r="I239">
            <v>8.5045323999622404</v>
          </cell>
          <cell r="J239">
            <v>0.36170174189572529</v>
          </cell>
          <cell r="K239">
            <v>279.83460495397736</v>
          </cell>
          <cell r="L239">
            <v>11.338330579111933</v>
          </cell>
          <cell r="M239">
            <v>103.13474056268895</v>
          </cell>
          <cell r="N239">
            <v>7.399151905760409E-3</v>
          </cell>
          <cell r="O239">
            <v>0.16142222956333374</v>
          </cell>
          <cell r="P239">
            <v>2.7745866666941326E-2</v>
          </cell>
          <cell r="Q239">
            <v>5.5338167468638058E-4</v>
          </cell>
          <cell r="R239">
            <v>3.2673588349914226E-6</v>
          </cell>
          <cell r="S239">
            <v>279.95376073856323</v>
          </cell>
          <cell r="T239">
            <v>1.3505083184631213E-4</v>
          </cell>
          <cell r="U239">
            <v>102.53484280721234</v>
          </cell>
          <cell r="V239">
            <v>1.4158554951629498E-6</v>
          </cell>
          <cell r="W239">
            <v>1.0891196116638076E-5</v>
          </cell>
          <cell r="X239">
            <v>5.0654953138483687E-4</v>
          </cell>
          <cell r="Y239">
            <v>2.1179710078724508E-8</v>
          </cell>
          <cell r="Z239">
            <v>4.0163394846455964E-9</v>
          </cell>
        </row>
        <row r="240">
          <cell r="C240">
            <v>2.57</v>
          </cell>
          <cell r="F240">
            <v>394.64391697247623</v>
          </cell>
          <cell r="G240">
            <v>0.15805843104851627</v>
          </cell>
          <cell r="H240">
            <v>2.7849302301829727E-2</v>
          </cell>
          <cell r="I240">
            <v>9.2099753269749467</v>
          </cell>
          <cell r="J240">
            <v>0.39392684261808814</v>
          </cell>
          <cell r="K240">
            <v>277.65369119475145</v>
          </cell>
          <cell r="L240">
            <v>10.921034924661836</v>
          </cell>
          <cell r="M240">
            <v>101.12456839983943</v>
          </cell>
          <cell r="N240">
            <v>7.5191656182781383E-3</v>
          </cell>
          <cell r="O240">
            <v>0.15127090376763697</v>
          </cell>
          <cell r="P240">
            <v>3.0064008861068848E-2</v>
          </cell>
          <cell r="Q240">
            <v>6.248191401385756E-2</v>
          </cell>
          <cell r="R240">
            <v>3.1795498850980868E-2</v>
          </cell>
          <cell r="S240">
            <v>275.04715667023549</v>
          </cell>
          <cell r="T240">
            <v>1.638480533864276E-4</v>
          </cell>
          <cell r="U240">
            <v>100.3561920843555</v>
          </cell>
          <cell r="V240">
            <v>5.0549557856644401E-4</v>
          </cell>
          <cell r="W240">
            <v>1.5789977422058371E-5</v>
          </cell>
          <cell r="X240">
            <v>6.495520849101545E-4</v>
          </cell>
          <cell r="Y240">
            <v>1.7094103134397547E-8</v>
          </cell>
          <cell r="Z240">
            <v>3.0119168120956821E-9</v>
          </cell>
        </row>
        <row r="241">
          <cell r="C241">
            <v>2.5099999999999998</v>
          </cell>
          <cell r="F241">
            <v>403.49806903430112</v>
          </cell>
          <cell r="G241">
            <v>0.23215282169518142</v>
          </cell>
          <cell r="H241">
            <v>4.1384684769030976E-2</v>
          </cell>
          <cell r="I241">
            <v>11.089108884316113</v>
          </cell>
          <cell r="J241">
            <v>0.4558897271925812</v>
          </cell>
          <cell r="K241">
            <v>291.3455849176251</v>
          </cell>
          <cell r="L241">
            <v>15.146203864186461</v>
          </cell>
          <cell r="M241">
            <v>103.53428115304328</v>
          </cell>
          <cell r="N241">
            <v>7.3590902572747176E-3</v>
          </cell>
          <cell r="O241">
            <v>0.18448068586001318</v>
          </cell>
          <cell r="P241">
            <v>2.9742022506661806E-2</v>
          </cell>
          <cell r="Q241">
            <v>7.8609720323690119E-4</v>
          </cell>
          <cell r="R241">
            <v>0</v>
          </cell>
          <cell r="S241">
            <v>290.44496857414975</v>
          </cell>
          <cell r="T241">
            <v>1.0778298033412722E-4</v>
          </cell>
          <cell r="U241">
            <v>103.22067302979694</v>
          </cell>
          <cell r="V241">
            <v>7.7382652547578527E-7</v>
          </cell>
          <cell r="W241">
            <v>2.7194475038149022E-5</v>
          </cell>
          <cell r="X241">
            <v>3.1129935653425878E-4</v>
          </cell>
          <cell r="Y241">
            <v>2.5663715913111677E-8</v>
          </cell>
          <cell r="Z241">
            <v>4.5749381175328422E-9</v>
          </cell>
        </row>
        <row r="242">
          <cell r="C242">
            <v>2.62</v>
          </cell>
          <cell r="F242">
            <v>384.64439141730446</v>
          </cell>
          <cell r="G242">
            <v>0.14495955681379288</v>
          </cell>
          <cell r="H242">
            <v>2.1621670865085738E-2</v>
          </cell>
          <cell r="I242">
            <v>34.655275098519226</v>
          </cell>
          <cell r="J242">
            <v>1.6455128397890466</v>
          </cell>
          <cell r="K242">
            <v>241.13529294037298</v>
          </cell>
          <cell r="L242">
            <v>11.558408530696347</v>
          </cell>
          <cell r="M242">
            <v>73.693296843240503</v>
          </cell>
          <cell r="N242">
            <v>7.2930554401701873E-3</v>
          </cell>
          <cell r="O242">
            <v>0.13016321096079289</v>
          </cell>
          <cell r="P242">
            <v>2.3128178227132951E-2</v>
          </cell>
          <cell r="Q242">
            <v>7.8513967176100818E-2</v>
          </cell>
          <cell r="R242">
            <v>1.1828154411886914E-2</v>
          </cell>
          <cell r="S242">
            <v>238.93993310018203</v>
          </cell>
          <cell r="T242">
            <v>2.5018385607325554E-4</v>
          </cell>
          <cell r="U242">
            <v>73.307852107945493</v>
          </cell>
          <cell r="V242">
            <v>5.3724360452833789E-5</v>
          </cell>
          <cell r="W242">
            <v>6.3579124796252994E-7</v>
          </cell>
          <cell r="X242">
            <v>4.0298568600025028E-4</v>
          </cell>
          <cell r="Y242">
            <v>1.5360669588456107E-8</v>
          </cell>
          <cell r="Z242">
            <v>2.2911448503913229E-9</v>
          </cell>
        </row>
        <row r="243">
          <cell r="C243">
            <v>2.64</v>
          </cell>
          <cell r="F243">
            <v>384.2056053635535</v>
          </cell>
          <cell r="G243">
            <v>0.15814695999794301</v>
          </cell>
          <cell r="H243">
            <v>2.4461072279859799E-2</v>
          </cell>
          <cell r="I243">
            <v>15.178169467100744</v>
          </cell>
          <cell r="J243">
            <v>0.69100248856069202</v>
          </cell>
          <cell r="K243">
            <v>276.37397469620782</v>
          </cell>
          <cell r="L243">
            <v>11.547186527711776</v>
          </cell>
          <cell r="M243">
            <v>82.959887233715079</v>
          </cell>
          <cell r="N243">
            <v>6.3947208315737513E-3</v>
          </cell>
          <cell r="O243">
            <v>0.15426570963322886</v>
          </cell>
          <cell r="P243">
            <v>2.673846105371231E-2</v>
          </cell>
          <cell r="Q243">
            <v>1.4563631356049461E-3</v>
          </cell>
          <cell r="R243">
            <v>8.7341809952988969E-4</v>
          </cell>
          <cell r="S243">
            <v>272.94603137611637</v>
          </cell>
          <cell r="T243">
            <v>1.3676746921089574E-4</v>
          </cell>
          <cell r="U243">
            <v>83.259420405564924</v>
          </cell>
          <cell r="V243">
            <v>3.1561723664052868E-5</v>
          </cell>
          <cell r="W243">
            <v>8.4164596437474312E-6</v>
          </cell>
          <cell r="X243">
            <v>4.3008108779549371E-4</v>
          </cell>
          <cell r="Y243">
            <v>1.6637968832550331E-8</v>
          </cell>
          <cell r="Z243">
            <v>2.5734453460778621E-9</v>
          </cell>
        </row>
        <row r="244">
          <cell r="C244">
            <v>2.5299999999999998</v>
          </cell>
          <cell r="F244">
            <v>399.22913096509978</v>
          </cell>
          <cell r="G244">
            <v>0.18885709476037948</v>
          </cell>
          <cell r="H244">
            <v>3.7285664039230122E-2</v>
          </cell>
          <cell r="I244">
            <v>8.1465218488732631</v>
          </cell>
          <cell r="J244">
            <v>0.32207402179900535</v>
          </cell>
          <cell r="K244">
            <v>275.88353524289704</v>
          </cell>
          <cell r="L244">
            <v>11.806618271168492</v>
          </cell>
          <cell r="M244">
            <v>105.93057702532766</v>
          </cell>
          <cell r="N244">
            <v>7.4041837412518177E-3</v>
          </cell>
          <cell r="O244">
            <v>0.14409886176515169</v>
          </cell>
          <cell r="P244">
            <v>2.7146731372595607E-2</v>
          </cell>
          <cell r="Q244">
            <v>4.4318456694611446E-4</v>
          </cell>
          <cell r="R244">
            <v>1.0994407515408444E-6</v>
          </cell>
          <cell r="S244">
            <v>274.2677872194659</v>
          </cell>
          <cell r="T244">
            <v>6.8715046971302778E-5</v>
          </cell>
          <cell r="U244">
            <v>106.16066996480349</v>
          </cell>
          <cell r="V244">
            <v>5.3509781377492906E-4</v>
          </cell>
          <cell r="W244">
            <v>2.8585459540061955E-6</v>
          </cell>
          <cell r="X244">
            <v>4.6264466824838735E-4</v>
          </cell>
          <cell r="Y244">
            <v>2.0763718619717209E-8</v>
          </cell>
          <cell r="Z244">
            <v>4.0993378492990606E-9</v>
          </cell>
        </row>
        <row r="245">
          <cell r="C245">
            <v>2.61</v>
          </cell>
          <cell r="F245">
            <v>388.13189487496271</v>
          </cell>
          <cell r="G245">
            <v>0.19968566796414461</v>
          </cell>
          <cell r="H245">
            <v>3.9075274222492122E-2</v>
          </cell>
          <cell r="I245">
            <v>11.29371963229919</v>
          </cell>
          <cell r="J245">
            <v>0.46494810541810694</v>
          </cell>
          <cell r="K245">
            <v>284.22458049373608</v>
          </cell>
          <cell r="L245">
            <v>13.402250204766016</v>
          </cell>
          <cell r="M245">
            <v>94.519741133810953</v>
          </cell>
          <cell r="N245">
            <v>6.9950595234065669E-3</v>
          </cell>
          <cell r="O245">
            <v>0.17967724633771001</v>
          </cell>
          <cell r="P245">
            <v>3.328510838659756E-2</v>
          </cell>
          <cell r="Q245">
            <v>6.4007983876034861E-4</v>
          </cell>
          <cell r="R245">
            <v>0</v>
          </cell>
          <cell r="S245">
            <v>283.98147517309218</v>
          </cell>
          <cell r="T245">
            <v>1.9943361194393189E-4</v>
          </cell>
          <cell r="U245">
            <v>94.319482678905899</v>
          </cell>
          <cell r="V245">
            <v>7.4415526844750704E-7</v>
          </cell>
          <cell r="W245">
            <v>4.0078076600672879E-5</v>
          </cell>
          <cell r="X245">
            <v>4.5584825587184429E-4</v>
          </cell>
          <cell r="Y245">
            <v>2.1228163121282544E-8</v>
          </cell>
          <cell r="Z245">
            <v>4.1540101683855105E-9</v>
          </cell>
        </row>
        <row r="246">
          <cell r="C246">
            <v>2.44</v>
          </cell>
          <cell r="F246">
            <v>413.44590794691294</v>
          </cell>
          <cell r="G246">
            <v>0.21950757864085887</v>
          </cell>
          <cell r="H246">
            <v>4.4634086429296178E-2</v>
          </cell>
          <cell r="I246">
            <v>11.032448538110348</v>
          </cell>
          <cell r="J246">
            <v>0.49119409385880836</v>
          </cell>
          <cell r="K246">
            <v>286.8324633897343</v>
          </cell>
          <cell r="L246">
            <v>13.830327016545773</v>
          </cell>
          <cell r="M246">
            <v>108.21785740305995</v>
          </cell>
          <cell r="N246">
            <v>8.4744448651443982E-3</v>
          </cell>
          <cell r="O246">
            <v>0.18275809386804828</v>
          </cell>
          <cell r="P246">
            <v>3.6916515990077406E-2</v>
          </cell>
          <cell r="Q246">
            <v>6.6118419859497986E-4</v>
          </cell>
          <cell r="R246">
            <v>0</v>
          </cell>
          <cell r="S246">
            <v>287.63674669111884</v>
          </cell>
          <cell r="T246">
            <v>9.8386848481342134E-4</v>
          </cell>
          <cell r="U246">
            <v>108.08213714323426</v>
          </cell>
          <cell r="V246">
            <v>0</v>
          </cell>
          <cell r="W246">
            <v>1.490537429288287E-5</v>
          </cell>
          <cell r="X246">
            <v>4.4215484352780787E-4</v>
          </cell>
          <cell r="Y246">
            <v>2.4975897860812392E-8</v>
          </cell>
          <cell r="Z246">
            <v>5.07853255304995E-9</v>
          </cell>
        </row>
        <row r="247">
          <cell r="C247">
            <v>2.7</v>
          </cell>
          <cell r="F247">
            <v>375.8870641923715</v>
          </cell>
          <cell r="G247">
            <v>0.14580297732058964</v>
          </cell>
          <cell r="H247">
            <v>1.7446616645481836E-2</v>
          </cell>
          <cell r="I247">
            <v>33.587395288127979</v>
          </cell>
          <cell r="J247">
            <v>1.5630306794694333</v>
          </cell>
          <cell r="K247">
            <v>245.22041635387984</v>
          </cell>
          <cell r="L247">
            <v>10.04149165317194</v>
          </cell>
          <cell r="M247">
            <v>66.277359184933488</v>
          </cell>
          <cell r="N247">
            <v>7.131956263888432E-3</v>
          </cell>
          <cell r="O247">
            <v>0.12344462254181585</v>
          </cell>
          <cell r="P247">
            <v>1.4518157996703741E-2</v>
          </cell>
          <cell r="Q247">
            <v>6.2675113678567845E-2</v>
          </cell>
          <cell r="R247">
            <v>1.3373744336124859E-2</v>
          </cell>
          <cell r="S247">
            <v>242.43836219753297</v>
          </cell>
          <cell r="T247">
            <v>2.6537128361249441E-4</v>
          </cell>
          <cell r="U247">
            <v>66.204725952027289</v>
          </cell>
          <cell r="V247">
            <v>8.0044055654855651E-5</v>
          </cell>
          <cell r="W247">
            <v>1.5864587607268689E-5</v>
          </cell>
          <cell r="X247">
            <v>4.3710029362104566E-4</v>
          </cell>
          <cell r="Y247">
            <v>1.5020156539630544E-8</v>
          </cell>
          <cell r="Z247">
            <v>1.7972946637836285E-9</v>
          </cell>
        </row>
        <row r="248">
          <cell r="C248">
            <v>2.54</v>
          </cell>
          <cell r="F248">
            <v>396.83537601897729</v>
          </cell>
          <cell r="G248">
            <v>0.19348757143193232</v>
          </cell>
          <cell r="H248">
            <v>3.2900832594116247E-2</v>
          </cell>
          <cell r="I248">
            <v>13.376620992406233</v>
          </cell>
          <cell r="J248">
            <v>0.62281327795272456</v>
          </cell>
          <cell r="K248">
            <v>259.75184513108377</v>
          </cell>
          <cell r="L248">
            <v>11.259162100010141</v>
          </cell>
          <cell r="M248">
            <v>103.70319362349898</v>
          </cell>
          <cell r="N248">
            <v>7.5175766926753231E-3</v>
          </cell>
          <cell r="O248">
            <v>0.15275975951932169</v>
          </cell>
          <cell r="P248">
            <v>2.3456456786926632E-2</v>
          </cell>
          <cell r="Q248">
            <v>1.1894132026806067E-3</v>
          </cell>
          <cell r="R248">
            <v>3.9683537066372167E-4</v>
          </cell>
          <cell r="S248">
            <v>258.94660594470406</v>
          </cell>
          <cell r="T248">
            <v>7.7279617349577967E-4</v>
          </cell>
          <cell r="U248">
            <v>102.7242522401001</v>
          </cell>
          <cell r="V248">
            <v>7.0274068668899206E-5</v>
          </cell>
          <cell r="W248">
            <v>3.278727931674924E-7</v>
          </cell>
          <cell r="X248">
            <v>5.132302122381815E-4</v>
          </cell>
          <cell r="Y248">
            <v>2.1146436829527453E-8</v>
          </cell>
          <cell r="Z248">
            <v>3.5957626267229908E-9</v>
          </cell>
        </row>
        <row r="249">
          <cell r="C249">
            <v>2.62</v>
          </cell>
          <cell r="F249">
            <v>387.79237277937153</v>
          </cell>
          <cell r="G249">
            <v>0.15708330004045326</v>
          </cell>
          <cell r="H249">
            <v>2.86373784093189E-2</v>
          </cell>
          <cell r="I249">
            <v>10.442463444549382</v>
          </cell>
          <cell r="J249">
            <v>0.40994743446036935</v>
          </cell>
          <cell r="K249">
            <v>282.98505235904241</v>
          </cell>
          <cell r="L249">
            <v>12.445589522680789</v>
          </cell>
          <cell r="M249">
            <v>91.549553812617191</v>
          </cell>
          <cell r="N249">
            <v>6.854528939603882E-3</v>
          </cell>
          <cell r="O249">
            <v>0.14546345083771939</v>
          </cell>
          <cell r="P249">
            <v>3.0136604156718896E-2</v>
          </cell>
          <cell r="Q249">
            <v>3.2953015914267288E-3</v>
          </cell>
          <cell r="R249">
            <v>2.3656563031321048E-2</v>
          </cell>
          <cell r="S249">
            <v>279.85136169542693</v>
          </cell>
          <cell r="T249">
            <v>3.3359790823061705E-4</v>
          </cell>
          <cell r="U249">
            <v>90.933320519775009</v>
          </cell>
          <cell r="V249">
            <v>1.773666051401243E-5</v>
          </cell>
          <cell r="W249">
            <v>2.3684283201345942E-5</v>
          </cell>
          <cell r="X249">
            <v>4.8759885281335976E-4</v>
          </cell>
          <cell r="Y249">
            <v>1.6683432127175297E-8</v>
          </cell>
          <cell r="Z249">
            <v>3.0415057416610699E-9</v>
          </cell>
        </row>
        <row r="250">
          <cell r="C250">
            <v>2.44</v>
          </cell>
          <cell r="F250">
            <v>413.58512878185087</v>
          </cell>
          <cell r="G250">
            <v>0.24333055716147331</v>
          </cell>
          <cell r="H250">
            <v>4.4659268735998126E-2</v>
          </cell>
          <cell r="I250">
            <v>10.629235186056295</v>
          </cell>
          <cell r="J250">
            <v>0.45710437465340487</v>
          </cell>
          <cell r="K250">
            <v>292.52841112974164</v>
          </cell>
          <cell r="L250">
            <v>14.739306398224075</v>
          </cell>
          <cell r="M250">
            <v>111.82102176446124</v>
          </cell>
          <cell r="N250">
            <v>8.4298482228307384E-3</v>
          </cell>
          <cell r="O250">
            <v>0.19593110945733305</v>
          </cell>
          <cell r="P250">
            <v>3.2512037832714238E-2</v>
          </cell>
          <cell r="Q250">
            <v>5.4789002731310682E-2</v>
          </cell>
          <cell r="R250">
            <v>3.048440561063084E-2</v>
          </cell>
          <cell r="S250">
            <v>288.83854912962084</v>
          </cell>
          <cell r="T250">
            <v>1.1447210949947933E-3</v>
          </cell>
          <cell r="U250">
            <v>111.47435040581375</v>
          </cell>
          <cell r="V250">
            <v>5.693996692174658E-5</v>
          </cell>
          <cell r="W250">
            <v>3.1886381476178086E-5</v>
          </cell>
          <cell r="X250">
            <v>3.8981101354627711E-4</v>
          </cell>
          <cell r="Y250">
            <v>2.7710467751648912E-8</v>
          </cell>
          <cell r="Z250">
            <v>5.0857945691542487E-9</v>
          </cell>
        </row>
        <row r="251">
          <cell r="C251">
            <v>2.61</v>
          </cell>
          <cell r="F251">
            <v>389.20942592175072</v>
          </cell>
          <cell r="G251">
            <v>0.17010562701660731</v>
          </cell>
          <cell r="H251">
            <v>3.6168221876332243E-2</v>
          </cell>
          <cell r="I251">
            <v>11.365197992991371</v>
          </cell>
          <cell r="J251">
            <v>0.46655882811639071</v>
          </cell>
          <cell r="K251">
            <v>290.55300612665991</v>
          </cell>
          <cell r="L251">
            <v>11.93036184612134</v>
          </cell>
          <cell r="M251">
            <v>86.986214066591884</v>
          </cell>
          <cell r="N251">
            <v>6.4114242241525019E-3</v>
          </cell>
          <cell r="O251">
            <v>0.15330203160765785</v>
          </cell>
          <cell r="P251">
            <v>3.0010577198963898E-2</v>
          </cell>
          <cell r="Q251">
            <v>5.6074514726225325E-4</v>
          </cell>
          <cell r="R251">
            <v>0</v>
          </cell>
          <cell r="S251">
            <v>291.11280181226624</v>
          </cell>
          <cell r="T251">
            <v>1.8503204251041087E-4</v>
          </cell>
          <cell r="U251">
            <v>86.560826360127948</v>
          </cell>
          <cell r="V251">
            <v>0</v>
          </cell>
          <cell r="W251">
            <v>3.8050944225931265E-5</v>
          </cell>
          <cell r="X251">
            <v>3.2039534549901792E-4</v>
          </cell>
          <cell r="Y251">
            <v>1.8130755535366923E-8</v>
          </cell>
          <cell r="Z251">
            <v>3.8549999814213593E-9</v>
          </cell>
        </row>
        <row r="252">
          <cell r="C252">
            <v>2.62</v>
          </cell>
          <cell r="F252">
            <v>384.58896534379465</v>
          </cell>
          <cell r="G252">
            <v>0.18598659674014409</v>
          </cell>
          <cell r="H252">
            <v>2.453627162529259E-2</v>
          </cell>
          <cell r="I252">
            <v>27.057088047739395</v>
          </cell>
          <cell r="J252">
            <v>1.2456968546178242</v>
          </cell>
          <cell r="K252">
            <v>240.44277092081001</v>
          </cell>
          <cell r="L252">
            <v>11.346463347966003</v>
          </cell>
          <cell r="M252">
            <v>87.215450975551903</v>
          </cell>
          <cell r="N252">
            <v>8.0965366551496616E-3</v>
          </cell>
          <cell r="O252">
            <v>0.1493292864594381</v>
          </cell>
          <cell r="P252">
            <v>1.6428936906063937E-2</v>
          </cell>
          <cell r="Q252">
            <v>3.5970256987836878E-3</v>
          </cell>
          <cell r="R252">
            <v>1.1488293273059209E-3</v>
          </cell>
          <cell r="S252">
            <v>240.37577930781046</v>
          </cell>
          <cell r="T252">
            <v>1.3603443472061448E-4</v>
          </cell>
          <cell r="U252">
            <v>86.815485706487564</v>
          </cell>
          <cell r="V252">
            <v>2.6465843330858849E-5</v>
          </cell>
          <cell r="W252">
            <v>1.1644971065577893E-6</v>
          </cell>
          <cell r="X252">
            <v>1.0424366371158684E-3</v>
          </cell>
          <cell r="Y252">
            <v>1.9689168523857104E-8</v>
          </cell>
          <cell r="Z252">
            <v>2.5974924830335643E-9</v>
          </cell>
        </row>
        <row r="253">
          <cell r="C253">
            <v>2.64</v>
          </cell>
          <cell r="F253">
            <v>384.48723168192549</v>
          </cell>
          <cell r="G253">
            <v>0.15188833281243891</v>
          </cell>
          <cell r="H253">
            <v>2.05362554226729E-2</v>
          </cell>
          <cell r="I253">
            <v>19.487865243518463</v>
          </cell>
          <cell r="J253">
            <v>0.94844216476373577</v>
          </cell>
          <cell r="K253">
            <v>255.73787294267751</v>
          </cell>
          <cell r="L253">
            <v>10.387268221838889</v>
          </cell>
          <cell r="M253">
            <v>86.471871020099528</v>
          </cell>
          <cell r="N253">
            <v>7.0639853336731239E-3</v>
          </cell>
          <cell r="O253">
            <v>0.14289571716489602</v>
          </cell>
          <cell r="P253">
            <v>2.2978189355984432E-2</v>
          </cell>
          <cell r="Q253">
            <v>7.4969732738511185E-3</v>
          </cell>
          <cell r="R253">
            <v>5.9351389755167648E-4</v>
          </cell>
          <cell r="S253">
            <v>255.01357118011282</v>
          </cell>
          <cell r="T253">
            <v>8.1685894264349015E-5</v>
          </cell>
          <cell r="U253">
            <v>85.98411864298248</v>
          </cell>
          <cell r="V253">
            <v>3.0250131166281504E-5</v>
          </cell>
          <cell r="W253">
            <v>1.1488725773953603E-5</v>
          </cell>
          <cell r="X253">
            <v>5.3902150099081403E-4</v>
          </cell>
          <cell r="Y253">
            <v>1.6009205540780824E-8</v>
          </cell>
          <cell r="Z253">
            <v>2.1645450181188677E-9</v>
          </cell>
        </row>
        <row r="254">
          <cell r="C254">
            <v>2.57</v>
          </cell>
          <cell r="F254">
            <v>395.25806994411124</v>
          </cell>
          <cell r="G254">
            <v>0.24556117512768122</v>
          </cell>
          <cell r="H254">
            <v>5.0494651953487284E-2</v>
          </cell>
          <cell r="I254">
            <v>11.310502966362828</v>
          </cell>
          <cell r="J254">
            <v>0.45269196930461864</v>
          </cell>
          <cell r="K254">
            <v>289.45459087432494</v>
          </cell>
          <cell r="L254">
            <v>14.877844374947534</v>
          </cell>
          <cell r="M254">
            <v>98.623105465933079</v>
          </cell>
          <cell r="N254">
            <v>7.1703488188784815E-3</v>
          </cell>
          <cell r="O254">
            <v>0.17364142045528855</v>
          </cell>
          <cell r="P254">
            <v>3.0033006677321419E-2</v>
          </cell>
          <cell r="Q254">
            <v>7.8821448129752275E-4</v>
          </cell>
          <cell r="R254">
            <v>0</v>
          </cell>
          <cell r="S254">
            <v>289.02031024012007</v>
          </cell>
          <cell r="T254">
            <v>5.180437390126262E-4</v>
          </cell>
          <cell r="U254">
            <v>98.48698649686672</v>
          </cell>
          <cell r="V254">
            <v>2.4570816706198526E-5</v>
          </cell>
          <cell r="W254">
            <v>3.5286723551633133E-5</v>
          </cell>
          <cell r="X254">
            <v>2.5923835247288753E-4</v>
          </cell>
          <cell r="Y254">
            <v>2.6579905833572565E-8</v>
          </cell>
          <cell r="Z254">
            <v>5.4656160255172927E-9</v>
          </cell>
        </row>
        <row r="255">
          <cell r="C255">
            <v>2.5</v>
          </cell>
          <cell r="F255">
            <v>403.71090980783868</v>
          </cell>
          <cell r="G255">
            <v>0.20188559987865029</v>
          </cell>
          <cell r="H255">
            <v>3.7276424758701826E-2</v>
          </cell>
          <cell r="I255">
            <v>11.24389808744337</v>
          </cell>
          <cell r="J255">
            <v>0.45862180309488232</v>
          </cell>
          <cell r="K255">
            <v>289.15548065716155</v>
          </cell>
          <cell r="L255">
            <v>13.750352717032555</v>
          </cell>
          <cell r="M255">
            <v>96.587553285197387</v>
          </cell>
          <cell r="N255">
            <v>7.0496825154600928E-3</v>
          </cell>
          <cell r="O255">
            <v>0.17171522218841648</v>
          </cell>
          <cell r="P255">
            <v>3.7329454131058391E-2</v>
          </cell>
          <cell r="Q255">
            <v>1.7772955345700725E-2</v>
          </cell>
          <cell r="R255">
            <v>2.2234537675708363E-6</v>
          </cell>
          <cell r="S255">
            <v>287.59778130993766</v>
          </cell>
          <cell r="T255">
            <v>8.0244446471631472E-4</v>
          </cell>
          <cell r="U255">
            <v>96.640711840217847</v>
          </cell>
          <cell r="V255">
            <v>5.5586344189270908E-6</v>
          </cell>
          <cell r="W255">
            <v>3.3018288448426916E-5</v>
          </cell>
          <cell r="X255">
            <v>3.8221170264542674E-4</v>
          </cell>
          <cell r="Y255">
            <v>2.2444164883424164E-8</v>
          </cell>
          <cell r="Z255">
            <v>4.1441203535653189E-9</v>
          </cell>
        </row>
        <row r="256">
          <cell r="C256">
            <v>2.57</v>
          </cell>
          <cell r="F256">
            <v>394.32789684992878</v>
          </cell>
          <cell r="G256">
            <v>0.16957396940544026</v>
          </cell>
          <cell r="H256">
            <v>2.3984021642457724E-2</v>
          </cell>
          <cell r="I256">
            <v>8.4898635575985306</v>
          </cell>
          <cell r="J256">
            <v>0.36228451508506421</v>
          </cell>
          <cell r="K256">
            <v>279.33277150830503</v>
          </cell>
          <cell r="L256">
            <v>11.248142049071726</v>
          </cell>
          <cell r="M256">
            <v>102.92956985006921</v>
          </cell>
          <cell r="N256">
            <v>7.5265591438705174E-3</v>
          </cell>
          <cell r="O256">
            <v>0.16234054902393219</v>
          </cell>
          <cell r="P256">
            <v>2.7147306437339414E-2</v>
          </cell>
          <cell r="Q256">
            <v>5.5203839883362349E-4</v>
          </cell>
          <cell r="R256">
            <v>0</v>
          </cell>
          <cell r="S256">
            <v>279.5679004426089</v>
          </cell>
          <cell r="T256">
            <v>1.2367129067980805E-4</v>
          </cell>
          <cell r="U256">
            <v>102.29082027086172</v>
          </cell>
          <cell r="V256">
            <v>7.5606902599009271E-7</v>
          </cell>
          <cell r="W256">
            <v>5.5085029036421042E-6</v>
          </cell>
          <cell r="X256">
            <v>4.7556741734776836E-4</v>
          </cell>
          <cell r="Y256">
            <v>1.8315660840235002E-8</v>
          </cell>
          <cell r="Z256">
            <v>2.5905108403626165E-9</v>
          </cell>
        </row>
        <row r="257">
          <cell r="C257">
            <v>2.62</v>
          </cell>
          <cell r="F257">
            <v>384.90476665454429</v>
          </cell>
          <cell r="G257">
            <v>0.13667862466225389</v>
          </cell>
          <cell r="H257">
            <v>2.129456489705249E-2</v>
          </cell>
          <cell r="I257">
            <v>25.601474131674397</v>
          </cell>
          <cell r="J257">
            <v>1.1752654508960492</v>
          </cell>
          <cell r="K257">
            <v>251.67860423963501</v>
          </cell>
          <cell r="L257">
            <v>10.436707750638124</v>
          </cell>
          <cell r="M257">
            <v>84.265981430728289</v>
          </cell>
          <cell r="N257">
            <v>7.8469840876179888E-3</v>
          </cell>
          <cell r="O257">
            <v>0.12349840529390249</v>
          </cell>
          <cell r="P257">
            <v>2.2615152316391281E-2</v>
          </cell>
          <cell r="Q257">
            <v>7.6863339972859657E-2</v>
          </cell>
          <cell r="R257">
            <v>1.1543505138025333E-2</v>
          </cell>
          <cell r="S257">
            <v>250.6363913901138</v>
          </cell>
          <cell r="T257">
            <v>2.0099813334401116E-4</v>
          </cell>
          <cell r="U257">
            <v>83.997645106293788</v>
          </cell>
          <cell r="V257">
            <v>2.7563035163208279E-5</v>
          </cell>
          <cell r="W257">
            <v>1.7279902813857498E-5</v>
          </cell>
          <cell r="X257">
            <v>6.0755290200133324E-4</v>
          </cell>
          <cell r="Y257">
            <v>1.4489529760094806E-8</v>
          </cell>
          <cell r="Z257">
            <v>2.2574724655487634E-9</v>
          </cell>
        </row>
        <row r="258">
          <cell r="C258">
            <v>2.64</v>
          </cell>
          <cell r="F258">
            <v>383.45409029849043</v>
          </cell>
          <cell r="G258">
            <v>0.19003704556535442</v>
          </cell>
          <cell r="H258">
            <v>3.2924388386835431E-2</v>
          </cell>
          <cell r="I258">
            <v>23.745977243968493</v>
          </cell>
          <cell r="J258">
            <v>1.1667577049692286</v>
          </cell>
          <cell r="K258">
            <v>255.53090070246381</v>
          </cell>
          <cell r="L258">
            <v>11.352426845175916</v>
          </cell>
          <cell r="M258">
            <v>79.240892756566211</v>
          </cell>
          <cell r="N258">
            <v>6.4870432646914533E-3</v>
          </cell>
          <cell r="O258">
            <v>0.14346792814232348</v>
          </cell>
          <cell r="P258">
            <v>2.1579755214123985E-2</v>
          </cell>
          <cell r="Q258">
            <v>3.2780514250547739E-2</v>
          </cell>
          <cell r="R258">
            <v>2.5999736709070381E-2</v>
          </cell>
          <cell r="S258">
            <v>252.11324494742294</v>
          </cell>
          <cell r="T258">
            <v>1.4544940055362003E-4</v>
          </cell>
          <cell r="U258">
            <v>78.932358031861014</v>
          </cell>
          <cell r="V258">
            <v>4.6942875124525741E-5</v>
          </cell>
          <cell r="W258">
            <v>5.1878703157753283E-5</v>
          </cell>
          <cell r="X258">
            <v>2.7252071800479706E-4</v>
          </cell>
          <cell r="Y258">
            <v>1.9957237805387564E-8</v>
          </cell>
          <cell r="Z258">
            <v>3.45764083354497E-9</v>
          </cell>
        </row>
        <row r="259">
          <cell r="C259">
            <v>2.48</v>
          </cell>
          <cell r="F259">
            <v>406.81656512631076</v>
          </cell>
          <cell r="G259">
            <v>0.19543280655191841</v>
          </cell>
          <cell r="H259">
            <v>3.4331998659765661E-2</v>
          </cell>
          <cell r="I259">
            <v>10.767896362272595</v>
          </cell>
          <cell r="J259">
            <v>0.42785407049080032</v>
          </cell>
          <cell r="K259">
            <v>292.22730058470756</v>
          </cell>
          <cell r="L259">
            <v>15.596526772616164</v>
          </cell>
          <cell r="M259">
            <v>108.5813233907576</v>
          </cell>
          <cell r="N259">
            <v>7.5432674319306191E-3</v>
          </cell>
          <cell r="O259">
            <v>0.1796245527937145</v>
          </cell>
          <cell r="P259">
            <v>3.4361906923740436E-2</v>
          </cell>
          <cell r="Q259">
            <v>8.2659608652117827E-2</v>
          </cell>
          <cell r="R259">
            <v>9.4923453089385754E-3</v>
          </cell>
          <cell r="S259">
            <v>290.09016906518372</v>
          </cell>
          <cell r="T259">
            <v>6.6671905310065264E-4</v>
          </cell>
          <cell r="U259">
            <v>108.48257996906123</v>
          </cell>
          <cell r="V259">
            <v>2.8160814843666674E-4</v>
          </cell>
          <cell r="W259">
            <v>1.4674092062531164E-5</v>
          </cell>
          <cell r="X259">
            <v>4.2521262190357482E-4</v>
          </cell>
          <cell r="Y259">
            <v>2.1891595384593085E-8</v>
          </cell>
          <cell r="Z259">
            <v>3.8457321299549454E-9</v>
          </cell>
        </row>
        <row r="260">
          <cell r="C260">
            <v>2.6</v>
          </cell>
          <cell r="F260">
            <v>389.78683448647092</v>
          </cell>
          <cell r="G260">
            <v>0.20820991416072052</v>
          </cell>
          <cell r="H260">
            <v>4.2243123146522253E-2</v>
          </cell>
          <cell r="I260">
            <v>10.638222776752194</v>
          </cell>
          <cell r="J260">
            <v>0.40323192710263406</v>
          </cell>
          <cell r="K260">
            <v>287.3477478777898</v>
          </cell>
          <cell r="L260">
            <v>11.764216797635925</v>
          </cell>
          <cell r="M260">
            <v>90.363483248082304</v>
          </cell>
          <cell r="N260">
            <v>6.5584085965687162E-3</v>
          </cell>
          <cell r="O260">
            <v>0.14661998196170697</v>
          </cell>
          <cell r="P260">
            <v>2.7991629861954449E-2</v>
          </cell>
          <cell r="Q260">
            <v>5.8180033622302267E-4</v>
          </cell>
          <cell r="R260">
            <v>0</v>
          </cell>
          <cell r="S260">
            <v>289.08645471377724</v>
          </cell>
          <cell r="T260">
            <v>1.4248824965285917E-4</v>
          </cell>
          <cell r="U260">
            <v>89.607636876990611</v>
          </cell>
          <cell r="V260">
            <v>3.949112537195347E-6</v>
          </cell>
          <cell r="W260">
            <v>6.1264610712165668E-5</v>
          </cell>
          <cell r="X260">
            <v>4.6300676179333563E-4</v>
          </cell>
          <cell r="Y260">
            <v>2.222282114541807E-8</v>
          </cell>
          <cell r="Z260">
            <v>4.5087256007626484E-9</v>
          </cell>
        </row>
        <row r="261">
          <cell r="C261">
            <v>2.54</v>
          </cell>
          <cell r="F261">
            <v>397.88727695261355</v>
          </cell>
          <cell r="G261">
            <v>0.15637396956694913</v>
          </cell>
          <cell r="H261">
            <v>2.7678977060416408E-2</v>
          </cell>
          <cell r="I261">
            <v>8.092864261466266</v>
          </cell>
          <cell r="J261">
            <v>0.32293687914412833</v>
          </cell>
          <cell r="K261">
            <v>274.53570215598205</v>
          </cell>
          <cell r="L261">
            <v>11.63727934965687</v>
          </cell>
          <cell r="M261">
            <v>106.12238118245017</v>
          </cell>
          <cell r="N261">
            <v>7.5795198887173626E-3</v>
          </cell>
          <cell r="O261">
            <v>0.15780803343745642</v>
          </cell>
          <cell r="P261">
            <v>3.0128813353980679E-2</v>
          </cell>
          <cell r="Q261">
            <v>5.0394316567663156E-4</v>
          </cell>
          <cell r="R261">
            <v>0</v>
          </cell>
          <cell r="S261">
            <v>274.10415681707508</v>
          </cell>
          <cell r="T261">
            <v>7.2836819207772234E-5</v>
          </cell>
          <cell r="U261">
            <v>105.23804789275452</v>
          </cell>
          <cell r="V261">
            <v>2.5191681831259566E-6</v>
          </cell>
          <cell r="W261">
            <v>2.8477553374467338E-6</v>
          </cell>
          <cell r="X261">
            <v>4.8039441961697591E-4</v>
          </cell>
          <cell r="Y261">
            <v>1.7127492556615859E-8</v>
          </cell>
          <cell r="Z261">
            <v>3.0316521022640974E-9</v>
          </cell>
        </row>
        <row r="262">
          <cell r="C262">
            <v>2.68</v>
          </cell>
          <cell r="F262">
            <v>378.72803770311043</v>
          </cell>
          <cell r="G262">
            <v>0.16061830179037936</v>
          </cell>
          <cell r="H262">
            <v>2.154840520306503E-2</v>
          </cell>
          <cell r="I262">
            <v>29.442643510904929</v>
          </cell>
          <cell r="J262">
            <v>1.3982220064941284</v>
          </cell>
          <cell r="K262">
            <v>247.66434121387175</v>
          </cell>
          <cell r="L262">
            <v>10.750681108089823</v>
          </cell>
          <cell r="M262">
            <v>76.423566737180522</v>
          </cell>
          <cell r="N262">
            <v>7.0130971321942653E-3</v>
          </cell>
          <cell r="O262">
            <v>0.13834226520286144</v>
          </cell>
          <cell r="P262">
            <v>2.0702129248513182E-2</v>
          </cell>
          <cell r="Q262">
            <v>3.9930639007047533E-2</v>
          </cell>
          <cell r="R262">
            <v>2.6332145972631039E-2</v>
          </cell>
          <cell r="S262">
            <v>244.96562039818392</v>
          </cell>
          <cell r="T262">
            <v>1.7734459341711565E-4</v>
          </cell>
          <cell r="U262">
            <v>76.580068881328714</v>
          </cell>
          <cell r="V262">
            <v>6.5337481785253133E-5</v>
          </cell>
          <cell r="W262">
            <v>4.3869452055812816E-5</v>
          </cell>
          <cell r="X262">
            <v>4.8100831828572064E-4</v>
          </cell>
          <cell r="Y262">
            <v>1.6657770424773334E-8</v>
          </cell>
          <cell r="Z262">
            <v>2.2347913213595478E-9</v>
          </cell>
        </row>
        <row r="263">
          <cell r="C263">
            <v>2.5299999999999998</v>
          </cell>
          <cell r="F263">
            <v>398.48785992983068</v>
          </cell>
          <cell r="G263">
            <v>0.19327457499485506</v>
          </cell>
          <cell r="H263">
            <v>2.556326726410588E-2</v>
          </cell>
          <cell r="I263">
            <v>20.576761870906676</v>
          </cell>
          <cell r="J263">
            <v>1.0194555736865916</v>
          </cell>
          <cell r="K263">
            <v>266.06658536504563</v>
          </cell>
          <cell r="L263">
            <v>13.221484881091834</v>
          </cell>
          <cell r="M263">
            <v>97.028831599558771</v>
          </cell>
          <cell r="N263">
            <v>7.5639885022686032E-3</v>
          </cell>
          <cell r="O263">
            <v>0.17554551315616571</v>
          </cell>
          <cell r="P263">
            <v>2.8528080320561932E-2</v>
          </cell>
          <cell r="Q263">
            <v>6.0941708778119275E-2</v>
          </cell>
          <cell r="R263">
            <v>3.2248227603299054E-2</v>
          </cell>
          <cell r="S263">
            <v>263.31631828953147</v>
          </cell>
          <cell r="T263">
            <v>6.2911592342968544E-4</v>
          </cell>
          <cell r="U263">
            <v>96.723114077530695</v>
          </cell>
          <cell r="V263">
            <v>3.6186238652262262E-4</v>
          </cell>
          <cell r="W263">
            <v>3.7975245901373199E-5</v>
          </cell>
          <cell r="X263">
            <v>3.5758193973027129E-4</v>
          </cell>
          <cell r="Y263">
            <v>2.1212859861020281E-8</v>
          </cell>
          <cell r="Z263">
            <v>2.8056975734015735E-9</v>
          </cell>
        </row>
        <row r="264">
          <cell r="C264">
            <v>2.59</v>
          </cell>
          <cell r="F264">
            <v>391.91845284237706</v>
          </cell>
          <cell r="G264">
            <v>0.1865362860715637</v>
          </cell>
          <cell r="H264">
            <v>3.6457617043035823E-2</v>
          </cell>
          <cell r="I264">
            <v>12.575145031217245</v>
          </cell>
          <cell r="J264">
            <v>0.45134695780078588</v>
          </cell>
          <cell r="K264">
            <v>290.3919569134755</v>
          </cell>
          <cell r="L264">
            <v>13.18315320734412</v>
          </cell>
          <cell r="M264">
            <v>88.206625933392957</v>
          </cell>
          <cell r="N264">
            <v>6.4799735892615649E-3</v>
          </cell>
          <cell r="O264">
            <v>0.16162551779878223</v>
          </cell>
          <cell r="P264">
            <v>3.2873261277916163E-2</v>
          </cell>
          <cell r="Q264">
            <v>5.6781448569159017E-4</v>
          </cell>
          <cell r="R264">
            <v>0</v>
          </cell>
          <cell r="S264">
            <v>290.86526376389037</v>
          </cell>
          <cell r="T264">
            <v>2.7467972096947672E-4</v>
          </cell>
          <cell r="U264">
            <v>88.079004155598696</v>
          </cell>
          <cell r="V264">
            <v>7.1888833222480243E-5</v>
          </cell>
          <cell r="W264">
            <v>3.3369294227151274E-5</v>
          </cell>
          <cell r="X264">
            <v>3.5096772159810873E-4</v>
          </cell>
          <cell r="Y264">
            <v>2.0014740237820158E-8</v>
          </cell>
          <cell r="Z264">
            <v>3.9117844049191865E-9</v>
          </cell>
        </row>
        <row r="265">
          <cell r="C265">
            <v>2.52</v>
          </cell>
          <cell r="F265">
            <v>401.11660834543875</v>
          </cell>
          <cell r="G265">
            <v>0.20138271843950506</v>
          </cell>
          <cell r="H265">
            <v>3.036025264593864E-2</v>
          </cell>
          <cell r="I265">
            <v>7.7958211232524421</v>
          </cell>
          <cell r="J265">
            <v>0.33497504875298573</v>
          </cell>
          <cell r="K265">
            <v>273.11437860426219</v>
          </cell>
          <cell r="L265">
            <v>11.414408618658795</v>
          </cell>
          <cell r="M265">
            <v>111.04164097765231</v>
          </cell>
          <cell r="N265">
            <v>7.9151517210498835E-3</v>
          </cell>
          <cell r="O265">
            <v>0.16271315695641181</v>
          </cell>
          <cell r="P265">
            <v>2.7125206183907527E-2</v>
          </cell>
          <cell r="Q265">
            <v>5.862135098381806E-4</v>
          </cell>
          <cell r="R265">
            <v>0</v>
          </cell>
          <cell r="S265">
            <v>271.61637979347358</v>
          </cell>
          <cell r="T265">
            <v>9.2164993544507781E-5</v>
          </cell>
          <cell r="U265">
            <v>110.5933755046848</v>
          </cell>
          <cell r="V265">
            <v>7.7264066444497535E-6</v>
          </cell>
          <cell r="W265">
            <v>3.752826084447023E-6</v>
          </cell>
          <cell r="X265">
            <v>4.1369388719139535E-4</v>
          </cell>
          <cell r="Y265">
            <v>2.2228068197547797E-8</v>
          </cell>
          <cell r="Z265">
            <v>3.3510808252964787E-9</v>
          </cell>
        </row>
        <row r="266">
          <cell r="C266">
            <v>2.62</v>
          </cell>
          <cell r="F266">
            <v>386.77066590842242</v>
          </cell>
          <cell r="G266">
            <v>0.16399326139136025</v>
          </cell>
          <cell r="H266">
            <v>3.7290549144612183E-2</v>
          </cell>
          <cell r="I266">
            <v>10.556239647711481</v>
          </cell>
          <cell r="J266">
            <v>0.41287621300098787</v>
          </cell>
          <cell r="K266">
            <v>281.82775428313988</v>
          </cell>
          <cell r="L266">
            <v>12.298557074105821</v>
          </cell>
          <cell r="M266">
            <v>90.258414500277681</v>
          </cell>
          <cell r="N266">
            <v>7.0629116217839081E-3</v>
          </cell>
          <cell r="O266">
            <v>0.15338124171555514</v>
          </cell>
          <cell r="P266">
            <v>3.2317069400252398E-2</v>
          </cell>
          <cell r="Q266">
            <v>5.5458789074515715E-4</v>
          </cell>
          <cell r="R266">
            <v>0</v>
          </cell>
          <cell r="S266">
            <v>282.28307974105832</v>
          </cell>
          <cell r="T266">
            <v>1.3835541912109156E-4</v>
          </cell>
          <cell r="U266">
            <v>89.909553484363144</v>
          </cell>
          <cell r="V266">
            <v>1.0601947825371004E-6</v>
          </cell>
          <cell r="W266">
            <v>2.5126616346129275E-5</v>
          </cell>
          <cell r="X266">
            <v>5.4716652726739747E-4</v>
          </cell>
          <cell r="Y266">
            <v>1.7386480009836304E-8</v>
          </cell>
          <cell r="Z266">
            <v>3.953524564106117E-9</v>
          </cell>
        </row>
        <row r="267">
          <cell r="C267">
            <v>2.59</v>
          </cell>
          <cell r="F267">
            <v>390.52363401717884</v>
          </cell>
          <cell r="G267">
            <v>0.21678810301967</v>
          </cell>
          <cell r="H267">
            <v>2.4993670002200152E-2</v>
          </cell>
          <cell r="I267">
            <v>29.349466395101576</v>
          </cell>
          <cell r="J267">
            <v>1.4356271988552225</v>
          </cell>
          <cell r="K267">
            <v>254.94963837820646</v>
          </cell>
          <cell r="L267">
            <v>12.959445426479103</v>
          </cell>
          <cell r="M267">
            <v>85.973395258130026</v>
          </cell>
          <cell r="N267">
            <v>7.4849081999473844E-3</v>
          </cell>
          <cell r="O267">
            <v>0.17078652959554017</v>
          </cell>
          <cell r="P267">
            <v>1.7413961952849541E-2</v>
          </cell>
          <cell r="Q267">
            <v>3.2138860908857191E-3</v>
          </cell>
          <cell r="R267">
            <v>1.2124964937216421E-3</v>
          </cell>
          <cell r="S267">
            <v>253.2643122279357</v>
          </cell>
          <cell r="T267">
            <v>1.7387105562104382E-4</v>
          </cell>
          <cell r="U267">
            <v>85.689835854861101</v>
          </cell>
          <cell r="V267">
            <v>3.4988206269588511E-5</v>
          </cell>
          <cell r="W267">
            <v>1.7440604348449322E-5</v>
          </cell>
          <cell r="X267">
            <v>1.6584623766930333E-4</v>
          </cell>
          <cell r="Y267">
            <v>2.3195800811146845E-8</v>
          </cell>
          <cell r="Z267">
            <v>2.674262022847112E-9</v>
          </cell>
        </row>
        <row r="268">
          <cell r="C268">
            <v>2.5499999999999998</v>
          </cell>
          <cell r="F268">
            <v>395.41582490545403</v>
          </cell>
          <cell r="G268">
            <v>0.18514038497623417</v>
          </cell>
          <cell r="H268">
            <v>3.900577412862187E-2</v>
          </cell>
          <cell r="I268">
            <v>22.062743650597898</v>
          </cell>
          <cell r="J268">
            <v>1.0674762328615233</v>
          </cell>
          <cell r="K268">
            <v>261.95407619168708</v>
          </cell>
          <cell r="L268">
            <v>12.451881609939891</v>
          </cell>
          <cell r="M268">
            <v>85.799600613506044</v>
          </cell>
          <cell r="N268">
            <v>6.4753361470860004E-3</v>
          </cell>
          <cell r="O268">
            <v>0.16362395312598585</v>
          </cell>
          <cell r="P268">
            <v>3.0313153955184823E-2</v>
          </cell>
          <cell r="Q268">
            <v>6.1987364439461165E-2</v>
          </cell>
          <cell r="R268">
            <v>4.1634347898982738E-2</v>
          </cell>
          <cell r="S268">
            <v>259.02888541948562</v>
          </cell>
          <cell r="T268">
            <v>1.67151113861549E-4</v>
          </cell>
          <cell r="U268">
            <v>85.530370477749102</v>
          </cell>
          <cell r="V268">
            <v>3.3430222772309799E-5</v>
          </cell>
          <cell r="W268">
            <v>1.5245052730043558E-5</v>
          </cell>
          <cell r="X268">
            <v>3.0174315082107643E-4</v>
          </cell>
          <cell r="Y268">
            <v>2.0160535224451811E-8</v>
          </cell>
          <cell r="Z268">
            <v>4.247464881192923E-9</v>
          </cell>
        </row>
        <row r="269">
          <cell r="C269">
            <v>2.61</v>
          </cell>
          <cell r="F269">
            <v>388.27681420628807</v>
          </cell>
          <cell r="G269">
            <v>0.17316894930586707</v>
          </cell>
          <cell r="H269">
            <v>3.1272812965430566E-2</v>
          </cell>
          <cell r="I269">
            <v>8.8755492098408357</v>
          </cell>
          <cell r="J269">
            <v>0.33814536992010696</v>
          </cell>
          <cell r="K269">
            <v>283.40185612660559</v>
          </cell>
          <cell r="L269">
            <v>12.110008674819554</v>
          </cell>
          <cell r="M269">
            <v>94.868758900458673</v>
          </cell>
          <cell r="N269">
            <v>6.941552385656866E-3</v>
          </cell>
          <cell r="O269">
            <v>0.1463297826278662</v>
          </cell>
          <cell r="P269">
            <v>2.5022396550294045E-2</v>
          </cell>
          <cell r="Q269">
            <v>6.2309612724499792E-4</v>
          </cell>
          <cell r="R269">
            <v>0</v>
          </cell>
          <cell r="S269">
            <v>283.34843730146434</v>
          </cell>
          <cell r="T269">
            <v>1.4724247333805187E-4</v>
          </cell>
          <cell r="U269">
            <v>94.164221951243974</v>
          </cell>
          <cell r="V269">
            <v>3.1893676535318096E-7</v>
          </cell>
          <cell r="W269">
            <v>6.0597985417104384E-6</v>
          </cell>
          <cell r="X269">
            <v>4.5693007249599058E-4</v>
          </cell>
          <cell r="Y269">
            <v>1.840998151707407E-8</v>
          </cell>
          <cell r="Z269">
            <v>3.3246832702298144E-9</v>
          </cell>
        </row>
        <row r="270">
          <cell r="C270">
            <v>2.54</v>
          </cell>
          <cell r="F270">
            <v>397.46131891930958</v>
          </cell>
          <cell r="G270">
            <v>0.16290033713143418</v>
          </cell>
          <cell r="H270">
            <v>2.9533328369930029E-2</v>
          </cell>
          <cell r="I270">
            <v>8.6875291526378344</v>
          </cell>
          <cell r="J270">
            <v>0.38099078138081316</v>
          </cell>
          <cell r="K270">
            <v>275.92079224783936</v>
          </cell>
          <cell r="L270">
            <v>10.571312296421235</v>
          </cell>
          <cell r="M270">
            <v>104.42055445853238</v>
          </cell>
          <cell r="N270">
            <v>7.6422374978251158E-3</v>
          </cell>
          <cell r="O270">
            <v>0.15517864689165459</v>
          </cell>
          <cell r="P270">
            <v>3.265223152827687E-2</v>
          </cell>
          <cell r="Q270">
            <v>2.4015083731405075E-2</v>
          </cell>
          <cell r="R270">
            <v>0</v>
          </cell>
          <cell r="S270">
            <v>275.14183023330241</v>
          </cell>
          <cell r="T270">
            <v>8.5909645226227841E-5</v>
          </cell>
          <cell r="U270">
            <v>103.82489013856237</v>
          </cell>
          <cell r="V270">
            <v>1.0943903850474883E-6</v>
          </cell>
          <cell r="W270">
            <v>1.1272220965989131E-5</v>
          </cell>
          <cell r="X270">
            <v>5.664564633005801E-4</v>
          </cell>
          <cell r="Y270">
            <v>1.7827656267763591E-8</v>
          </cell>
          <cell r="Z270">
            <v>3.2320990606501639E-9</v>
          </cell>
        </row>
        <row r="271">
          <cell r="C271">
            <v>2.56</v>
          </cell>
          <cell r="F271">
            <v>395.95535151577275</v>
          </cell>
          <cell r="G271">
            <v>0.24083489893716314</v>
          </cell>
          <cell r="H271">
            <v>5.1305397039240253E-2</v>
          </cell>
          <cell r="I271">
            <v>11.310301815982232</v>
          </cell>
          <cell r="J271">
            <v>0.45250575757795619</v>
          </cell>
          <cell r="K271">
            <v>289.4503648435429</v>
          </cell>
          <cell r="L271">
            <v>14.909411142743295</v>
          </cell>
          <cell r="M271">
            <v>99.056498913286589</v>
          </cell>
          <cell r="N271">
            <v>7.0975048504120213E-3</v>
          </cell>
          <cell r="O271">
            <v>0.17590064001040001</v>
          </cell>
          <cell r="P271">
            <v>3.0229864249049131E-2</v>
          </cell>
          <cell r="Q271">
            <v>6.494271698641406E-4</v>
          </cell>
          <cell r="R271">
            <v>0</v>
          </cell>
          <cell r="S271">
            <v>289.38778626266566</v>
          </cell>
          <cell r="T271">
            <v>4.6855481732892832E-4</v>
          </cell>
          <cell r="U271">
            <v>98.791091073893583</v>
          </cell>
          <cell r="V271">
            <v>2.4940432304016086E-5</v>
          </cell>
          <cell r="W271">
            <v>3.8386578415746501E-5</v>
          </cell>
          <cell r="X271">
            <v>2.4235593999772154E-4</v>
          </cell>
          <cell r="Y271">
            <v>2.6115332579942924E-8</v>
          </cell>
          <cell r="Z271">
            <v>5.563386007338431E-9</v>
          </cell>
        </row>
        <row r="272">
          <cell r="C272">
            <v>2.57</v>
          </cell>
          <cell r="F272">
            <v>392.54159449232191</v>
          </cell>
          <cell r="G272">
            <v>0.15514233613317246</v>
          </cell>
          <cell r="H272">
            <v>2.1467963606393244E-2</v>
          </cell>
          <cell r="I272">
            <v>30.849949420538969</v>
          </cell>
          <cell r="J272">
            <v>1.4558533669198284</v>
          </cell>
          <cell r="K272">
            <v>249.3869472817635</v>
          </cell>
          <cell r="L272">
            <v>12.056146413150971</v>
          </cell>
          <cell r="M272">
            <v>82.141091046657976</v>
          </cell>
          <cell r="N272">
            <v>7.9438873870353605E-3</v>
          </cell>
          <cell r="O272">
            <v>0.14777826059476742</v>
          </cell>
          <cell r="P272">
            <v>2.2384565997205019E-2</v>
          </cell>
          <cell r="Q272">
            <v>2.3999300356475784E-3</v>
          </cell>
          <cell r="R272">
            <v>1.3782022732878366E-3</v>
          </cell>
          <cell r="S272">
            <v>248.49772139794601</v>
          </cell>
          <cell r="T272">
            <v>7.8908920865636484E-4</v>
          </cell>
          <cell r="U272">
            <v>81.850368453947183</v>
          </cell>
          <cell r="V272">
            <v>2.811995535233756E-5</v>
          </cell>
          <cell r="W272">
            <v>4.6506080005789049E-6</v>
          </cell>
          <cell r="X272">
            <v>3.597191211610566E-4</v>
          </cell>
          <cell r="Y272">
            <v>1.6779213712777523E-8</v>
          </cell>
          <cell r="Z272">
            <v>2.3218391466053298E-9</v>
          </cell>
        </row>
        <row r="273">
          <cell r="C273">
            <v>2.64</v>
          </cell>
          <cell r="F273">
            <v>383.73612702570944</v>
          </cell>
          <cell r="G273">
            <v>0.15597492005929517</v>
          </cell>
          <cell r="H273">
            <v>2.4803624026956392E-2</v>
          </cell>
          <cell r="I273">
            <v>19.650202605644964</v>
          </cell>
          <cell r="J273">
            <v>0.94588580243494558</v>
          </cell>
          <cell r="K273">
            <v>269.88559718661963</v>
          </cell>
          <cell r="L273">
            <v>10.599807916636538</v>
          </cell>
          <cell r="M273">
            <v>78.564396824081115</v>
          </cell>
          <cell r="N273">
            <v>6.4725665474697656E-3</v>
          </cell>
          <cell r="O273">
            <v>0.14962571855382048</v>
          </cell>
          <cell r="P273">
            <v>2.4975431389530473E-2</v>
          </cell>
          <cell r="Q273">
            <v>5.0158712909441086E-2</v>
          </cell>
          <cell r="R273">
            <v>2.5489487424828578E-3</v>
          </cell>
          <cell r="S273">
            <v>266.20557143304279</v>
          </cell>
          <cell r="T273">
            <v>1.4879463327516703E-4</v>
          </cell>
          <cell r="U273">
            <v>78.571313672909284</v>
          </cell>
          <cell r="V273">
            <v>3.6042767806060943E-5</v>
          </cell>
          <cell r="W273">
            <v>6.6201002092764993E-6</v>
          </cell>
          <cell r="X273">
            <v>4.6193588126951571E-4</v>
          </cell>
          <cell r="Y273">
            <v>1.6389993665498812E-8</v>
          </cell>
          <cell r="Z273">
            <v>2.6063885176455492E-9</v>
          </cell>
        </row>
        <row r="274">
          <cell r="C274">
            <v>2.52</v>
          </cell>
          <cell r="F274">
            <v>400.02071462700525</v>
          </cell>
          <cell r="G274">
            <v>0.19387516429314064</v>
          </cell>
          <cell r="H274">
            <v>3.6296981118050881E-2</v>
          </cell>
          <cell r="I274">
            <v>7.772210305884971</v>
          </cell>
          <cell r="J274">
            <v>0.29690837555451871</v>
          </cell>
          <cell r="K274">
            <v>272.41441651629719</v>
          </cell>
          <cell r="L274">
            <v>12.176398315537421</v>
          </cell>
          <cell r="M274">
            <v>108.51201394743057</v>
          </cell>
          <cell r="N274">
            <v>7.3675352404806082E-3</v>
          </cell>
          <cell r="O274">
            <v>0.14714950056587323</v>
          </cell>
          <cell r="P274">
            <v>2.6505518739689947E-2</v>
          </cell>
          <cell r="Q274">
            <v>4.8637214231310899E-4</v>
          </cell>
          <cell r="R274">
            <v>1.1018852340577909E-6</v>
          </cell>
          <cell r="S274">
            <v>271.41230985508497</v>
          </cell>
          <cell r="T274">
            <v>4.5177294596369432E-5</v>
          </cell>
          <cell r="U274">
            <v>108.88289353157525</v>
          </cell>
          <cell r="V274">
            <v>2.9750901319560359E-6</v>
          </cell>
          <cell r="W274">
            <v>0</v>
          </cell>
          <cell r="X274">
            <v>4.5926576555528734E-4</v>
          </cell>
          <cell r="Y274">
            <v>2.1362818078513998E-8</v>
          </cell>
          <cell r="Z274">
            <v>3.9995107534854725E-9</v>
          </cell>
        </row>
        <row r="275">
          <cell r="C275">
            <v>2.59</v>
          </cell>
          <cell r="F275">
            <v>390.56121606250781</v>
          </cell>
          <cell r="G275">
            <v>0.16869438587455499</v>
          </cell>
          <cell r="H275">
            <v>3.417201003493512E-2</v>
          </cell>
          <cell r="I275">
            <v>11.23896163314306</v>
          </cell>
          <cell r="J275">
            <v>0.48747642495408899</v>
          </cell>
          <cell r="K275">
            <v>282.07502249767208</v>
          </cell>
          <cell r="L275">
            <v>12.12313959633069</v>
          </cell>
          <cell r="M275">
            <v>92.269894393317031</v>
          </cell>
          <cell r="N275">
            <v>7.1592677058546364E-3</v>
          </cell>
          <cell r="O275">
            <v>0.17859875482250467</v>
          </cell>
          <cell r="P275">
            <v>3.6456793898487133E-2</v>
          </cell>
          <cell r="Q275">
            <v>2.3754667082019853E-2</v>
          </cell>
          <cell r="R275">
            <v>0</v>
          </cell>
          <cell r="S275">
            <v>282.22256144172741</v>
          </cell>
          <cell r="T275">
            <v>2.1255296763229793E-4</v>
          </cell>
          <cell r="U275">
            <v>91.802857408493622</v>
          </cell>
          <cell r="V275">
            <v>3.2107699038111475E-7</v>
          </cell>
          <cell r="W275">
            <v>4.6235086614880524E-5</v>
          </cell>
          <cell r="X275">
            <v>5.8232663488788172E-4</v>
          </cell>
          <cell r="Y275">
            <v>1.8054628570264183E-8</v>
          </cell>
          <cell r="Z275">
            <v>3.6572820457634061E-9</v>
          </cell>
        </row>
        <row r="276">
          <cell r="C276">
            <v>2.4700000000000002</v>
          </cell>
          <cell r="F276">
            <v>407.28127394467839</v>
          </cell>
          <cell r="G276">
            <v>0.22328809043190834</v>
          </cell>
          <cell r="H276">
            <v>4.0449372408024112E-2</v>
          </cell>
          <cell r="I276">
            <v>10.812551159927573</v>
          </cell>
          <cell r="J276">
            <v>0.42561323644250726</v>
          </cell>
          <cell r="K276">
            <v>291.60342990620273</v>
          </cell>
          <cell r="L276">
            <v>15.57850339590531</v>
          </cell>
          <cell r="M276">
            <v>108.43545410082882</v>
          </cell>
          <cell r="N276">
            <v>7.6887644643860876E-3</v>
          </cell>
          <cell r="O276">
            <v>0.18177324851164342</v>
          </cell>
          <cell r="P276">
            <v>3.1739327377483847E-2</v>
          </cell>
          <cell r="Q276">
            <v>6.7876015664013721E-4</v>
          </cell>
          <cell r="R276">
            <v>0</v>
          </cell>
          <cell r="S276">
            <v>291.40329435611716</v>
          </cell>
          <cell r="T276">
            <v>7.7409163931431381E-4</v>
          </cell>
          <cell r="U276">
            <v>108.66563701270645</v>
          </cell>
          <cell r="V276">
            <v>3.4095024391705503E-4</v>
          </cell>
          <cell r="W276">
            <v>1.9178451220334346E-5</v>
          </cell>
          <cell r="X276">
            <v>3.7773698076073726E-4</v>
          </cell>
          <cell r="Y276">
            <v>2.5042805558069929E-8</v>
          </cell>
          <cell r="Z276">
            <v>4.536586641055137E-9</v>
          </cell>
        </row>
        <row r="277">
          <cell r="C277">
            <v>4.17</v>
          </cell>
          <cell r="F277">
            <v>380.58783996695581</v>
          </cell>
          <cell r="G277">
            <v>0.1678704463739463</v>
          </cell>
          <cell r="H277">
            <v>2.4643399156293107E-2</v>
          </cell>
          <cell r="I277">
            <v>28.530258128592273</v>
          </cell>
          <cell r="J277">
            <v>1.3242433408687682</v>
          </cell>
          <cell r="K277">
            <v>250.22934297972188</v>
          </cell>
          <cell r="L277">
            <v>10.663095034523272</v>
          </cell>
          <cell r="M277">
            <v>73.312832027213901</v>
          </cell>
          <cell r="N277">
            <v>6.7331154898919382E-3</v>
          </cell>
          <cell r="O277">
            <v>0.1314160858171684</v>
          </cell>
          <cell r="P277">
            <v>1.5335552621845669E-2</v>
          </cell>
          <cell r="Q277">
            <v>5.7940076957741877E-3</v>
          </cell>
          <cell r="R277">
            <v>1.648904434238934E-2</v>
          </cell>
          <cell r="S277">
            <v>249.03975630696868</v>
          </cell>
          <cell r="T277">
            <v>2.2248139980795095E-4</v>
          </cell>
          <cell r="U277">
            <v>73.18212062069918</v>
          </cell>
          <cell r="V277">
            <v>4.0686485108076948E-5</v>
          </cell>
          <cell r="W277">
            <v>6.2390368681227294E-6</v>
          </cell>
          <cell r="X277">
            <v>5.26800378960533E-4</v>
          </cell>
          <cell r="Y277">
            <v>1.1142020255268835E-8</v>
          </cell>
          <cell r="Z277">
            <v>1.635649743531673E-9</v>
          </cell>
        </row>
        <row r="278">
          <cell r="C278">
            <v>2.5299999999999998</v>
          </cell>
          <cell r="F278">
            <v>398.40543026056611</v>
          </cell>
          <cell r="G278">
            <v>0.15658090049220369</v>
          </cell>
          <cell r="H278">
            <v>2.7404801243778702E-2</v>
          </cell>
          <cell r="I278">
            <v>8.1662141743411318</v>
          </cell>
          <cell r="J278">
            <v>0.33698782070770028</v>
          </cell>
          <cell r="K278">
            <v>274.42060148240722</v>
          </cell>
          <cell r="L278">
            <v>11.447388174670373</v>
          </cell>
          <cell r="M278">
            <v>106.07750732286461</v>
          </cell>
          <cell r="N278">
            <v>8.0441457562076945E-3</v>
          </cell>
          <cell r="O278">
            <v>0.15819828083075679</v>
          </cell>
          <cell r="P278">
            <v>2.9852085273977331E-2</v>
          </cell>
          <cell r="Q278">
            <v>5.0331411470868183E-4</v>
          </cell>
          <cell r="R278">
            <v>1.0963060655819685E-6</v>
          </cell>
          <cell r="S278">
            <v>273.79975414849724</v>
          </cell>
          <cell r="T278">
            <v>8.7156332213766496E-5</v>
          </cell>
          <cell r="U278">
            <v>105.44051425100434</v>
          </cell>
          <cell r="V278">
            <v>1.4251978852565591E-6</v>
          </cell>
          <cell r="W278">
            <v>3.1792875901877091E-6</v>
          </cell>
          <cell r="X278">
            <v>4.1418443157686773E-4</v>
          </cell>
          <cell r="Y278">
            <v>1.7166059096388957E-8</v>
          </cell>
          <cell r="Z278">
            <v>3.0044049829622867E-9</v>
          </cell>
        </row>
        <row r="279">
          <cell r="C279">
            <v>2.6</v>
          </cell>
          <cell r="F279">
            <v>388.51645684409397</v>
          </cell>
          <cell r="G279">
            <v>0.22916799716408334</v>
          </cell>
          <cell r="H279">
            <v>4.2861490108985503E-2</v>
          </cell>
          <cell r="I279">
            <v>11.41351879315973</v>
          </cell>
          <cell r="J279">
            <v>0.45929149100131522</v>
          </cell>
          <cell r="K279">
            <v>287.07692358577373</v>
          </cell>
          <cell r="L279">
            <v>14.074466634820187</v>
          </cell>
          <cell r="M279">
            <v>94.793681373278901</v>
          </cell>
          <cell r="N279">
            <v>6.8614187328405792E-3</v>
          </cell>
          <cell r="O279">
            <v>0.16513171192910991</v>
          </cell>
          <cell r="P279">
            <v>3.0995834701551928E-2</v>
          </cell>
          <cell r="Q279">
            <v>6.7035012498913038E-4</v>
          </cell>
          <cell r="R279">
            <v>1.115151035296256E-2</v>
          </cell>
          <cell r="S279">
            <v>284.82232587846238</v>
          </cell>
          <cell r="T279">
            <v>1.2413891203502415E-4</v>
          </cell>
          <cell r="U279">
            <v>94.439499098275192</v>
          </cell>
          <cell r="V279">
            <v>4.5819512596618358E-6</v>
          </cell>
          <cell r="W279">
            <v>4.113100433091787E-5</v>
          </cell>
          <cell r="X279">
            <v>3.1359726877173912E-4</v>
          </cell>
          <cell r="Y279">
            <v>2.4419455657677942E-8</v>
          </cell>
          <cell r="Z279">
            <v>4.5671920603685912E-9</v>
          </cell>
        </row>
        <row r="280">
          <cell r="C280">
            <v>2.41</v>
          </cell>
          <cell r="F280">
            <v>416.9002283483365</v>
          </cell>
          <cell r="G280">
            <v>0.20242455742902299</v>
          </cell>
          <cell r="H280">
            <v>3.4250249170918658E-2</v>
          </cell>
          <cell r="I280">
            <v>11.14797489588457</v>
          </cell>
          <cell r="J280">
            <v>0.51459249527489093</v>
          </cell>
          <cell r="K280">
            <v>288.09218185197398</v>
          </cell>
          <cell r="L280">
            <v>13.262768412482702</v>
          </cell>
          <cell r="M280">
            <v>108.81245741351246</v>
          </cell>
          <cell r="N280">
            <v>8.4247786851549648E-3</v>
          </cell>
          <cell r="O280">
            <v>0.18837637044005262</v>
          </cell>
          <cell r="P280">
            <v>3.62519005299601E-2</v>
          </cell>
          <cell r="Q280">
            <v>5.9547434341306361E-2</v>
          </cell>
          <cell r="R280">
            <v>1.0897305523082939E-2</v>
          </cell>
          <cell r="S280">
            <v>286.06972137913954</v>
          </cell>
          <cell r="T280">
            <v>1.3141111572436909E-3</v>
          </cell>
          <cell r="U280">
            <v>108.13027446801657</v>
          </cell>
          <cell r="V280">
            <v>5.9017311911162704E-5</v>
          </cell>
          <cell r="W280">
            <v>3.0542033012391594E-5</v>
          </cell>
          <cell r="X280">
            <v>4.8752433146847639E-4</v>
          </cell>
          <cell r="Y280">
            <v>2.3242321486902173E-8</v>
          </cell>
          <cell r="Z280">
            <v>3.9326024092512618E-9</v>
          </cell>
        </row>
        <row r="281">
          <cell r="C281">
            <v>2.63</v>
          </cell>
          <cell r="F281">
            <v>383.80661931243509</v>
          </cell>
          <cell r="G281">
            <v>0.16019505791148941</v>
          </cell>
          <cell r="H281">
            <v>2.4135265121758731E-2</v>
          </cell>
          <cell r="I281">
            <v>16.33742839711233</v>
          </cell>
          <cell r="J281">
            <v>0.62520998796900373</v>
          </cell>
          <cell r="K281">
            <v>278.624108165145</v>
          </cell>
          <cell r="L281">
            <v>12.210939639080944</v>
          </cell>
          <cell r="M281">
            <v>86.239108547489209</v>
          </cell>
          <cell r="N281">
            <v>7.6825366611486126E-3</v>
          </cell>
          <cell r="O281">
            <v>0.15857913115304118</v>
          </cell>
          <cell r="P281">
            <v>2.5620753145509802E-2</v>
          </cell>
          <cell r="Q281">
            <v>1.3833022559246521E-2</v>
          </cell>
          <cell r="R281">
            <v>5.7294241968917372E-4</v>
          </cell>
          <cell r="S281">
            <v>278.71016525174616</v>
          </cell>
          <cell r="T281">
            <v>2.2020076485944212E-4</v>
          </cell>
          <cell r="U281">
            <v>85.717672190332195</v>
          </cell>
          <cell r="V281">
            <v>1.2612931638726995E-5</v>
          </cell>
          <cell r="W281">
            <v>9.0392676744210121E-6</v>
          </cell>
          <cell r="X281">
            <v>9.7350810698241196E-4</v>
          </cell>
          <cell r="Y281">
            <v>1.6837744285829401E-8</v>
          </cell>
          <cell r="Z281">
            <v>2.5368037421941237E-9</v>
          </cell>
        </row>
        <row r="282">
          <cell r="C282">
            <v>2.62</v>
          </cell>
          <cell r="F282">
            <v>383.73420037697554</v>
          </cell>
          <cell r="G282">
            <v>0.16255033150413867</v>
          </cell>
          <cell r="H282">
            <v>1.5478593251444047E-2</v>
          </cell>
          <cell r="I282">
            <v>28.793734665905863</v>
          </cell>
          <cell r="J282">
            <v>1.4899630214814412</v>
          </cell>
          <cell r="K282">
            <v>225.01815508921155</v>
          </cell>
          <cell r="L282">
            <v>9.3023252829936851</v>
          </cell>
          <cell r="M282">
            <v>85.940865833133287</v>
          </cell>
          <cell r="N282">
            <v>7.3122393556348262E-3</v>
          </cell>
          <cell r="O282">
            <v>0.14688423680556315</v>
          </cell>
          <cell r="P282">
            <v>1.6052406868398233E-2</v>
          </cell>
          <cell r="Q282">
            <v>2.6873798166655266E-3</v>
          </cell>
          <cell r="R282">
            <v>1.2274263278115613E-3</v>
          </cell>
          <cell r="S282">
            <v>224.57885885769707</v>
          </cell>
          <cell r="T282">
            <v>7.3985914877128473E-5</v>
          </cell>
          <cell r="U282">
            <v>85.526778188229898</v>
          </cell>
          <cell r="V282">
            <v>5.8448872752931489E-5</v>
          </cell>
          <cell r="W282">
            <v>0</v>
          </cell>
          <cell r="X282">
            <v>4.1812611321988605E-4</v>
          </cell>
          <cell r="Y282">
            <v>1.7180621414163167E-8</v>
          </cell>
          <cell r="Z282">
            <v>1.6359969753129063E-9</v>
          </cell>
        </row>
        <row r="283">
          <cell r="C283">
            <v>2.62</v>
          </cell>
          <cell r="F283">
            <v>386.55203224242945</v>
          </cell>
          <cell r="G283">
            <v>0.18044216456759288</v>
          </cell>
          <cell r="H283">
            <v>3.7656487138805851E-2</v>
          </cell>
          <cell r="I283">
            <v>12.12279682091291</v>
          </cell>
          <cell r="J283">
            <v>0.49772482494078685</v>
          </cell>
          <cell r="K283">
            <v>282.07514827533089</v>
          </cell>
          <cell r="L283">
            <v>12.487242224379456</v>
          </cell>
          <cell r="M283">
            <v>87.443427895343277</v>
          </cell>
          <cell r="N283">
            <v>6.5275775649390431E-3</v>
          </cell>
          <cell r="O283">
            <v>0.14367213465843598</v>
          </cell>
          <cell r="P283">
            <v>3.0636821528553515E-2</v>
          </cell>
          <cell r="Q283">
            <v>4.1845481908365068E-2</v>
          </cell>
          <cell r="R283">
            <v>6.956460669836669E-3</v>
          </cell>
          <cell r="S283">
            <v>280.28080067136403</v>
          </cell>
          <cell r="T283">
            <v>1.0851769501853054E-4</v>
          </cell>
          <cell r="U283">
            <v>87.108035484412625</v>
          </cell>
          <cell r="V283">
            <v>4.5524496446798175E-6</v>
          </cell>
          <cell r="W283">
            <v>3.1761276590789426E-5</v>
          </cell>
          <cell r="X283">
            <v>5.6524485239408252E-4</v>
          </cell>
          <cell r="Y283">
            <v>1.9103578324906868E-8</v>
          </cell>
          <cell r="Z283">
            <v>3.9867270115103905E-9</v>
          </cell>
        </row>
        <row r="284">
          <cell r="C284">
            <v>2.46</v>
          </cell>
          <cell r="F284">
            <v>409.35342565772788</v>
          </cell>
          <cell r="G284">
            <v>0.23588129980806863</v>
          </cell>
          <cell r="H284">
            <v>4.4458704278892321E-2</v>
          </cell>
          <cell r="I284">
            <v>10.693840929720274</v>
          </cell>
          <cell r="J284">
            <v>0.43712733350658067</v>
          </cell>
          <cell r="K284">
            <v>291.72011122312489</v>
          </cell>
          <cell r="L284">
            <v>15.178006492871591</v>
          </cell>
          <cell r="M284">
            <v>110.11053425243394</v>
          </cell>
          <cell r="N284">
            <v>8.0671517683201018E-3</v>
          </cell>
          <cell r="O284">
            <v>0.18938016878086997</v>
          </cell>
          <cell r="P284">
            <v>3.3160048643611106E-2</v>
          </cell>
          <cell r="Q284">
            <v>6.3347573537659316E-4</v>
          </cell>
          <cell r="R284">
            <v>2.5288202594808462E-2</v>
          </cell>
          <cell r="S284">
            <v>289.53088546081443</v>
          </cell>
          <cell r="T284">
            <v>4.4921442469508989E-4</v>
          </cell>
          <cell r="U284">
            <v>109.66459269178992</v>
          </cell>
          <cell r="V284">
            <v>3.3369892411494256E-4</v>
          </cell>
          <cell r="W284">
            <v>1.3861860069617676E-5</v>
          </cell>
          <cell r="X284">
            <v>3.3505130070710044E-4</v>
          </cell>
          <cell r="Y284">
            <v>2.6583362365682781E-8</v>
          </cell>
          <cell r="Z284">
            <v>5.0104092487033982E-9</v>
          </cell>
        </row>
        <row r="287">
          <cell r="B287" t="str">
            <v>Computed IPC:</v>
          </cell>
          <cell r="C287" t="str">
            <v>IPC:</v>
          </cell>
          <cell r="D287" t="str">
            <v>Time:</v>
          </cell>
          <cell r="E287" t="str">
            <v>Instructions:</v>
          </cell>
          <cell r="F287" t="str">
            <v>Cycles:</v>
          </cell>
          <cell r="G287" t="str">
            <v>Cache-References:</v>
          </cell>
          <cell r="H287" t="str">
            <v>Cache Misses</v>
          </cell>
          <cell r="I287" t="str">
            <v>Branch-Instructions:</v>
          </cell>
          <cell r="J287" t="str">
            <v>Branch-Misses:</v>
          </cell>
          <cell r="K287" t="str">
            <v>L1-dcache-loads</v>
          </cell>
          <cell r="L287" t="str">
            <v>L1-dcache-load-misses</v>
          </cell>
          <cell r="M287" t="str">
            <v>L1-dcache-stores:</v>
          </cell>
          <cell r="N287" t="str">
            <v>L1-icache-load-misses:</v>
          </cell>
          <cell r="O287" t="str">
            <v>LLC-loads:</v>
          </cell>
          <cell r="P287" t="str">
            <v>LLC-load-misses:</v>
          </cell>
          <cell r="Q287" t="str">
            <v>LLC-stores:</v>
          </cell>
          <cell r="R287" t="str">
            <v>LLC-store-misses:</v>
          </cell>
          <cell r="S287" t="str">
            <v xml:space="preserve"> dTLB-loads:</v>
          </cell>
          <cell r="T287" t="str">
            <v>dTLB-load-misses:</v>
          </cell>
          <cell r="U287" t="str">
            <v>dTLB-stores:</v>
          </cell>
          <cell r="V287" t="str">
            <v>dTLB-store-misses:</v>
          </cell>
          <cell r="W287" t="str">
            <v xml:space="preserve"> iTLB-loads:</v>
          </cell>
          <cell r="X287" t="str">
            <v>iTLB-load-misses:</v>
          </cell>
          <cell r="Y287" t="str">
            <v>Cache References for 1KI:</v>
          </cell>
          <cell r="Z287" t="str">
            <v>Cache Misses for 1KI:</v>
          </cell>
          <cell r="AS287" t="str">
            <v>IPC:</v>
          </cell>
          <cell r="AT287" t="str">
            <v>Cache Misses</v>
          </cell>
          <cell r="AU287" t="str">
            <v>Branch-Instructions:</v>
          </cell>
          <cell r="AV287" t="str">
            <v>Branch-Misses:</v>
          </cell>
          <cell r="AW287" t="str">
            <v>L1-dcache-loads</v>
          </cell>
          <cell r="AX287" t="str">
            <v>LLC-load-misses:</v>
          </cell>
          <cell r="AY287" t="str">
            <v xml:space="preserve"> dTLB-loads:</v>
          </cell>
          <cell r="AZ287" t="str">
            <v>dTLB-load-misses:</v>
          </cell>
        </row>
        <row r="288">
          <cell r="B288">
            <v>0.15522389352805968</v>
          </cell>
          <cell r="C288">
            <v>0.13429256594724223</v>
          </cell>
          <cell r="D288">
            <v>0</v>
          </cell>
          <cell r="E288">
            <v>0.11361343615637956</v>
          </cell>
          <cell r="F288">
            <v>1.7116561764432936E-2</v>
          </cell>
          <cell r="G288">
            <v>0.70938408991274859</v>
          </cell>
          <cell r="H288">
            <v>1.0079411747170475E-2</v>
          </cell>
          <cell r="I288">
            <v>0.88211856745489692</v>
          </cell>
          <cell r="J288">
            <v>0.61040369562692398</v>
          </cell>
          <cell r="K288">
            <v>6.0208028264040328E-2</v>
          </cell>
          <cell r="L288">
            <v>5.1321572376749718E-2</v>
          </cell>
          <cell r="M288">
            <v>0.1124925071309088</v>
          </cell>
          <cell r="N288">
            <v>0.77480969271297728</v>
          </cell>
          <cell r="O288">
            <v>0.6330873385557434</v>
          </cell>
          <cell r="P288">
            <v>0</v>
          </cell>
          <cell r="Q288">
            <v>0.73047987933582104</v>
          </cell>
          <cell r="R288">
            <v>5.4122074672740342E-3</v>
          </cell>
          <cell r="S288">
            <v>6.6360316492889163E-2</v>
          </cell>
          <cell r="T288">
            <v>0.47171198016555393</v>
          </cell>
          <cell r="U288">
            <v>0.12252295260154722</v>
          </cell>
          <cell r="V288">
            <v>1</v>
          </cell>
          <cell r="W288">
            <v>1.763019612588862E-2</v>
          </cell>
          <cell r="X288">
            <v>0.5667438050510375</v>
          </cell>
          <cell r="Y288">
            <v>0.75960501978023109</v>
          </cell>
          <cell r="Z288">
            <v>1.7414688920161261E-2</v>
          </cell>
          <cell r="AS288">
            <v>0.12470023980815348</v>
          </cell>
          <cell r="AT288">
            <v>0.32643012695048257</v>
          </cell>
          <cell r="AU288">
            <v>5.8730009384593926E-2</v>
          </cell>
          <cell r="AV288">
            <v>0.10368246885881287</v>
          </cell>
          <cell r="AW288">
            <v>0.19797386812768175</v>
          </cell>
          <cell r="AX288">
            <v>0.2216762934956221</v>
          </cell>
          <cell r="AY288">
            <v>0.19992258251709516</v>
          </cell>
          <cell r="AZ288">
            <v>0.66715889892007363</v>
          </cell>
        </row>
        <row r="289">
          <cell r="B289">
            <v>0.13867604597788313</v>
          </cell>
          <cell r="C289">
            <v>0.12470023980815348</v>
          </cell>
          <cell r="D289">
            <v>3.5265985711685427E-3</v>
          </cell>
          <cell r="E289">
            <v>0.11729512041890655</v>
          </cell>
          <cell r="F289">
            <v>4.7265933572259285E-2</v>
          </cell>
          <cell r="G289">
            <v>0.3553593036681798</v>
          </cell>
          <cell r="H289">
            <v>5.4188421616957291E-2</v>
          </cell>
          <cell r="I289">
            <v>0.16254821882863221</v>
          </cell>
          <cell r="J289">
            <v>0.30690802898101965</v>
          </cell>
          <cell r="K289">
            <v>9.7446504390926919E-2</v>
          </cell>
          <cell r="L289">
            <v>0.15800592197341545</v>
          </cell>
          <cell r="M289">
            <v>0.26347827909987004</v>
          </cell>
          <cell r="N289">
            <v>0.34605714896649564</v>
          </cell>
          <cell r="O289">
            <v>0.46860880371121655</v>
          </cell>
          <cell r="P289">
            <v>0.11474128564020353</v>
          </cell>
          <cell r="Q289">
            <v>0.28741478809063659</v>
          </cell>
          <cell r="R289">
            <v>3.3757426669176254E-3</v>
          </cell>
          <cell r="S289">
            <v>9.8169342197418782E-2</v>
          </cell>
          <cell r="T289">
            <v>0.35723944163221139</v>
          </cell>
          <cell r="U289">
            <v>0.26512181889876751</v>
          </cell>
          <cell r="V289">
            <v>0.21494638501545085</v>
          </cell>
          <cell r="W289">
            <v>0</v>
          </cell>
          <cell r="X289">
            <v>0.24381480679447642</v>
          </cell>
          <cell r="Y289">
            <v>0.40169325249572185</v>
          </cell>
          <cell r="Z289">
            <v>5.6622532420982627E-2</v>
          </cell>
          <cell r="AS289">
            <v>8.8729016786570775E-2</v>
          </cell>
          <cell r="AT289">
            <v>0.34047887661449783</v>
          </cell>
          <cell r="AU289">
            <v>5.284713352522101E-2</v>
          </cell>
          <cell r="AV289">
            <v>8.8734917027833482E-2</v>
          </cell>
          <cell r="AW289">
            <v>0.22238211856014611</v>
          </cell>
          <cell r="AX289">
            <v>0.27680685072027916</v>
          </cell>
          <cell r="AY289">
            <v>0.22650666809340816</v>
          </cell>
          <cell r="AZ289">
            <v>0.53684030350088097</v>
          </cell>
        </row>
        <row r="290">
          <cell r="B290">
            <v>0.1408686174403484</v>
          </cell>
          <cell r="C290">
            <v>0.12230215827338135</v>
          </cell>
          <cell r="D290">
            <v>7.0530373256390607E-3</v>
          </cell>
          <cell r="E290">
            <v>0.12252181348785333</v>
          </cell>
          <cell r="F290">
            <v>5.1710628617042162E-2</v>
          </cell>
          <cell r="G290">
            <v>0.17568020608021465</v>
          </cell>
          <cell r="H290">
            <v>0.31876721532758451</v>
          </cell>
          <cell r="I290">
            <v>3.1201342738762544E-2</v>
          </cell>
          <cell r="J290">
            <v>4.8262123349280303E-2</v>
          </cell>
          <cell r="K290">
            <v>0.18409943600009246</v>
          </cell>
          <cell r="L290">
            <v>0.1762478954820797</v>
          </cell>
          <cell r="M290">
            <v>0.30019205144443051</v>
          </cell>
          <cell r="N290">
            <v>5.6204376133302023E-2</v>
          </cell>
          <cell r="O290">
            <v>0.19489944842353171</v>
          </cell>
          <cell r="P290">
            <v>0.18144475062357254</v>
          </cell>
          <cell r="Q290">
            <v>6.0438973172682571E-3</v>
          </cell>
          <cell r="R290">
            <v>0</v>
          </cell>
          <cell r="S290">
            <v>0.18495460965415933</v>
          </cell>
          <cell r="T290">
            <v>0.44676596392595985</v>
          </cell>
          <cell r="U290">
            <v>0.30974963565279995</v>
          </cell>
          <cell r="V290">
            <v>2.3401728408138096E-2</v>
          </cell>
          <cell r="W290">
            <v>3.9674474239123056E-2</v>
          </cell>
          <cell r="X290">
            <v>0.4011949202220263</v>
          </cell>
          <cell r="Y290">
            <v>0.21916956709222871</v>
          </cell>
          <cell r="Z290">
            <v>0.29324721868184384</v>
          </cell>
          <cell r="AS290">
            <v>0.13189448441247009</v>
          </cell>
          <cell r="AT290">
            <v>0.14295626301780617</v>
          </cell>
          <cell r="AU290">
            <v>3.1155001946244626E-2</v>
          </cell>
          <cell r="AV290">
            <v>4.4283778363949908E-2</v>
          </cell>
          <cell r="AW290">
            <v>0.21319941576211743</v>
          </cell>
          <cell r="AX290">
            <v>0.20456280285136713</v>
          </cell>
          <cell r="AY290">
            <v>0.20671891924963612</v>
          </cell>
          <cell r="AZ290">
            <v>0.36770140087747438</v>
          </cell>
        </row>
        <row r="291">
          <cell r="B291">
            <v>0.10138892683514021</v>
          </cell>
          <cell r="C291">
            <v>9.8321342925659513E-2</v>
          </cell>
          <cell r="D291">
            <v>1.057946419795827E-2</v>
          </cell>
          <cell r="E291">
            <v>0.10027230496768394</v>
          </cell>
          <cell r="F291">
            <v>8.1258401660608437E-2</v>
          </cell>
          <cell r="G291">
            <v>0.28195974324134521</v>
          </cell>
          <cell r="H291">
            <v>0.21845743126586653</v>
          </cell>
          <cell r="I291">
            <v>5.1042946517178896E-2</v>
          </cell>
          <cell r="J291">
            <v>9.0378901097643363E-2</v>
          </cell>
          <cell r="K291">
            <v>0.21978941710478453</v>
          </cell>
          <cell r="L291">
            <v>0.34510551071603501</v>
          </cell>
          <cell r="M291">
            <v>0.37191342180301395</v>
          </cell>
          <cell r="N291">
            <v>9.4356658415420305E-2</v>
          </cell>
          <cell r="O291">
            <v>0.4581957853570755</v>
          </cell>
          <cell r="P291">
            <v>0.30533904976744103</v>
          </cell>
          <cell r="Q291">
            <v>3.6757695355760192E-2</v>
          </cell>
          <cell r="R291">
            <v>4.9253174672200177E-5</v>
          </cell>
          <cell r="S291">
            <v>0.22716020582258606</v>
          </cell>
          <cell r="T291">
            <v>0.62061834450485309</v>
          </cell>
          <cell r="U291">
            <v>0.37234033125809557</v>
          </cell>
          <cell r="V291">
            <v>4.6311282970726312E-3</v>
          </cell>
          <cell r="W291">
            <v>6.4291348614933366E-2</v>
          </cell>
          <cell r="X291">
            <v>0.40706349870383779</v>
          </cell>
          <cell r="Y291">
            <v>0.34502258162226501</v>
          </cell>
          <cell r="Z291">
            <v>0.21506742753853889</v>
          </cell>
          <cell r="AS291">
            <v>0.11270983213429261</v>
          </cell>
          <cell r="AT291">
            <v>0.22564352792067305</v>
          </cell>
          <cell r="AU291">
            <v>0.15537570100218107</v>
          </cell>
          <cell r="AV291">
            <v>0.23218522047412016</v>
          </cell>
          <cell r="AW291">
            <v>0.14019963244413328</v>
          </cell>
          <cell r="AX291">
            <v>0.13845064705226312</v>
          </cell>
          <cell r="AY291">
            <v>0.13894475466169873</v>
          </cell>
          <cell r="AZ291">
            <v>0.3519094729935866</v>
          </cell>
        </row>
        <row r="292">
          <cell r="B292">
            <v>0.13607561562196979</v>
          </cell>
          <cell r="C292">
            <v>0.11510791366906474</v>
          </cell>
          <cell r="D292">
            <v>1.4105903907937098E-2</v>
          </cell>
          <cell r="E292">
            <v>0.1200244640892367</v>
          </cell>
          <cell r="F292">
            <v>5.5395076857828643E-2</v>
          </cell>
          <cell r="G292">
            <v>0.14921377901680827</v>
          </cell>
          <cell r="H292">
            <v>0.25617367634452565</v>
          </cell>
          <cell r="I292">
            <v>7.3792056080086516E-2</v>
          </cell>
          <cell r="J292">
            <v>8.4207917576501118E-2</v>
          </cell>
          <cell r="K292">
            <v>0.22418103881187451</v>
          </cell>
          <cell r="L292">
            <v>0.28870691310013263</v>
          </cell>
          <cell r="M292">
            <v>0.22621978714413732</v>
          </cell>
          <cell r="N292">
            <v>5.6913128992900778E-3</v>
          </cell>
          <cell r="O292">
            <v>0.230426912418709</v>
          </cell>
          <cell r="P292">
            <v>0.20942123815638597</v>
          </cell>
          <cell r="Q292">
            <v>2.6235200231632321E-2</v>
          </cell>
          <cell r="R292">
            <v>0.56955198513005922</v>
          </cell>
          <cell r="S292">
            <v>0.22383863083954814</v>
          </cell>
          <cell r="T292">
            <v>0.69245752837901509</v>
          </cell>
          <cell r="U292">
            <v>0.2307391389998357</v>
          </cell>
          <cell r="V292">
            <v>3.5490462317076997E-2</v>
          </cell>
          <cell r="W292">
            <v>5.0594234035728033E-2</v>
          </cell>
          <cell r="X292">
            <v>0.154562585730918</v>
          </cell>
          <cell r="Y292">
            <v>0.1948466470252222</v>
          </cell>
          <cell r="Z292">
            <v>0.23836450277279492</v>
          </cell>
          <cell r="AS292">
            <v>0.16067146282973618</v>
          </cell>
          <cell r="AT292">
            <v>3.3288409927299888E-2</v>
          </cell>
          <cell r="AU292">
            <v>0.34799652243801332</v>
          </cell>
          <cell r="AV292">
            <v>0.63330439191977828</v>
          </cell>
          <cell r="AW292">
            <v>2.8188396019927172E-2</v>
          </cell>
          <cell r="AX292">
            <v>9.1369189307099474E-2</v>
          </cell>
          <cell r="AY292">
            <v>3.5415453698660879E-2</v>
          </cell>
          <cell r="AZ292">
            <v>0.20417955106772631</v>
          </cell>
        </row>
        <row r="293">
          <cell r="B293">
            <v>0.15400195843384543</v>
          </cell>
          <cell r="C293">
            <v>0.12230215827338135</v>
          </cell>
          <cell r="D293">
            <v>1.7632342605993844E-2</v>
          </cell>
          <cell r="E293">
            <v>0.12730999120443282</v>
          </cell>
          <cell r="F293">
            <v>3.890768921551245E-2</v>
          </cell>
          <cell r="G293">
            <v>0.20690624299871152</v>
          </cell>
          <cell r="H293">
            <v>8.4157444304244128E-2</v>
          </cell>
          <cell r="I293">
            <v>0.25646106452513889</v>
          </cell>
          <cell r="J293">
            <v>0.42804598887840145</v>
          </cell>
          <cell r="K293">
            <v>9.580711939623586E-2</v>
          </cell>
          <cell r="L293">
            <v>0.15168069883873447</v>
          </cell>
          <cell r="M293">
            <v>0.22336871817929344</v>
          </cell>
          <cell r="N293">
            <v>6.0446242905604117E-2</v>
          </cell>
          <cell r="O293">
            <v>0.28892574656523323</v>
          </cell>
          <cell r="P293">
            <v>9.1960273240298346E-2</v>
          </cell>
          <cell r="Q293">
            <v>2.948655061476824E-2</v>
          </cell>
          <cell r="R293">
            <v>0.57015110978146888</v>
          </cell>
          <cell r="S293">
            <v>9.1509951127817554E-2</v>
          </cell>
          <cell r="T293">
            <v>0.39766892582342123</v>
          </cell>
          <cell r="U293">
            <v>0.2243988397304103</v>
          </cell>
          <cell r="V293">
            <v>4.9468082296689739E-2</v>
          </cell>
          <cell r="W293">
            <v>2.3851289457713077E-2</v>
          </cell>
          <cell r="X293">
            <v>0.66713085557422547</v>
          </cell>
          <cell r="Y293">
            <v>0.24616938677485428</v>
          </cell>
          <cell r="Z293">
            <v>8.053435530199235E-2</v>
          </cell>
          <cell r="AS293">
            <v>8.6330935251798635E-2</v>
          </cell>
          <cell r="AT293">
            <v>0.22637405993561588</v>
          </cell>
          <cell r="AU293">
            <v>4.5543122017812875E-2</v>
          </cell>
          <cell r="AV293">
            <v>9.7642748706991717E-2</v>
          </cell>
          <cell r="AW293">
            <v>0.22468181728628273</v>
          </cell>
          <cell r="AX293">
            <v>0.29871478382297822</v>
          </cell>
          <cell r="AY293">
            <v>0.22269313836064109</v>
          </cell>
          <cell r="AZ293">
            <v>0.70555056916063175</v>
          </cell>
        </row>
        <row r="294">
          <cell r="B294">
            <v>0.17206471153562078</v>
          </cell>
          <cell r="C294">
            <v>0.13189448441247009</v>
          </cell>
          <cell r="D294">
            <v>2.1158773575363443E-2</v>
          </cell>
          <cell r="E294">
            <v>0.13828598369468414</v>
          </cell>
          <cell r="F294">
            <v>2.8405025536776395E-2</v>
          </cell>
          <cell r="G294">
            <v>0.16134884368866259</v>
          </cell>
          <cell r="H294">
            <v>0.1284537081131582</v>
          </cell>
          <cell r="I294">
            <v>0.23760484724604752</v>
          </cell>
          <cell r="J294">
            <v>0.43397368119415908</v>
          </cell>
          <cell r="K294">
            <v>7.2260102171741017E-2</v>
          </cell>
          <cell r="L294">
            <v>0.11070829904567531</v>
          </cell>
          <cell r="M294">
            <v>0.17346425548473601</v>
          </cell>
          <cell r="N294">
            <v>5.4435834854927027E-2</v>
          </cell>
          <cell r="O294">
            <v>0.22772121334851791</v>
          </cell>
          <cell r="P294">
            <v>7.6701972282871747E-2</v>
          </cell>
          <cell r="Q294">
            <v>2.2734466043987607E-2</v>
          </cell>
          <cell r="R294">
            <v>2.0696024572873138E-2</v>
          </cell>
          <cell r="S294">
            <v>7.5960767650378389E-2</v>
          </cell>
          <cell r="T294">
            <v>0.217324819015558</v>
          </cell>
          <cell r="U294">
            <v>0.16999688871420798</v>
          </cell>
          <cell r="V294">
            <v>2.0185856227834448E-2</v>
          </cell>
          <cell r="W294">
            <v>8.7538088655256408E-3</v>
          </cell>
          <cell r="X294">
            <v>0.28105675840050842</v>
          </cell>
          <cell r="Y294">
            <v>0.19394923389478805</v>
          </cell>
          <cell r="Z294">
            <v>0.11592121698676927</v>
          </cell>
          <cell r="AS294">
            <v>0.12949640287769784</v>
          </cell>
          <cell r="AT294">
            <v>0.24791732874636907</v>
          </cell>
          <cell r="AU294">
            <v>7.8541175535235361E-2</v>
          </cell>
          <cell r="AV294">
            <v>8.3765246192148771E-2</v>
          </cell>
          <cell r="AW294">
            <v>0.22115870094711304</v>
          </cell>
          <cell r="AX294">
            <v>0.23267503062715023</v>
          </cell>
          <cell r="AY294">
            <v>0.23159105789826662</v>
          </cell>
          <cell r="AZ294">
            <v>0.45498650686943726</v>
          </cell>
        </row>
        <row r="295">
          <cell r="B295">
            <v>0.15462339254385868</v>
          </cell>
          <cell r="C295">
            <v>0.12230215827338135</v>
          </cell>
          <cell r="D295">
            <v>2.4685201611216758E-2</v>
          </cell>
          <cell r="E295">
            <v>0.12893696489309844</v>
          </cell>
          <cell r="F295">
            <v>4.0360173262819404E-2</v>
          </cell>
          <cell r="G295">
            <v>0.24398828569209197</v>
          </cell>
          <cell r="H295">
            <v>0.2732038600103831</v>
          </cell>
          <cell r="I295">
            <v>5.9803850930927882E-2</v>
          </cell>
          <cell r="J295">
            <v>8.4331843777763996E-2</v>
          </cell>
          <cell r="K295">
            <v>0.21464641218314562</v>
          </cell>
          <cell r="L295">
            <v>0.34246000773843477</v>
          </cell>
          <cell r="M295">
            <v>0.27140669746299595</v>
          </cell>
          <cell r="N295">
            <v>3.6294858530400154E-2</v>
          </cell>
          <cell r="O295">
            <v>0.310092109455187</v>
          </cell>
          <cell r="P295">
            <v>0.23344090984235011</v>
          </cell>
          <cell r="Q295">
            <v>1.2337045633523669E-2</v>
          </cell>
          <cell r="R295">
            <v>0</v>
          </cell>
          <cell r="S295">
            <v>0.21136391041785196</v>
          </cell>
          <cell r="T295">
            <v>0.55742520328943723</v>
          </cell>
          <cell r="U295">
            <v>0.27055498599042904</v>
          </cell>
          <cell r="V295">
            <v>4.9679206255910574E-2</v>
          </cell>
          <cell r="W295">
            <v>1</v>
          </cell>
          <cell r="X295">
            <v>0.39999147829081982</v>
          </cell>
          <cell r="Y295">
            <v>0.28107042294640266</v>
          </cell>
          <cell r="Z295">
            <v>0.24840393018114212</v>
          </cell>
          <cell r="AS295">
            <v>0.105515587529976</v>
          </cell>
          <cell r="AT295">
            <v>0.23911613237267657</v>
          </cell>
          <cell r="AU295">
            <v>1.2077888393347111E-3</v>
          </cell>
          <cell r="AV295">
            <v>1.6013699584896589E-2</v>
          </cell>
          <cell r="AW295">
            <v>0.15582411188160536</v>
          </cell>
          <cell r="AX295">
            <v>0.16895446872736317</v>
          </cell>
          <cell r="AY295">
            <v>0.15810812229845764</v>
          </cell>
          <cell r="AZ295">
            <v>0.49262921228423001</v>
          </cell>
        </row>
        <row r="296">
          <cell r="B296">
            <v>6.9206446880850828E-2</v>
          </cell>
          <cell r="C296">
            <v>7.6738609112709896E-2</v>
          </cell>
          <cell r="D296">
            <v>2.821166397485201E-2</v>
          </cell>
          <cell r="E296">
            <v>8.3082401604605199E-2</v>
          </cell>
          <cell r="F296">
            <v>0.11023012947382754</v>
          </cell>
          <cell r="G296">
            <v>0.29455850242393877</v>
          </cell>
          <cell r="H296">
            <v>0.31864408289953439</v>
          </cell>
          <cell r="I296">
            <v>7.0959295010161128E-2</v>
          </cell>
          <cell r="J296">
            <v>0.114817185276283</v>
          </cell>
          <cell r="K296">
            <v>0.20974197843964412</v>
          </cell>
          <cell r="L296">
            <v>0.27511586629850515</v>
          </cell>
          <cell r="M296">
            <v>0.39574059512256493</v>
          </cell>
          <cell r="N296">
            <v>8.3226747891949823E-2</v>
          </cell>
          <cell r="O296">
            <v>0.38082845036047513</v>
          </cell>
          <cell r="P296">
            <v>0.31081590597129888</v>
          </cell>
          <cell r="Q296">
            <v>0.19846919564283488</v>
          </cell>
          <cell r="R296">
            <v>0</v>
          </cell>
          <cell r="S296">
            <v>0.21706574956109026</v>
          </cell>
          <cell r="T296">
            <v>0.57093839581674821</v>
          </cell>
          <cell r="U296">
            <v>0.39645764106678161</v>
          </cell>
          <cell r="V296">
            <v>4.2664415790275977E-3</v>
          </cell>
          <cell r="W296">
            <v>9.2810146242176358E-2</v>
          </cell>
          <cell r="X296">
            <v>0.37593210324028503</v>
          </cell>
          <cell r="Y296">
            <v>0.3757084642857958</v>
          </cell>
          <cell r="Z296">
            <v>0.32138075263571309</v>
          </cell>
          <cell r="AS296">
            <v>0.13908872901678659</v>
          </cell>
          <cell r="AT296">
            <v>0.22426610818539147</v>
          </cell>
          <cell r="AU296">
            <v>0.2042576960236113</v>
          </cell>
          <cell r="AV296">
            <v>0.29981122896617873</v>
          </cell>
          <cell r="AW296">
            <v>0.15541357397266048</v>
          </cell>
          <cell r="AX296">
            <v>0.19044915565582687</v>
          </cell>
          <cell r="AY296">
            <v>0.15618673176797496</v>
          </cell>
          <cell r="AZ296">
            <v>0.364842889590695</v>
          </cell>
        </row>
        <row r="297">
          <cell r="B297">
            <v>0.15822323010646075</v>
          </cell>
          <cell r="C297">
            <v>0.12470023980815348</v>
          </cell>
          <cell r="D297">
            <v>3.1738090385283441E-2</v>
          </cell>
          <cell r="E297">
            <v>0.13136153048408433</v>
          </cell>
          <cell r="F297">
            <v>3.8555612780934313E-2</v>
          </cell>
          <cell r="G297">
            <v>0.1958609842815115</v>
          </cell>
          <cell r="H297">
            <v>0.20112629378072161</v>
          </cell>
          <cell r="I297">
            <v>2.2078414232209399E-2</v>
          </cell>
          <cell r="J297">
            <v>1.9458292046768803E-2</v>
          </cell>
          <cell r="K297">
            <v>0.20307171930027795</v>
          </cell>
          <cell r="L297">
            <v>0.22073781511728899</v>
          </cell>
          <cell r="M297">
            <v>0.25581304048765857</v>
          </cell>
          <cell r="N297">
            <v>3.9959952107892764E-2</v>
          </cell>
          <cell r="O297">
            <v>0.20128909577522511</v>
          </cell>
          <cell r="P297">
            <v>0.15909356866207008</v>
          </cell>
          <cell r="Q297">
            <v>1.2988713904637638E-2</v>
          </cell>
          <cell r="R297">
            <v>0</v>
          </cell>
          <cell r="S297">
            <v>0.2102277167676094</v>
          </cell>
          <cell r="T297">
            <v>0.29567969942829375</v>
          </cell>
          <cell r="U297">
            <v>0.25437964530984536</v>
          </cell>
          <cell r="V297">
            <v>1.1281449593811895E-3</v>
          </cell>
          <cell r="W297">
            <v>2.8550484908352197E-2</v>
          </cell>
          <cell r="X297">
            <v>0.25264368616409444</v>
          </cell>
          <cell r="Y297">
            <v>0.23228783505109141</v>
          </cell>
          <cell r="Z297">
            <v>0.18301995107646904</v>
          </cell>
          <cell r="AS297">
            <v>0.14628297362110321</v>
          </cell>
          <cell r="AT297">
            <v>0.15536130671048853</v>
          </cell>
          <cell r="AU297">
            <v>0.3369420271501366</v>
          </cell>
          <cell r="AV297">
            <v>0.62335858648987752</v>
          </cell>
          <cell r="AW297">
            <v>7.0292074429356685E-2</v>
          </cell>
          <cell r="AX297">
            <v>6.1297425660905257E-2</v>
          </cell>
          <cell r="AY297">
            <v>6.6189919172848707E-2</v>
          </cell>
          <cell r="AZ297">
            <v>0.24099345172376507</v>
          </cell>
        </row>
        <row r="298">
          <cell r="B298">
            <v>0.13877493526994428</v>
          </cell>
          <cell r="C298">
            <v>0.11270983213429261</v>
          </cell>
          <cell r="D298">
            <v>3.5264524626651979E-2</v>
          </cell>
          <cell r="E298">
            <v>0.11968020173409068</v>
          </cell>
          <cell r="F298">
            <v>5.0688689102436318E-2</v>
          </cell>
          <cell r="G298">
            <v>0.10897526018208847</v>
          </cell>
          <cell r="H298">
            <v>0.11279481288434218</v>
          </cell>
          <cell r="I298">
            <v>0.20693602382796678</v>
          </cell>
          <cell r="J298">
            <v>0.33770511372286915</v>
          </cell>
          <cell r="K298">
            <v>0.11635848243692043</v>
          </cell>
          <cell r="L298">
            <v>0.12062918584753908</v>
          </cell>
          <cell r="M298">
            <v>0.26437970010645656</v>
          </cell>
          <cell r="N298">
            <v>8.4681948470291896E-2</v>
          </cell>
          <cell r="O298">
            <v>0.19788492948850933</v>
          </cell>
          <cell r="P298">
            <v>0.1657006858600146</v>
          </cell>
          <cell r="Q298">
            <v>1.8540410560115995E-2</v>
          </cell>
          <cell r="R298">
            <v>2.7311271929687197E-2</v>
          </cell>
          <cell r="S298">
            <v>0.12255399863353922</v>
          </cell>
          <cell r="T298">
            <v>0.32040992762199794</v>
          </cell>
          <cell r="U298">
            <v>0.26603940983973751</v>
          </cell>
          <cell r="V298">
            <v>1.2377505189454316E-2</v>
          </cell>
          <cell r="W298">
            <v>2.6475032924265642E-2</v>
          </cell>
          <cell r="X298">
            <v>0.36937292278549239</v>
          </cell>
          <cell r="Y298">
            <v>0.15524949572986374</v>
          </cell>
          <cell r="Z298">
            <v>0.10892534443447759</v>
          </cell>
          <cell r="AS298">
            <v>9.5923261390887374E-2</v>
          </cell>
          <cell r="AT298">
            <v>0.2582552668461624</v>
          </cell>
          <cell r="AU298">
            <v>5.7031085628035688E-2</v>
          </cell>
          <cell r="AV298">
            <v>9.8438838739595053E-2</v>
          </cell>
          <cell r="AW298">
            <v>0.214290820365133</v>
          </cell>
          <cell r="AX298">
            <v>0.29021167136425463</v>
          </cell>
          <cell r="AY298">
            <v>0.21423083400776885</v>
          </cell>
          <cell r="AZ298">
            <v>0.75565231822614665</v>
          </cell>
        </row>
        <row r="299">
          <cell r="B299">
            <v>0.1973286305597356</v>
          </cell>
          <cell r="C299">
            <v>0.14148681055155882</v>
          </cell>
          <cell r="D299">
            <v>3.8790984712581071E-2</v>
          </cell>
          <cell r="E299">
            <v>0.15087545596519181</v>
          </cell>
          <cell r="F299">
            <v>1.0917325409658634E-2</v>
          </cell>
          <cell r="G299">
            <v>8.1642476361383012E-2</v>
          </cell>
          <cell r="H299">
            <v>6.2013288000305845E-2</v>
          </cell>
          <cell r="I299">
            <v>0.30883883340681989</v>
          </cell>
          <cell r="J299">
            <v>0.5644786159584666</v>
          </cell>
          <cell r="K299">
            <v>5.9573423094245397E-2</v>
          </cell>
          <cell r="L299">
            <v>0.10633560984610309</v>
          </cell>
          <cell r="M299">
            <v>9.2900547038782241E-2</v>
          </cell>
          <cell r="N299">
            <v>3.7423479312130803E-2</v>
          </cell>
          <cell r="O299">
            <v>0.14321101073283712</v>
          </cell>
          <cell r="P299">
            <v>0.10353848309776291</v>
          </cell>
          <cell r="Q299">
            <v>0.39119620704218849</v>
          </cell>
          <cell r="R299">
            <v>0.21764166271374469</v>
          </cell>
          <cell r="S299">
            <v>5.6521350838399598E-2</v>
          </cell>
          <cell r="T299">
            <v>0.28827693706085994</v>
          </cell>
          <cell r="U299">
            <v>9.304057717645467E-2</v>
          </cell>
          <cell r="V299">
            <v>4.2416637041168638E-2</v>
          </cell>
          <cell r="W299">
            <v>0.12819219743120092</v>
          </cell>
          <cell r="X299">
            <v>1.4146815562745711E-2</v>
          </cell>
          <cell r="Y299">
            <v>0.11037239945279832</v>
          </cell>
          <cell r="Z299">
            <v>5.4138337561685207E-2</v>
          </cell>
          <cell r="AS299">
            <v>0.12470023980815348</v>
          </cell>
          <cell r="AT299">
            <v>0.10727076078049198</v>
          </cell>
          <cell r="AU299">
            <v>1.7721826478257031E-2</v>
          </cell>
          <cell r="AV299">
            <v>3.1496994287600645E-2</v>
          </cell>
          <cell r="AW299">
            <v>0.19500867407774933</v>
          </cell>
          <cell r="AX299">
            <v>0.17741496320782013</v>
          </cell>
          <cell r="AY299">
            <v>0.19644061402886834</v>
          </cell>
          <cell r="AZ299">
            <v>0.35319090128593567</v>
          </cell>
        </row>
        <row r="300">
          <cell r="B300">
            <v>8.7850477567272447E-2</v>
          </cell>
          <cell r="C300">
            <v>8.3932853717026398E-2</v>
          </cell>
          <cell r="D300">
            <v>4.2317400756981399E-2</v>
          </cell>
          <cell r="E300">
            <v>9.2904999942229838E-2</v>
          </cell>
          <cell r="F300">
            <v>9.280663956037695E-2</v>
          </cell>
          <cell r="G300">
            <v>0.33665143996640812</v>
          </cell>
          <cell r="H300">
            <v>0.31195698501606423</v>
          </cell>
          <cell r="I300">
            <v>4.9048063609442291E-2</v>
          </cell>
          <cell r="J300">
            <v>7.5240131294627519E-2</v>
          </cell>
          <cell r="K300">
            <v>0.23114460321448171</v>
          </cell>
          <cell r="L300">
            <v>0.42058346725949697</v>
          </cell>
          <cell r="M300">
            <v>0.40777498862276135</v>
          </cell>
          <cell r="N300">
            <v>9.7473050932245855E-2</v>
          </cell>
          <cell r="O300">
            <v>0.37582472059643307</v>
          </cell>
          <cell r="P300">
            <v>0.25167945983328094</v>
          </cell>
          <cell r="Q300">
            <v>0.56617063451538707</v>
          </cell>
          <cell r="R300">
            <v>0.3354163681617186</v>
          </cell>
          <cell r="S300">
            <v>0.22242010906339216</v>
          </cell>
          <cell r="T300">
            <v>0.58036528455457936</v>
          </cell>
          <cell r="U300">
            <v>0.40906227342014412</v>
          </cell>
          <cell r="V300">
            <v>6.1201981943215737E-2</v>
          </cell>
          <cell r="W300">
            <v>4.1674640433422068E-2</v>
          </cell>
          <cell r="X300">
            <v>0.24875664116569499</v>
          </cell>
          <cell r="Y300">
            <v>0.40898378599591684</v>
          </cell>
          <cell r="Z300">
            <v>0.30766979074323969</v>
          </cell>
          <cell r="AS300">
            <v>8.6330935251798635E-2</v>
          </cell>
          <cell r="AT300">
            <v>0.55336513898685569</v>
          </cell>
          <cell r="AU300">
            <v>2.0184887623490307E-2</v>
          </cell>
          <cell r="AV300">
            <v>4.8365339035248159E-2</v>
          </cell>
          <cell r="AW300">
            <v>0.17271142354401992</v>
          </cell>
          <cell r="AX300">
            <v>0.48219469079372979</v>
          </cell>
          <cell r="AY300">
            <v>0.17658084040382865</v>
          </cell>
          <cell r="AZ300">
            <v>0.45501920711769861</v>
          </cell>
        </row>
        <row r="301">
          <cell r="B301">
            <v>0.14431734589524986</v>
          </cell>
          <cell r="C301">
            <v>0.11510791366906474</v>
          </cell>
          <cell r="D301">
            <v>4.5843820983052765E-2</v>
          </cell>
          <cell r="E301">
            <v>0.12433471565226216</v>
          </cell>
          <cell r="F301">
            <v>4.9119581259443212E-2</v>
          </cell>
          <cell r="G301">
            <v>0.25841875793661795</v>
          </cell>
          <cell r="H301">
            <v>0.34549756810213728</v>
          </cell>
          <cell r="I301">
            <v>5.9323861074341559E-2</v>
          </cell>
          <cell r="J301">
            <v>9.4908681574664061E-2</v>
          </cell>
          <cell r="K301">
            <v>0.21984253906676154</v>
          </cell>
          <cell r="L301">
            <v>0.15559795959918007</v>
          </cell>
          <cell r="M301">
            <v>0.21910123740075876</v>
          </cell>
          <cell r="N301">
            <v>2.3953937778169981E-2</v>
          </cell>
          <cell r="O301">
            <v>0.22058754849786752</v>
          </cell>
          <cell r="P301">
            <v>0.21028498766176143</v>
          </cell>
          <cell r="Q301">
            <v>8.0026606941500898E-3</v>
          </cell>
          <cell r="R301">
            <v>0</v>
          </cell>
          <cell r="S301">
            <v>0.2293908949512562</v>
          </cell>
          <cell r="T301">
            <v>0.48032210170519168</v>
          </cell>
          <cell r="U301">
            <v>0.21746838001577432</v>
          </cell>
          <cell r="V301">
            <v>9.1546875188913397E-4</v>
          </cell>
          <cell r="W301">
            <v>8.7490161500484429E-2</v>
          </cell>
          <cell r="X301">
            <v>0.23373563988754825</v>
          </cell>
          <cell r="Y301">
            <v>0.2991286424451986</v>
          </cell>
          <cell r="Z301">
            <v>0.3160224155334061</v>
          </cell>
          <cell r="AS301">
            <v>0.12470023980815348</v>
          </cell>
          <cell r="AT301">
            <v>0.2276456314411813</v>
          </cell>
          <cell r="AU301">
            <v>0.2166398227366608</v>
          </cell>
          <cell r="AV301">
            <v>0.3508804677865936</v>
          </cell>
          <cell r="AW301">
            <v>0.16779004926703386</v>
          </cell>
          <cell r="AX301">
            <v>0.32697476652710966</v>
          </cell>
          <cell r="AY301">
            <v>0.17214910666628433</v>
          </cell>
          <cell r="AZ301">
            <v>0.37573325316181755</v>
          </cell>
        </row>
        <row r="302">
          <cell r="B302">
            <v>0.11605386716624115</v>
          </cell>
          <cell r="C302">
            <v>9.8321342925659513E-2</v>
          </cell>
          <cell r="D302">
            <v>4.9370244333036911E-2</v>
          </cell>
          <cell r="E302">
            <v>0.10797790809452908</v>
          </cell>
          <cell r="F302">
            <v>6.8936500230778949E-2</v>
          </cell>
          <cell r="G302">
            <v>0.15348535280677283</v>
          </cell>
          <cell r="H302">
            <v>0.13298641730889835</v>
          </cell>
          <cell r="I302">
            <v>6.4165831370655956E-4</v>
          </cell>
          <cell r="J302">
            <v>0</v>
          </cell>
          <cell r="K302">
            <v>0.15676221062375281</v>
          </cell>
          <cell r="L302">
            <v>0.21053755132652338</v>
          </cell>
          <cell r="M302">
            <v>0.40527700647692205</v>
          </cell>
          <cell r="N302">
            <v>8.0942417017368457E-2</v>
          </cell>
          <cell r="O302">
            <v>0.27194815564664115</v>
          </cell>
          <cell r="P302">
            <v>0.1906172735313211</v>
          </cell>
          <cell r="Q302">
            <v>0.20364298890280536</v>
          </cell>
          <cell r="R302">
            <v>6.5677920614763394E-2</v>
          </cell>
          <cell r="S302">
            <v>0.15651824966322275</v>
          </cell>
          <cell r="T302">
            <v>0.41413755087736465</v>
          </cell>
          <cell r="U302">
            <v>0.40565233036809334</v>
          </cell>
          <cell r="V302">
            <v>2.6931148632578502E-2</v>
          </cell>
          <cell r="W302">
            <v>0</v>
          </cell>
          <cell r="X302">
            <v>0.14485673582277112</v>
          </cell>
          <cell r="Y302">
            <v>0.20785994181031181</v>
          </cell>
          <cell r="Z302">
            <v>0.13199337344652157</v>
          </cell>
          <cell r="AS302">
            <v>9.8321342925659513E-2</v>
          </cell>
          <cell r="AT302">
            <v>0.31264919959846676</v>
          </cell>
          <cell r="AU302">
            <v>0.35216831119096725</v>
          </cell>
          <cell r="AV302">
            <v>0.65536602084931095</v>
          </cell>
          <cell r="AW302">
            <v>4.6207916895348783E-2</v>
          </cell>
          <cell r="AX302">
            <v>0.35411317275694076</v>
          </cell>
          <cell r="AY302">
            <v>3.6548299450512155E-2</v>
          </cell>
          <cell r="AZ302">
            <v>0.47573453971408075</v>
          </cell>
        </row>
        <row r="303">
          <cell r="B303">
            <v>0.17714964042469536</v>
          </cell>
          <cell r="C303">
            <v>0.13189448441247009</v>
          </cell>
          <cell r="D303">
            <v>5.2896682741973067E-2</v>
          </cell>
          <cell r="E303">
            <v>0.14050427112921773</v>
          </cell>
          <cell r="F303">
            <v>2.4328822453695168E-2</v>
          </cell>
          <cell r="G303">
            <v>0.19324764799366981</v>
          </cell>
          <cell r="H303">
            <v>0.20384678809572584</v>
          </cell>
          <cell r="I303">
            <v>0.26219670520504323</v>
          </cell>
          <cell r="J303">
            <v>0.42720240459794601</v>
          </cell>
          <cell r="K303">
            <v>0.12389226275164943</v>
          </cell>
          <cell r="L303">
            <v>0.18091855910331497</v>
          </cell>
          <cell r="M303">
            <v>0.1400048648357875</v>
          </cell>
          <cell r="N303">
            <v>5.2675700955849787E-2</v>
          </cell>
          <cell r="O303">
            <v>0.18639392962796106</v>
          </cell>
          <cell r="P303">
            <v>0.1350769142791472</v>
          </cell>
          <cell r="Q303">
            <v>1.8153206246045085E-2</v>
          </cell>
          <cell r="R303">
            <v>1.5018580433061491E-2</v>
          </cell>
          <cell r="S303">
            <v>0.12477209636899235</v>
          </cell>
          <cell r="T303">
            <v>0.32759818516994488</v>
          </cell>
          <cell r="U303">
            <v>0.14374653075687538</v>
          </cell>
          <cell r="V303">
            <v>4.4542067247550075E-2</v>
          </cell>
          <cell r="W303">
            <v>8.6106739653888029E-2</v>
          </cell>
          <cell r="X303">
            <v>0.33652053075954319</v>
          </cell>
          <cell r="Y303">
            <v>0.22298017060797998</v>
          </cell>
          <cell r="Z303">
            <v>0.18102889001741246</v>
          </cell>
          <cell r="AS303">
            <v>0.11510791366906474</v>
          </cell>
          <cell r="AT303">
            <v>0.41690711205271724</v>
          </cell>
          <cell r="AU303">
            <v>5.8168237640531611E-2</v>
          </cell>
          <cell r="AV303">
            <v>9.7415260635350359E-2</v>
          </cell>
          <cell r="AW303">
            <v>0.22055907753192464</v>
          </cell>
          <cell r="AX303">
            <v>0.36202148632712799</v>
          </cell>
          <cell r="AY303">
            <v>0.2286410567923535</v>
          </cell>
          <cell r="AZ303">
            <v>0.50145841385284617</v>
          </cell>
        </row>
        <row r="304">
          <cell r="B304">
            <v>0.15936457981210517</v>
          </cell>
          <cell r="C304">
            <v>0.11990407673860912</v>
          </cell>
          <cell r="D304">
            <v>5.6423192017187887E-2</v>
          </cell>
          <cell r="E304">
            <v>0.13004368354983278</v>
          </cell>
          <cell r="F304">
            <v>3.4964792142086427E-2</v>
          </cell>
          <cell r="G304">
            <v>0.28579231297273272</v>
          </cell>
          <cell r="H304">
            <v>0.18882579585995535</v>
          </cell>
          <cell r="I304">
            <v>0.28221986812107402</v>
          </cell>
          <cell r="J304">
            <v>0.51957764595038358</v>
          </cell>
          <cell r="K304">
            <v>9.4446688331502632E-2</v>
          </cell>
          <cell r="L304">
            <v>0.23689889872580758</v>
          </cell>
          <cell r="M304">
            <v>0.18617039731831297</v>
          </cell>
          <cell r="N304">
            <v>5.998847685376682E-2</v>
          </cell>
          <cell r="O304">
            <v>0.28925809299731836</v>
          </cell>
          <cell r="P304">
            <v>0.10261976554874208</v>
          </cell>
          <cell r="Q304">
            <v>2.4811615362416051E-2</v>
          </cell>
          <cell r="R304">
            <v>2.0359357211596776E-2</v>
          </cell>
          <cell r="S304">
            <v>9.7490842469130548E-2</v>
          </cell>
          <cell r="T304">
            <v>0.32933653032316373</v>
          </cell>
          <cell r="U304">
            <v>0.17898741147191516</v>
          </cell>
          <cell r="V304">
            <v>2.5622259269215908E-2</v>
          </cell>
          <cell r="W304">
            <v>0.10700410472918055</v>
          </cell>
          <cell r="X304">
            <v>0.11480127961188474</v>
          </cell>
          <cell r="Y304">
            <v>0.32085082770316459</v>
          </cell>
          <cell r="Z304">
            <v>0.17272309932185942</v>
          </cell>
          <cell r="AS304">
            <v>0.105515587529976</v>
          </cell>
          <cell r="AT304">
            <v>0.22781307241782264</v>
          </cell>
          <cell r="AU304">
            <v>1.1628940159172188E-3</v>
          </cell>
          <cell r="AV304">
            <v>7.0975385071418067E-4</v>
          </cell>
          <cell r="AW304">
            <v>0.155069638332095</v>
          </cell>
          <cell r="AX304">
            <v>0.17483593588284732</v>
          </cell>
          <cell r="AY304">
            <v>0.15127966639351176</v>
          </cell>
          <cell r="AZ304">
            <v>0.55547524671608106</v>
          </cell>
        </row>
        <row r="305">
          <cell r="B305">
            <v>0.11952253923740154</v>
          </cell>
          <cell r="C305">
            <v>0.10311750599520388</v>
          </cell>
          <cell r="D305">
            <v>5.9949700936290762E-2</v>
          </cell>
          <cell r="E305">
            <v>0.11126780951475845</v>
          </cell>
          <cell r="F305">
            <v>6.8386346099717568E-2</v>
          </cell>
          <cell r="G305">
            <v>0.18577752724503629</v>
          </cell>
          <cell r="H305">
            <v>0.24904920360295868</v>
          </cell>
          <cell r="I305">
            <v>6.2116821601330655E-2</v>
          </cell>
          <cell r="J305">
            <v>8.0346246932795365E-2</v>
          </cell>
          <cell r="K305">
            <v>0.21850703392177342</v>
          </cell>
          <cell r="L305">
            <v>0.30911896797008198</v>
          </cell>
          <cell r="M305">
            <v>0.26435308321100898</v>
          </cell>
          <cell r="N305">
            <v>3.6534562183524306E-2</v>
          </cell>
          <cell r="O305">
            <v>0.25005031480571999</v>
          </cell>
          <cell r="P305">
            <v>0.20520659221724452</v>
          </cell>
          <cell r="Q305">
            <v>0.41829145797567507</v>
          </cell>
          <cell r="R305">
            <v>0.67258292781779283</v>
          </cell>
          <cell r="S305">
            <v>0.21413526357027207</v>
          </cell>
          <cell r="T305">
            <v>0.77463009510395575</v>
          </cell>
          <cell r="U305">
            <v>0.26557468268174594</v>
          </cell>
          <cell r="V305">
            <v>5.4753793445630888E-2</v>
          </cell>
          <cell r="W305">
            <v>7.9348077700404529E-2</v>
          </cell>
          <cell r="X305">
            <v>0.1339678702638688</v>
          </cell>
          <cell r="Y305">
            <v>0.23784293758957162</v>
          </cell>
          <cell r="Z305">
            <v>0.23702086171299319</v>
          </cell>
          <cell r="AS305">
            <v>0.12470023980815348</v>
          </cell>
          <cell r="AT305">
            <v>0.2844872340134415</v>
          </cell>
          <cell r="AU305">
            <v>5.7134630152924464E-2</v>
          </cell>
          <cell r="AV305">
            <v>9.6118944645194535E-2</v>
          </cell>
          <cell r="AW305">
            <v>0.19744191550435763</v>
          </cell>
          <cell r="AX305">
            <v>0.21891303876553836</v>
          </cell>
          <cell r="AY305">
            <v>0.20017975584133924</v>
          </cell>
          <cell r="AZ305">
            <v>0.48264477159915403</v>
          </cell>
        </row>
        <row r="306">
          <cell r="B306">
            <v>0.12329862789070982</v>
          </cell>
          <cell r="C306">
            <v>0.10311750599520388</v>
          </cell>
          <cell r="D306">
            <v>6.3476115214234755E-2</v>
          </cell>
          <cell r="E306">
            <v>0.11184640690878001</v>
          </cell>
          <cell r="F306">
            <v>6.3174021229079821E-2</v>
          </cell>
          <cell r="G306">
            <v>0.21423830817289213</v>
          </cell>
          <cell r="H306">
            <v>0.22773252142334457</v>
          </cell>
          <cell r="I306">
            <v>1.2488862293807513E-2</v>
          </cell>
          <cell r="J306">
            <v>3.8872062899374032E-2</v>
          </cell>
          <cell r="K306">
            <v>0.17855533574745308</v>
          </cell>
          <cell r="L306">
            <v>0.14904339887315649</v>
          </cell>
          <cell r="M306">
            <v>0.36982631863308146</v>
          </cell>
          <cell r="N306">
            <v>6.6661798663173774E-2</v>
          </cell>
          <cell r="O306">
            <v>0.2760161944977228</v>
          </cell>
          <cell r="P306">
            <v>0.18523544136022943</v>
          </cell>
          <cell r="Q306">
            <v>1.1522069841482111E-2</v>
          </cell>
          <cell r="R306">
            <v>2.415655648065414E-5</v>
          </cell>
          <cell r="S306">
            <v>0.1823072033477067</v>
          </cell>
          <cell r="T306">
            <v>0.39991400102537827</v>
          </cell>
          <cell r="U306">
            <v>0.36943357040318259</v>
          </cell>
          <cell r="V306">
            <v>1.4728225698164899E-3</v>
          </cell>
          <cell r="W306">
            <v>3.4479059976787019E-2</v>
          </cell>
          <cell r="X306">
            <v>0.23748292445618815</v>
          </cell>
          <cell r="Y306">
            <v>0.2659303460478562</v>
          </cell>
          <cell r="Z306">
            <v>0.21715658898462334</v>
          </cell>
          <cell r="AS306">
            <v>0.10311750599520388</v>
          </cell>
          <cell r="AT306">
            <v>0.27338642567539684</v>
          </cell>
          <cell r="AU306">
            <v>0.17156004569293529</v>
          </cell>
          <cell r="AV306">
            <v>0.23355590628123185</v>
          </cell>
          <cell r="AW306">
            <v>0.19583168264243889</v>
          </cell>
          <cell r="AX306">
            <v>0.20279274250741142</v>
          </cell>
          <cell r="AY306">
            <v>0.20592044402023668</v>
          </cell>
          <cell r="AZ306">
            <v>0.61300745399108036</v>
          </cell>
        </row>
        <row r="307">
          <cell r="B307">
            <v>0.14076426806958747</v>
          </cell>
          <cell r="C307">
            <v>0.11270983213429261</v>
          </cell>
          <cell r="D307">
            <v>6.7002549000767242E-2</v>
          </cell>
          <cell r="E307">
            <v>0.12229554286873899</v>
          </cell>
          <cell r="F307">
            <v>5.1533415758414879E-2</v>
          </cell>
          <cell r="G307">
            <v>0.16850424620989482</v>
          </cell>
          <cell r="H307">
            <v>0.23930144128546599</v>
          </cell>
          <cell r="I307">
            <v>3.171541351993841E-2</v>
          </cell>
          <cell r="J307">
            <v>4.9311026958999041E-2</v>
          </cell>
          <cell r="K307">
            <v>0.18823460898062855</v>
          </cell>
          <cell r="L307">
            <v>0.19159323594802172</v>
          </cell>
          <cell r="M307">
            <v>0.29687946042923791</v>
          </cell>
          <cell r="N307">
            <v>5.797945221012181E-2</v>
          </cell>
          <cell r="O307">
            <v>0.17438886045955476</v>
          </cell>
          <cell r="P307">
            <v>0.20495537379907477</v>
          </cell>
          <cell r="Q307">
            <v>0.60593716015141574</v>
          </cell>
          <cell r="R307">
            <v>0.2022254041339803</v>
          </cell>
          <cell r="S307">
            <v>0.18114779458516228</v>
          </cell>
          <cell r="T307">
            <v>0.47290575484977804</v>
          </cell>
          <cell r="U307">
            <v>0.30343396123156258</v>
          </cell>
          <cell r="V307">
            <v>4.433209147203742E-2</v>
          </cell>
          <cell r="W307">
            <v>4.2296335668652735E-2</v>
          </cell>
          <cell r="X307">
            <v>0.23628759787295364</v>
          </cell>
          <cell r="Y307">
            <v>0.21226318068032876</v>
          </cell>
          <cell r="Z307">
            <v>0.22185226488605264</v>
          </cell>
          <cell r="AS307">
            <v>0.12949640287769784</v>
          </cell>
          <cell r="AT307">
            <v>0.32282114543855489</v>
          </cell>
          <cell r="AU307">
            <v>0.39879268882091867</v>
          </cell>
          <cell r="AV307">
            <v>0.70882860579129026</v>
          </cell>
          <cell r="AW307">
            <v>3.0877060872646883E-2</v>
          </cell>
          <cell r="AX307">
            <v>0.20864658719731577</v>
          </cell>
          <cell r="AY307">
            <v>3.862039158478308E-2</v>
          </cell>
          <cell r="AZ307">
            <v>0.20447989900195049</v>
          </cell>
        </row>
        <row r="308">
          <cell r="B308">
            <v>0.14917201976544431</v>
          </cell>
          <cell r="C308">
            <v>0.11510791366906474</v>
          </cell>
          <cell r="D308">
            <v>7.052898096090375E-2</v>
          </cell>
          <cell r="E308">
            <v>0.12574653476070319</v>
          </cell>
          <cell r="F308">
            <v>4.3842536907106294E-2</v>
          </cell>
          <cell r="G308">
            <v>0.25194156816375191</v>
          </cell>
          <cell r="H308">
            <v>0.15453682427042054</v>
          </cell>
          <cell r="I308">
            <v>0.27753544576151534</v>
          </cell>
          <cell r="J308">
            <v>0.48446793682267308</v>
          </cell>
          <cell r="K308">
            <v>0.13564276885150253</v>
          </cell>
          <cell r="L308">
            <v>0.30907213941566164</v>
          </cell>
          <cell r="M308">
            <v>0.19993346220483713</v>
          </cell>
          <cell r="N308">
            <v>5.6120025491360977E-2</v>
          </cell>
          <cell r="O308">
            <v>0.41535887144361699</v>
          </cell>
          <cell r="P308">
            <v>0.15918362078870668</v>
          </cell>
          <cell r="Q308">
            <v>3.4597013546742099E-2</v>
          </cell>
          <cell r="R308">
            <v>1.7857849333696774E-2</v>
          </cell>
          <cell r="S308">
            <v>0.13972700356671977</v>
          </cell>
          <cell r="T308">
            <v>0.36642613863367685</v>
          </cell>
          <cell r="U308">
            <v>0.19825843706575499</v>
          </cell>
          <cell r="V308">
            <v>1.8767140187823911E-2</v>
          </cell>
          <cell r="W308">
            <v>6.2515361206967587E-2</v>
          </cell>
          <cell r="X308">
            <v>0</v>
          </cell>
          <cell r="Y308">
            <v>0.29155019191312315</v>
          </cell>
          <cell r="Z308">
            <v>0.14405446195599325</v>
          </cell>
          <cell r="AS308">
            <v>9.5923261390887374E-2</v>
          </cell>
          <cell r="AT308">
            <v>0.34489517729649305</v>
          </cell>
          <cell r="AU308">
            <v>1.5193840642509376E-2</v>
          </cell>
          <cell r="AV308">
            <v>3.7392466523000746E-2</v>
          </cell>
          <cell r="AW308">
            <v>0.19250840146076603</v>
          </cell>
          <cell r="AX308">
            <v>0.43617921205815402</v>
          </cell>
          <cell r="AY308">
            <v>0.1800962698178509</v>
          </cell>
          <cell r="AZ308">
            <v>0.40407070821106056</v>
          </cell>
        </row>
        <row r="309">
          <cell r="B309">
            <v>0.13850370167862244</v>
          </cell>
          <cell r="C309">
            <v>0.11031175059952038</v>
          </cell>
          <cell r="D309">
            <v>7.4055408355050381E-2</v>
          </cell>
          <cell r="E309">
            <v>0.11988526029158074</v>
          </cell>
          <cell r="F309">
            <v>5.1415292910474419E-2</v>
          </cell>
          <cell r="G309">
            <v>0.20181430517840035</v>
          </cell>
          <cell r="H309">
            <v>0.15790116735052268</v>
          </cell>
          <cell r="I309">
            <v>0.2846389820410159</v>
          </cell>
          <cell r="J309">
            <v>0.52247948448656556</v>
          </cell>
          <cell r="K309">
            <v>8.4788612812045597E-2</v>
          </cell>
          <cell r="L309">
            <v>0.20772962501554709</v>
          </cell>
          <cell r="M309">
            <v>0.18179251989162465</v>
          </cell>
          <cell r="N309">
            <v>5.4194156924715638E-2</v>
          </cell>
          <cell r="O309">
            <v>0.30520250545692712</v>
          </cell>
          <cell r="P309">
            <v>0.14920692356813178</v>
          </cell>
          <cell r="Q309">
            <v>2.407659670307058E-2</v>
          </cell>
          <cell r="R309">
            <v>2.4176665908309903E-2</v>
          </cell>
          <cell r="S309">
            <v>8.655666229063029E-2</v>
          </cell>
          <cell r="T309">
            <v>0.30617640960117443</v>
          </cell>
          <cell r="U309">
            <v>0.1811657767079882</v>
          </cell>
          <cell r="V309">
            <v>2.4487834702430152E-2</v>
          </cell>
          <cell r="W309">
            <v>4.0717226846984561E-2</v>
          </cell>
          <cell r="X309">
            <v>4.2085561706113724E-2</v>
          </cell>
          <cell r="Y309">
            <v>0.24700887032921259</v>
          </cell>
          <cell r="Z309">
            <v>0.14961942152442917</v>
          </cell>
          <cell r="AS309">
            <v>9.8321342925659513E-2</v>
          </cell>
          <cell r="AT309">
            <v>0.46969349715352193</v>
          </cell>
          <cell r="AU309">
            <v>2.2794418736739836E-2</v>
          </cell>
          <cell r="AV309">
            <v>5.3532841461002886E-2</v>
          </cell>
          <cell r="AW309">
            <v>0.18078630475941102</v>
          </cell>
          <cell r="AX309">
            <v>0.38884272384245744</v>
          </cell>
          <cell r="AY309">
            <v>0.18182599061523799</v>
          </cell>
          <cell r="AZ309">
            <v>0.56572927385819094</v>
          </cell>
        </row>
        <row r="310">
          <cell r="B310">
            <v>0.14590682899252511</v>
          </cell>
          <cell r="C310">
            <v>0.11510791366906474</v>
          </cell>
          <cell r="D310">
            <v>7.7581849408382211E-2</v>
          </cell>
          <cell r="E310">
            <v>0.12482186529260746</v>
          </cell>
          <cell r="F310">
            <v>4.7419339622419662E-2</v>
          </cell>
          <cell r="G310">
            <v>0.26784307353847769</v>
          </cell>
          <cell r="H310">
            <v>0.23889656247114541</v>
          </cell>
          <cell r="I310">
            <v>5.1872203249564659E-2</v>
          </cell>
          <cell r="J310">
            <v>4.8624225478854005E-2</v>
          </cell>
          <cell r="K310">
            <v>0.21958760623585907</v>
          </cell>
          <cell r="L310">
            <v>0.21271744985959135</v>
          </cell>
          <cell r="M310">
            <v>0.2381851210529683</v>
          </cell>
          <cell r="N310">
            <v>1.6089605292944405E-2</v>
          </cell>
          <cell r="O310">
            <v>0.20782975792825389</v>
          </cell>
          <cell r="P310">
            <v>0.16703561036231723</v>
          </cell>
          <cell r="Q310">
            <v>9.9957638473514784E-3</v>
          </cell>
          <cell r="R310">
            <v>6.0247286963408996E-2</v>
          </cell>
          <cell r="S310">
            <v>0.21749428022528747</v>
          </cell>
          <cell r="T310">
            <v>0.72159779300839499</v>
          </cell>
          <cell r="U310">
            <v>0.23759801175142112</v>
          </cell>
          <cell r="V310">
            <v>6.9074794447323229E-2</v>
          </cell>
          <cell r="W310">
            <v>4.2989376675551298E-2</v>
          </cell>
          <cell r="X310">
            <v>0.26721037063333025</v>
          </cell>
          <cell r="Y310">
            <v>0.30795807566331485</v>
          </cell>
          <cell r="Z310">
            <v>0.22009267815693795</v>
          </cell>
          <cell r="AS310">
            <v>9.3525179856115137E-2</v>
          </cell>
          <cell r="AT310">
            <v>0.45509218007259217</v>
          </cell>
          <cell r="AU310">
            <v>5.8153964833428315E-2</v>
          </cell>
          <cell r="AV310">
            <v>8.1966050161374329E-2</v>
          </cell>
          <cell r="AW310">
            <v>0.22590269988587131</v>
          </cell>
          <cell r="AX310">
            <v>0.47514017178813528</v>
          </cell>
          <cell r="AY310">
            <v>0.22257948196759975</v>
          </cell>
          <cell r="AZ310">
            <v>0.83265587881488257</v>
          </cell>
        </row>
        <row r="311">
          <cell r="B311">
            <v>0.10031190093345781</v>
          </cell>
          <cell r="C311">
            <v>8.6330935251798635E-2</v>
          </cell>
          <cell r="D311">
            <v>8.1108260379068667E-2</v>
          </cell>
          <cell r="E311">
            <v>9.432533619884137E-2</v>
          </cell>
          <cell r="F311">
            <v>7.3567092214009186E-2</v>
          </cell>
          <cell r="G311">
            <v>0.19831050620643548</v>
          </cell>
          <cell r="H311">
            <v>0.36966464478368583</v>
          </cell>
          <cell r="I311">
            <v>9.1740187525635487E-3</v>
          </cell>
          <cell r="J311">
            <v>2.1061464629126062E-2</v>
          </cell>
          <cell r="K311">
            <v>0.16292521590460424</v>
          </cell>
          <cell r="L311">
            <v>0.16449158656737781</v>
          </cell>
          <cell r="M311">
            <v>0.36674523564272682</v>
          </cell>
          <cell r="N311">
            <v>0.15895272657925538</v>
          </cell>
          <cell r="O311">
            <v>0.30246784466347709</v>
          </cell>
          <cell r="P311">
            <v>0.53229646634318706</v>
          </cell>
          <cell r="Q311">
            <v>9.6004027256214389E-3</v>
          </cell>
          <cell r="R311">
            <v>3.7312924078657523E-4</v>
          </cell>
          <cell r="S311">
            <v>0.17125026585441794</v>
          </cell>
          <cell r="T311">
            <v>0.42724868442019159</v>
          </cell>
          <cell r="U311">
            <v>0.37479701008790312</v>
          </cell>
          <cell r="V311">
            <v>2.0711659094292205E-3</v>
          </cell>
          <cell r="W311">
            <v>9.4072838577365578E-3</v>
          </cell>
          <cell r="X311">
            <v>0.2927748336614851</v>
          </cell>
          <cell r="Y311">
            <v>0.26454547140868168</v>
          </cell>
          <cell r="Z311">
            <v>0.36106166415951446</v>
          </cell>
          <cell r="AS311">
            <v>7.6738609112709896E-2</v>
          </cell>
          <cell r="AT311">
            <v>0.56014611497308009</v>
          </cell>
          <cell r="AU311">
            <v>0.14209961591384718</v>
          </cell>
          <cell r="AV311">
            <v>0.21044914532382783</v>
          </cell>
          <cell r="AW311">
            <v>0.19181314333372418</v>
          </cell>
          <cell r="AX311">
            <v>0.66448688515247634</v>
          </cell>
          <cell r="AY311">
            <v>0.19622535726266421</v>
          </cell>
          <cell r="AZ311">
            <v>0.66001470643893967</v>
          </cell>
        </row>
        <row r="312">
          <cell r="B312">
            <v>0.13029654511147393</v>
          </cell>
          <cell r="C312">
            <v>0.10311750599520388</v>
          </cell>
          <cell r="D312">
            <v>8.4634691835007075E-2</v>
          </cell>
          <cell r="E312">
            <v>0.11125645924649523</v>
          </cell>
          <cell r="F312">
            <v>5.1164165064815505E-2</v>
          </cell>
          <cell r="G312">
            <v>0.23315236343367921</v>
          </cell>
          <cell r="H312">
            <v>0.39841127096533308</v>
          </cell>
          <cell r="I312">
            <v>5.8851552792936877E-2</v>
          </cell>
          <cell r="J312">
            <v>9.6555563327755667E-2</v>
          </cell>
          <cell r="K312">
            <v>0.20426815030883652</v>
          </cell>
          <cell r="L312">
            <v>0.3004401483294456</v>
          </cell>
          <cell r="M312">
            <v>0.27498373389476766</v>
          </cell>
          <cell r="N312">
            <v>7.7596206641951979E-2</v>
          </cell>
          <cell r="O312">
            <v>0.40212673380845892</v>
          </cell>
          <cell r="P312">
            <v>0.46568158399146337</v>
          </cell>
          <cell r="Q312">
            <v>1.071565498322328E-2</v>
          </cell>
          <cell r="R312">
            <v>1.4508048122093846E-4</v>
          </cell>
          <cell r="S312">
            <v>0.20528497896768161</v>
          </cell>
          <cell r="T312">
            <v>0.51721550221971546</v>
          </cell>
          <cell r="U312">
            <v>0.27157403752473286</v>
          </cell>
          <cell r="V312">
            <v>1.3959369156328466E-3</v>
          </cell>
          <cell r="W312">
            <v>0.12153167472178306</v>
          </cell>
          <cell r="X312">
            <v>0.63901463168161121</v>
          </cell>
          <cell r="Y312">
            <v>0.28541104873410139</v>
          </cell>
          <cell r="Z312">
            <v>0.3739556044989974</v>
          </cell>
          <cell r="AS312">
            <v>0.12949640287769784</v>
          </cell>
          <cell r="AT312">
            <v>0.28486859802852804</v>
          </cell>
          <cell r="AU312">
            <v>0.41410370745374148</v>
          </cell>
          <cell r="AV312">
            <v>0.75633622852974158</v>
          </cell>
          <cell r="AW312">
            <v>3.1533506524998055E-2</v>
          </cell>
          <cell r="AX312">
            <v>0.30812464015557001</v>
          </cell>
          <cell r="AY312">
            <v>3.1517886402673619E-2</v>
          </cell>
          <cell r="AZ312">
            <v>0.16894653689950193</v>
          </cell>
        </row>
        <row r="313">
          <cell r="B313">
            <v>6.2706387186989565E-2</v>
          </cell>
          <cell r="C313">
            <v>5.9952038369304558E-2</v>
          </cell>
          <cell r="D313">
            <v>8.8161294524381179E-2</v>
          </cell>
          <cell r="E313">
            <v>6.8623421516520705E-2</v>
          </cell>
          <cell r="F313">
            <v>9.7639923218064473E-2</v>
          </cell>
          <cell r="G313">
            <v>0.26922790858061335</v>
          </cell>
          <cell r="H313">
            <v>0.56259233298727573</v>
          </cell>
          <cell r="I313">
            <v>0.24767351577196089</v>
          </cell>
          <cell r="J313">
            <v>0.39456296637119237</v>
          </cell>
          <cell r="K313">
            <v>0.15149375628377337</v>
          </cell>
          <cell r="L313">
            <v>0.30041441004894326</v>
          </cell>
          <cell r="M313">
            <v>0.30994387405684004</v>
          </cell>
          <cell r="N313">
            <v>0.16148457408456848</v>
          </cell>
          <cell r="O313">
            <v>0.34998678449452164</v>
          </cell>
          <cell r="P313">
            <v>0.58185250344932715</v>
          </cell>
          <cell r="Q313">
            <v>0.18689927378912494</v>
          </cell>
          <cell r="R313">
            <v>1</v>
          </cell>
          <cell r="S313">
            <v>0.14247769311339287</v>
          </cell>
          <cell r="T313">
            <v>0.92778944536995933</v>
          </cell>
          <cell r="U313">
            <v>0.3127995039323323</v>
          </cell>
          <cell r="V313">
            <v>7.0312970354582824E-2</v>
          </cell>
          <cell r="W313">
            <v>3.3317519989676664E-2</v>
          </cell>
          <cell r="X313">
            <v>0.21770107924562848</v>
          </cell>
          <cell r="Y313">
            <v>0.36417191451905123</v>
          </cell>
          <cell r="Z313">
            <v>0.5732961447439413</v>
          </cell>
          <cell r="AS313">
            <v>7.434052757793766E-2</v>
          </cell>
          <cell r="AT313">
            <v>0.69202397041923092</v>
          </cell>
          <cell r="AU313">
            <v>1.7634469792910197E-3</v>
          </cell>
          <cell r="AV313">
            <v>7.942877665035035E-3</v>
          </cell>
          <cell r="AW313">
            <v>0.1445188702108843</v>
          </cell>
          <cell r="AX313">
            <v>0.46480877446064978</v>
          </cell>
          <cell r="AY313">
            <v>0.15240482843818448</v>
          </cell>
          <cell r="AZ313">
            <v>0.6143257726617638</v>
          </cell>
        </row>
        <row r="314">
          <cell r="B314">
            <v>0.1666057265109421</v>
          </cell>
          <cell r="C314">
            <v>0.12230215827338135</v>
          </cell>
          <cell r="D314">
            <v>9.1687756877438853E-2</v>
          </cell>
          <cell r="E314">
            <v>0.13002420620594876</v>
          </cell>
          <cell r="F314">
            <v>2.4434374089039843E-2</v>
          </cell>
          <cell r="G314">
            <v>0.11108035381043513</v>
          </cell>
          <cell r="H314">
            <v>0.21848412155857772</v>
          </cell>
          <cell r="I314">
            <v>0.32089501991394193</v>
          </cell>
          <cell r="J314">
            <v>0.59407876268003434</v>
          </cell>
          <cell r="K314">
            <v>7.8310723994016965E-2</v>
          </cell>
          <cell r="L314">
            <v>0.1031901413452908</v>
          </cell>
          <cell r="M314">
            <v>3.9834637258895189E-2</v>
          </cell>
          <cell r="N314">
            <v>4.0054726989770438E-2</v>
          </cell>
          <cell r="O314">
            <v>0.1841425596890891</v>
          </cell>
          <cell r="P314">
            <v>0.23306551186405244</v>
          </cell>
          <cell r="Q314">
            <v>2.2275653522662617E-2</v>
          </cell>
          <cell r="R314">
            <v>4.8841934754747809E-2</v>
          </cell>
          <cell r="S314">
            <v>6.7223759079184292E-2</v>
          </cell>
          <cell r="T314">
            <v>0.26576245170585322</v>
          </cell>
          <cell r="U314">
            <v>3.9157742821149304E-2</v>
          </cell>
          <cell r="V314">
            <v>5.1071840447804287E-2</v>
          </cell>
          <cell r="W314">
            <v>9.7279492352678985E-3</v>
          </cell>
          <cell r="X314">
            <v>0.25175569628627148</v>
          </cell>
          <cell r="Y314">
            <v>0.1507468628088186</v>
          </cell>
          <cell r="Z314">
            <v>0.19910459450042264</v>
          </cell>
          <cell r="AS314">
            <v>9.8321342925659513E-2</v>
          </cell>
          <cell r="AT314">
            <v>0.52385719888749771</v>
          </cell>
          <cell r="AU314">
            <v>5.3652332506589039E-2</v>
          </cell>
          <cell r="AV314">
            <v>8.0181259914891806E-2</v>
          </cell>
          <cell r="AW314">
            <v>0.19870693884513274</v>
          </cell>
          <cell r="AX314">
            <v>0.59270095645531173</v>
          </cell>
          <cell r="AY314">
            <v>0.20294211202127765</v>
          </cell>
          <cell r="AZ314">
            <v>0.49578326716736332</v>
          </cell>
        </row>
        <row r="315">
          <cell r="B315">
            <v>8.9210660785974269E-2</v>
          </cell>
          <cell r="C315">
            <v>7.6738609112709896E-2</v>
          </cell>
          <cell r="D315">
            <v>9.5214180477759133E-2</v>
          </cell>
          <cell r="E315">
            <v>8.4103335362839371E-2</v>
          </cell>
          <cell r="F315">
            <v>7.6021572787716749E-2</v>
          </cell>
          <cell r="G315">
            <v>0.3020312907453625</v>
          </cell>
          <cell r="H315">
            <v>0.5284223466708452</v>
          </cell>
          <cell r="I315">
            <v>8.997676432508742E-3</v>
          </cell>
          <cell r="J315">
            <v>2.8560344139809159E-2</v>
          </cell>
          <cell r="K315">
            <v>0.17089747552649781</v>
          </cell>
          <cell r="L315">
            <v>0.16617781834559717</v>
          </cell>
          <cell r="M315">
            <v>0.38353252643972685</v>
          </cell>
          <cell r="N315">
            <v>0.11227251427932686</v>
          </cell>
          <cell r="O315">
            <v>0.30715973128683888</v>
          </cell>
          <cell r="P315">
            <v>0.43754274855062963</v>
          </cell>
          <cell r="Q315">
            <v>1.0847393060867235E-2</v>
          </cell>
          <cell r="R315">
            <v>1.3037070180092983E-3</v>
          </cell>
          <cell r="S315">
            <v>0.18335484212059322</v>
          </cell>
          <cell r="T315">
            <v>0.43403995308916349</v>
          </cell>
          <cell r="U315">
            <v>0.38534591119549461</v>
          </cell>
          <cell r="V315">
            <v>1.3784798609028599E-2</v>
          </cell>
          <cell r="W315">
            <v>2.4705707243765276E-2</v>
          </cell>
          <cell r="X315">
            <v>0.37003576755872536</v>
          </cell>
          <cell r="Y315">
            <v>0.38247535562580853</v>
          </cell>
          <cell r="Z315">
            <v>0.52193993702303376</v>
          </cell>
          <cell r="AS315">
            <v>8.8729016786570775E-2</v>
          </cell>
          <cell r="AT315">
            <v>0.27379715120475107</v>
          </cell>
          <cell r="AU315">
            <v>4.7896464746269858E-2</v>
          </cell>
          <cell r="AV315">
            <v>6.7431023690347897E-2</v>
          </cell>
          <cell r="AW315">
            <v>0.22011362036010856</v>
          </cell>
          <cell r="AX315">
            <v>0.35771981336115671</v>
          </cell>
          <cell r="AY315">
            <v>0.22741047239592943</v>
          </cell>
          <cell r="AZ315">
            <v>0.76136601908751556</v>
          </cell>
        </row>
        <row r="316">
          <cell r="B316">
            <v>0.13945012238993304</v>
          </cell>
          <cell r="C316">
            <v>0.11270983213429261</v>
          </cell>
          <cell r="D316">
            <v>9.8740646589384543E-2</v>
          </cell>
          <cell r="E316">
            <v>0.11907982114108047</v>
          </cell>
          <cell r="F316">
            <v>4.8748176312060888E-2</v>
          </cell>
          <cell r="G316">
            <v>0.17286438444831767</v>
          </cell>
          <cell r="H316">
            <v>0.34009413446757264</v>
          </cell>
          <cell r="I316">
            <v>3.5686129436497259E-2</v>
          </cell>
          <cell r="J316">
            <v>4.6765213349256374E-2</v>
          </cell>
          <cell r="K316">
            <v>0.19055979533212089</v>
          </cell>
          <cell r="L316">
            <v>0.22214871423908109</v>
          </cell>
          <cell r="M316">
            <v>0.27685069262746242</v>
          </cell>
          <cell r="N316">
            <v>4.7783496655436623E-2</v>
          </cell>
          <cell r="O316">
            <v>0.19593530794128861</v>
          </cell>
          <cell r="P316">
            <v>0.29220262722943791</v>
          </cell>
          <cell r="Q316">
            <v>0.26341302179554826</v>
          </cell>
          <cell r="R316">
            <v>0.12059559289252406</v>
          </cell>
          <cell r="S316">
            <v>0.18869343154263865</v>
          </cell>
          <cell r="T316">
            <v>0.4430481560307889</v>
          </cell>
          <cell r="U316">
            <v>0.28111646601267026</v>
          </cell>
          <cell r="V316">
            <v>1.6587711699187473E-2</v>
          </cell>
          <cell r="W316">
            <v>4.3974080309961527E-2</v>
          </cell>
          <cell r="X316">
            <v>0.57153639974255332</v>
          </cell>
          <cell r="Y316">
            <v>0.21895658335478643</v>
          </cell>
          <cell r="Z316">
            <v>0.31487044987419494</v>
          </cell>
          <cell r="AS316">
            <v>0.11510791366906474</v>
          </cell>
          <cell r="AT316">
            <v>0.22153905104916183</v>
          </cell>
          <cell r="AU316">
            <v>5.9336943783835285E-2</v>
          </cell>
          <cell r="AV316">
            <v>0.11270906328472174</v>
          </cell>
          <cell r="AW316">
            <v>0.22965925356238226</v>
          </cell>
          <cell r="AX316">
            <v>0.23626865942430608</v>
          </cell>
          <cell r="AY316">
            <v>0.22310325681595289</v>
          </cell>
          <cell r="AZ316">
            <v>0.67320106381959677</v>
          </cell>
        </row>
        <row r="317">
          <cell r="B317">
            <v>8.831379181056942E-2</v>
          </cell>
          <cell r="C317">
            <v>8.6330935251798635E-2</v>
          </cell>
          <cell r="D317">
            <v>0.10226710338215954</v>
          </cell>
          <cell r="E317">
            <v>9.2831868341480078E-2</v>
          </cell>
          <cell r="F317">
            <v>9.1869362028374493E-2</v>
          </cell>
          <cell r="G317">
            <v>0.32150786964169492</v>
          </cell>
          <cell r="H317">
            <v>0.22682508054105513</v>
          </cell>
          <cell r="I317">
            <v>4.8493066922905913E-2</v>
          </cell>
          <cell r="J317">
            <v>9.967498738573316E-2</v>
          </cell>
          <cell r="K317">
            <v>0.21712673862137846</v>
          </cell>
          <cell r="L317">
            <v>0.3243064072113962</v>
          </cell>
          <cell r="M317">
            <v>0.40034820788974795</v>
          </cell>
          <cell r="N317">
            <v>0.1106899273495915</v>
          </cell>
          <cell r="O317">
            <v>0.45032602584921877</v>
          </cell>
          <cell r="P317">
            <v>0.28431145368847027</v>
          </cell>
          <cell r="Q317">
            <v>1.2930245683317002E-2</v>
          </cell>
          <cell r="R317">
            <v>0</v>
          </cell>
          <cell r="S317">
            <v>0.22820212143512028</v>
          </cell>
          <cell r="T317">
            <v>0.71187842449522387</v>
          </cell>
          <cell r="U317">
            <v>0.39633252637324706</v>
          </cell>
          <cell r="V317">
            <v>5.0033931526050658E-3</v>
          </cell>
          <cell r="W317">
            <v>6.3584556653018931E-2</v>
          </cell>
          <cell r="X317">
            <v>0.18415702879667567</v>
          </cell>
          <cell r="Y317">
            <v>0.39338529595141236</v>
          </cell>
          <cell r="Z317">
            <v>0.2272302117876159</v>
          </cell>
          <cell r="AS317">
            <v>0.12470023980815348</v>
          </cell>
          <cell r="AT317">
            <v>7.2896511187988927E-2</v>
          </cell>
          <cell r="AU317">
            <v>0.32080535091091705</v>
          </cell>
          <cell r="AV317">
            <v>0.54042614063150929</v>
          </cell>
          <cell r="AW317">
            <v>3.782161481741779E-2</v>
          </cell>
          <cell r="AX317">
            <v>8.76429192896198E-2</v>
          </cell>
          <cell r="AY317">
            <v>4.1763333475043941E-2</v>
          </cell>
          <cell r="AZ317">
            <v>0.16589264459878938</v>
          </cell>
        </row>
        <row r="318">
          <cell r="B318">
            <v>0.12423557639256616</v>
          </cell>
          <cell r="C318">
            <v>9.8321342925659513E-2</v>
          </cell>
          <cell r="D318">
            <v>0.10579354531343076</v>
          </cell>
          <cell r="E318">
            <v>0.10434709242527894</v>
          </cell>
          <cell r="F318">
            <v>5.0149120550805268E-2</v>
          </cell>
          <cell r="G318">
            <v>0.29513496630972491</v>
          </cell>
          <cell r="H318">
            <v>0.46614305395319394</v>
          </cell>
          <cell r="I318">
            <v>0.23046567240661706</v>
          </cell>
          <cell r="J318">
            <v>0.31787715416154511</v>
          </cell>
          <cell r="K318">
            <v>0.1690973597037615</v>
          </cell>
          <cell r="L318">
            <v>0.28284023715611145</v>
          </cell>
          <cell r="M318">
            <v>0.14493076429707427</v>
          </cell>
          <cell r="N318">
            <v>8.7406068957215394E-2</v>
          </cell>
          <cell r="O318">
            <v>0.22461574441387105</v>
          </cell>
          <cell r="P318">
            <v>0.30966439570878418</v>
          </cell>
          <cell r="Q318">
            <v>3.4038257434424429E-2</v>
          </cell>
          <cell r="R318">
            <v>4.6777906026703821E-2</v>
          </cell>
          <cell r="S318">
            <v>0.17866028792312258</v>
          </cell>
          <cell r="T318">
            <v>0.43907206999187987</v>
          </cell>
          <cell r="U318">
            <v>0.1531723576743696</v>
          </cell>
          <cell r="V318">
            <v>9.0734136728215006E-3</v>
          </cell>
          <cell r="W318">
            <v>3.8491388089561644E-2</v>
          </cell>
          <cell r="X318">
            <v>0.35424934846925021</v>
          </cell>
          <cell r="Y318">
            <v>0.35441865646552689</v>
          </cell>
          <cell r="Z318">
            <v>0.44247003149298325</v>
          </cell>
          <cell r="AS318">
            <v>0.12709832134292573</v>
          </cell>
          <cell r="AT318">
            <v>0.20013059845105474</v>
          </cell>
          <cell r="AU318">
            <v>0.16864404540966868</v>
          </cell>
          <cell r="AV318">
            <v>0.31480539565725729</v>
          </cell>
          <cell r="AW318">
            <v>0.11499409056413715</v>
          </cell>
          <cell r="AX318">
            <v>0.12704771191268244</v>
          </cell>
          <cell r="AY318">
            <v>0.11958509350008875</v>
          </cell>
          <cell r="AZ318">
            <v>0.30430871396517184</v>
          </cell>
        </row>
        <row r="319">
          <cell r="B319">
            <v>0.15277414519212329</v>
          </cell>
          <cell r="C319">
            <v>0.11031175059952038</v>
          </cell>
          <cell r="D319">
            <v>0.10931997282393079</v>
          </cell>
          <cell r="E319">
            <v>0.11592710359713464</v>
          </cell>
          <cell r="F319">
            <v>2.4066859475527242E-2</v>
          </cell>
          <cell r="G319">
            <v>0.26351784969949876</v>
          </cell>
          <cell r="H319">
            <v>0.45341177472794614</v>
          </cell>
          <cell r="I319">
            <v>0.33716426215351603</v>
          </cell>
          <cell r="J319">
            <v>0.61504009419465244</v>
          </cell>
          <cell r="K319">
            <v>4.5779833199646978E-2</v>
          </cell>
          <cell r="L319">
            <v>5.6337724671135035E-2</v>
          </cell>
          <cell r="M319">
            <v>7.9149004526827091E-2</v>
          </cell>
          <cell r="N319">
            <v>9.286875720432812E-2</v>
          </cell>
          <cell r="O319">
            <v>0.26049283833604836</v>
          </cell>
          <cell r="P319">
            <v>0.33290069579442444</v>
          </cell>
          <cell r="Q319">
            <v>3.45265338724354E-2</v>
          </cell>
          <cell r="R319">
            <v>4.2017796180752423E-2</v>
          </cell>
          <cell r="S319">
            <v>5.1162921066468837E-2</v>
          </cell>
          <cell r="T319">
            <v>0.14703428275435224</v>
          </cell>
          <cell r="U319">
            <v>7.9520407916546174E-2</v>
          </cell>
          <cell r="V319">
            <v>2.6159871255798613E-2</v>
          </cell>
          <cell r="W319">
            <v>1.7563380166735413E-3</v>
          </cell>
          <cell r="X319">
            <v>0.16513972911090671</v>
          </cell>
          <cell r="Y319">
            <v>0.31163869069701366</v>
          </cell>
          <cell r="Z319">
            <v>0.42020846623231889</v>
          </cell>
          <cell r="AS319">
            <v>0.10791366906474825</v>
          </cell>
          <cell r="AT319">
            <v>0.3261741154802355</v>
          </cell>
          <cell r="AU319">
            <v>5.8208914911876131E-2</v>
          </cell>
          <cell r="AV319">
            <v>8.2698023458732353E-2</v>
          </cell>
          <cell r="AW319">
            <v>0.22187067001795402</v>
          </cell>
          <cell r="AX319">
            <v>0.27108195774117144</v>
          </cell>
          <cell r="AY319">
            <v>0.22592190617570229</v>
          </cell>
          <cell r="AZ319">
            <v>0.55933524837094961</v>
          </cell>
        </row>
        <row r="320">
          <cell r="B320">
            <v>0.1046601970764871</v>
          </cell>
          <cell r="C320">
            <v>9.3525179856115137E-2</v>
          </cell>
          <cell r="D320">
            <v>0.11284643654149663</v>
          </cell>
          <cell r="E320">
            <v>9.8712238776764799E-2</v>
          </cell>
          <cell r="F320">
            <v>7.3241029608147157E-2</v>
          </cell>
          <cell r="G320">
            <v>0.24545450678120748</v>
          </cell>
          <cell r="H320">
            <v>0.38489554584936803</v>
          </cell>
          <cell r="I320">
            <v>9.0070280698716781E-3</v>
          </cell>
          <cell r="J320">
            <v>1.2903193985327577E-2</v>
          </cell>
          <cell r="K320">
            <v>0.16916933743268958</v>
          </cell>
          <cell r="L320">
            <v>0.18577350286460884</v>
          </cell>
          <cell r="M320">
            <v>0.37372799780298133</v>
          </cell>
          <cell r="N320">
            <v>9.4432600395366079E-2</v>
          </cell>
          <cell r="O320">
            <v>0.23084919995716649</v>
          </cell>
          <cell r="P320">
            <v>0.27906635051305911</v>
          </cell>
          <cell r="Q320">
            <v>8.3260925900342942E-3</v>
          </cell>
          <cell r="R320">
            <v>7.4074035286578546E-5</v>
          </cell>
          <cell r="S320">
            <v>0.17482665064571246</v>
          </cell>
          <cell r="T320">
            <v>0.39082406701952577</v>
          </cell>
          <cell r="U320">
            <v>0.3746483683502545</v>
          </cell>
          <cell r="V320">
            <v>1.4442705366084225E-3</v>
          </cell>
          <cell r="W320">
            <v>6.9279878105078276E-3</v>
          </cell>
          <cell r="X320">
            <v>0.18393661526977603</v>
          </cell>
          <cell r="Y320">
            <v>0.30913985399102584</v>
          </cell>
          <cell r="Z320">
            <v>0.37175870473758704</v>
          </cell>
          <cell r="AS320">
            <v>0.10071942446043164</v>
          </cell>
          <cell r="AT320">
            <v>0.32649874769873216</v>
          </cell>
          <cell r="AU320">
            <v>6.6504113911664609E-2</v>
          </cell>
          <cell r="AV320">
            <v>7.9835309396626628E-2</v>
          </cell>
          <cell r="AW320">
            <v>0.22228172495416526</v>
          </cell>
          <cell r="AX320">
            <v>0.24787583105265448</v>
          </cell>
          <cell r="AY320">
            <v>0.2202573789193856</v>
          </cell>
          <cell r="AZ320">
            <v>0.64504239010808384</v>
          </cell>
        </row>
        <row r="321">
          <cell r="B321">
            <v>0.11507565938422942</v>
          </cell>
          <cell r="C321">
            <v>9.5923261390887374E-2</v>
          </cell>
          <cell r="D321">
            <v>0.11637289808008046</v>
          </cell>
          <cell r="E321">
            <v>0.10112776008733756</v>
          </cell>
          <cell r="F321">
            <v>5.9848497252550807E-2</v>
          </cell>
          <cell r="G321">
            <v>0.36221720275651098</v>
          </cell>
          <cell r="H321">
            <v>0.71535176304192183</v>
          </cell>
          <cell r="I321">
            <v>6.1254984721446054E-2</v>
          </cell>
          <cell r="J321">
            <v>9.8896942778361391E-2</v>
          </cell>
          <cell r="K321">
            <v>0.20764938293646945</v>
          </cell>
          <cell r="L321">
            <v>0.27075727110697562</v>
          </cell>
          <cell r="M321">
            <v>0.27825837957158628</v>
          </cell>
          <cell r="N321">
            <v>7.599786153809282E-2</v>
          </cell>
          <cell r="O321">
            <v>0.32604557693067238</v>
          </cell>
          <cell r="P321">
            <v>0.4731833070855691</v>
          </cell>
          <cell r="Q321">
            <v>1.1701738271517291E-2</v>
          </cell>
          <cell r="R321">
            <v>1.967297736646422E-4</v>
          </cell>
          <cell r="S321">
            <v>0.20585027144499396</v>
          </cell>
          <cell r="T321">
            <v>0.57433870790353192</v>
          </cell>
          <cell r="U321">
            <v>0.27595319804682539</v>
          </cell>
          <cell r="V321">
            <v>8.2406598676937434E-2</v>
          </cell>
          <cell r="W321">
            <v>9.9298486389998844E-2</v>
          </cell>
          <cell r="X321">
            <v>0.17088751424838916</v>
          </cell>
          <cell r="Y321">
            <v>0.42612153662457997</v>
          </cell>
          <cell r="Z321">
            <v>0.67786007768188516</v>
          </cell>
          <cell r="AS321">
            <v>8.1534772182254273E-2</v>
          </cell>
          <cell r="AT321">
            <v>0.52575850777218835</v>
          </cell>
          <cell r="AU321">
            <v>1.4593244255072959E-2</v>
          </cell>
          <cell r="AV321">
            <v>4.0404666935475071E-2</v>
          </cell>
          <cell r="AW321">
            <v>0.18479596713546129</v>
          </cell>
          <cell r="AX321">
            <v>0.38908063826612554</v>
          </cell>
          <cell r="AY321">
            <v>0.18990214569241462</v>
          </cell>
          <cell r="AZ321">
            <v>0.50439253400874762</v>
          </cell>
        </row>
        <row r="322">
          <cell r="B322">
            <v>6.8059830471322733E-2</v>
          </cell>
          <cell r="C322">
            <v>7.434052757793766E-2</v>
          </cell>
          <cell r="D322">
            <v>0.11989933405264669</v>
          </cell>
          <cell r="E322">
            <v>7.9167921022263471E-2</v>
          </cell>
          <cell r="F322">
            <v>0.10571236677177202</v>
          </cell>
          <cell r="G322">
            <v>0.32461714380546958</v>
          </cell>
          <cell r="H322">
            <v>0.39025537234650426</v>
          </cell>
          <cell r="I322">
            <v>5.279546138633958E-2</v>
          </cell>
          <cell r="J322">
            <v>9.3783778877675944E-2</v>
          </cell>
          <cell r="K322">
            <v>0.22064774570083029</v>
          </cell>
          <cell r="L322">
            <v>0.35170571670012296</v>
          </cell>
          <cell r="M322">
            <v>0.39573809645436053</v>
          </cell>
          <cell r="N322">
            <v>0.11396056665005183</v>
          </cell>
          <cell r="O322">
            <v>0.36512215511637902</v>
          </cell>
          <cell r="P322">
            <v>0.39953885294376063</v>
          </cell>
          <cell r="Q322">
            <v>1.1649909364648282E-2</v>
          </cell>
          <cell r="R322">
            <v>8.0210238203847692E-2</v>
          </cell>
          <cell r="S322">
            <v>0.21708718317386994</v>
          </cell>
          <cell r="T322">
            <v>0.99173844956696366</v>
          </cell>
          <cell r="U322">
            <v>0.39980209255164267</v>
          </cell>
          <cell r="V322">
            <v>5.897504405656382E-2</v>
          </cell>
          <cell r="W322">
            <v>8.0049826480318859E-2</v>
          </cell>
          <cell r="X322">
            <v>0.37765652318817167</v>
          </cell>
          <cell r="Y322">
            <v>0.4117753520799784</v>
          </cell>
          <cell r="Z322">
            <v>0.39371752552411687</v>
          </cell>
          <cell r="AS322">
            <v>0.10791366906474825</v>
          </cell>
          <cell r="AT322">
            <v>0.25081518709807793</v>
          </cell>
          <cell r="AU322">
            <v>0.26833337973017968</v>
          </cell>
          <cell r="AV322">
            <v>0.43837025330336804</v>
          </cell>
          <cell r="AW322">
            <v>0.10250250067001911</v>
          </cell>
          <cell r="AX322">
            <v>0.26264390398383125</v>
          </cell>
          <cell r="AY322">
            <v>9.5679572394977735E-2</v>
          </cell>
          <cell r="AZ322">
            <v>0.64619499043114936</v>
          </cell>
        </row>
        <row r="323">
          <cell r="B323">
            <v>0.13853059888088903</v>
          </cell>
          <cell r="C323">
            <v>0.11031175059952038</v>
          </cell>
          <cell r="D323">
            <v>0.12342582349489382</v>
          </cell>
          <cell r="E323">
            <v>0.11546622601005915</v>
          </cell>
          <cell r="F323">
            <v>4.4747437020601147E-2</v>
          </cell>
          <cell r="G323">
            <v>0.25260291059055023</v>
          </cell>
          <cell r="H323">
            <v>0.34450304221545985</v>
          </cell>
          <cell r="I323">
            <v>0.10918888557522108</v>
          </cell>
          <cell r="J323">
            <v>0.15596619506059778</v>
          </cell>
          <cell r="K323">
            <v>0.20001556886596672</v>
          </cell>
          <cell r="L323">
            <v>0.19276322554695036</v>
          </cell>
          <cell r="M323">
            <v>0.20474478023835213</v>
          </cell>
          <cell r="N323">
            <v>8.0603902884661321E-2</v>
          </cell>
          <cell r="O323">
            <v>0.28768837282289811</v>
          </cell>
          <cell r="P323">
            <v>0.31121212018519112</v>
          </cell>
          <cell r="Q323">
            <v>0.16947662522843829</v>
          </cell>
          <cell r="R323">
            <v>0.32997759336950361</v>
          </cell>
          <cell r="S323">
            <v>0.1984013527557956</v>
          </cell>
          <cell r="T323">
            <v>0.54691619763628985</v>
          </cell>
          <cell r="U323">
            <v>0.21245455384809972</v>
          </cell>
          <cell r="V323">
            <v>6.4341874927854717E-2</v>
          </cell>
          <cell r="W323">
            <v>4.8628729835635619E-2</v>
          </cell>
          <cell r="X323">
            <v>0.5058991941424702</v>
          </cell>
          <cell r="Y323">
            <v>0.30117396528582124</v>
          </cell>
          <cell r="Z323">
            <v>0.3214636602941523</v>
          </cell>
          <cell r="AS323">
            <v>0.12709832134292573</v>
          </cell>
          <cell r="AT323">
            <v>0.21803629917550163</v>
          </cell>
          <cell r="AU323">
            <v>0.27314294047728177</v>
          </cell>
          <cell r="AV323">
            <v>0.50288587468912394</v>
          </cell>
          <cell r="AW323">
            <v>8.2710723209153236E-2</v>
          </cell>
          <cell r="AX323">
            <v>0.24746904220425583</v>
          </cell>
          <cell r="AY323">
            <v>7.9445205731992416E-2</v>
          </cell>
          <cell r="AZ323">
            <v>0.52758109229196548</v>
          </cell>
        </row>
        <row r="324">
          <cell r="B324">
            <v>0.13222042691363045</v>
          </cell>
          <cell r="C324">
            <v>0.10071942446043164</v>
          </cell>
          <cell r="D324">
            <v>0.12695224759941223</v>
          </cell>
          <cell r="E324">
            <v>0.10593729913781705</v>
          </cell>
          <cell r="F324">
            <v>4.0096804147460585E-2</v>
          </cell>
          <cell r="G324">
            <v>0.26797235287806298</v>
          </cell>
          <cell r="H324">
            <v>0.31359094903249762</v>
          </cell>
          <cell r="I324">
            <v>0.32588243932591893</v>
          </cell>
          <cell r="J324">
            <v>0.59917702463212619</v>
          </cell>
          <cell r="K324">
            <v>1.4725177441719681E-2</v>
          </cell>
          <cell r="L324">
            <v>7.6727018371309907E-2</v>
          </cell>
          <cell r="M324">
            <v>0.1962969591305268</v>
          </cell>
          <cell r="N324">
            <v>0.12541827131591962</v>
          </cell>
          <cell r="O324">
            <v>0.33556532288943519</v>
          </cell>
          <cell r="P324">
            <v>0.29187101484043781</v>
          </cell>
          <cell r="Q324">
            <v>4.1894690861089816E-2</v>
          </cell>
          <cell r="R324">
            <v>5.3655185543360781E-2</v>
          </cell>
          <cell r="S324">
            <v>1.5121032083825205E-2</v>
          </cell>
          <cell r="T324">
            <v>0.1826852973836518</v>
          </cell>
          <cell r="U324">
            <v>0.20185439504990429</v>
          </cell>
          <cell r="V324">
            <v>2.346705181249864E-2</v>
          </cell>
          <cell r="W324">
            <v>1.7855561610387075E-3</v>
          </cell>
          <cell r="X324">
            <v>0.49116156837729052</v>
          </cell>
          <cell r="Y324">
            <v>0.32533367492379656</v>
          </cell>
          <cell r="Z324">
            <v>0.29988778127606813</v>
          </cell>
          <cell r="AS324">
            <v>8.6330935251798635E-2</v>
          </cell>
          <cell r="AT324">
            <v>0.38943372303967205</v>
          </cell>
          <cell r="AU324">
            <v>4.8973582608212912E-2</v>
          </cell>
          <cell r="AV324">
            <v>6.3876745471526261E-2</v>
          </cell>
          <cell r="AW324">
            <v>0.22773037954641454</v>
          </cell>
          <cell r="AX324">
            <v>0.33753862269717388</v>
          </cell>
          <cell r="AY324">
            <v>0.22390350841977288</v>
          </cell>
          <cell r="AZ324">
            <v>0.56739561939531535</v>
          </cell>
        </row>
        <row r="325">
          <cell r="B325">
            <v>0.12418714358529337</v>
          </cell>
          <cell r="C325">
            <v>9.5923261390887374E-2</v>
          </cell>
          <cell r="D325">
            <v>0.13047864357461217</v>
          </cell>
          <cell r="E325">
            <v>0.1007976998376581</v>
          </cell>
          <cell r="F325">
            <v>4.4772226928147862E-2</v>
          </cell>
          <cell r="G325">
            <v>0.19997881890755478</v>
          </cell>
          <cell r="H325">
            <v>0.5268217929881257</v>
          </cell>
          <cell r="I325">
            <v>0.12105741599108166</v>
          </cell>
          <cell r="J325">
            <v>0.20804222352035204</v>
          </cell>
          <cell r="K325">
            <v>0.1388929823816667</v>
          </cell>
          <cell r="L325">
            <v>0.15614498800828638</v>
          </cell>
          <cell r="M325">
            <v>0.21079008384461229</v>
          </cell>
          <cell r="N325">
            <v>0.10106885360046955</v>
          </cell>
          <cell r="O325">
            <v>0.20913880441656554</v>
          </cell>
          <cell r="P325">
            <v>0.42322997057203177</v>
          </cell>
          <cell r="Q325">
            <v>0.32398706212639033</v>
          </cell>
          <cell r="R325">
            <v>0.87066001002875892</v>
          </cell>
          <cell r="S325">
            <v>0.14475685582083045</v>
          </cell>
          <cell r="T325">
            <v>0.55853563964229824</v>
          </cell>
          <cell r="U325">
            <v>0.21758729929673298</v>
          </cell>
          <cell r="V325">
            <v>5.9204565241869837E-2</v>
          </cell>
          <cell r="W325">
            <v>4.5324422895666891E-2</v>
          </cell>
          <cell r="X325">
            <v>0.52939862566790052</v>
          </cell>
          <cell r="Y325">
            <v>0.26076031134081623</v>
          </cell>
          <cell r="Z325">
            <v>0.5024311662865153</v>
          </cell>
          <cell r="AS325">
            <v>0.11510791366906474</v>
          </cell>
          <cell r="AT325">
            <v>0.37196585291055717</v>
          </cell>
          <cell r="AU325">
            <v>6.5768555691541913E-2</v>
          </cell>
          <cell r="AV325">
            <v>8.6787199944378779E-2</v>
          </cell>
          <cell r="AW325">
            <v>0.22155546034325546</v>
          </cell>
          <cell r="AX325">
            <v>0.25997211773891699</v>
          </cell>
          <cell r="AY325">
            <v>0.22207056312723669</v>
          </cell>
          <cell r="AZ325">
            <v>0.68621293053698662</v>
          </cell>
        </row>
        <row r="326">
          <cell r="B326">
            <v>6.9566808201335636E-2</v>
          </cell>
          <cell r="C326">
            <v>6.7146282973621157E-2</v>
          </cell>
          <cell r="D326">
            <v>0.13400507138128451</v>
          </cell>
          <cell r="E326">
            <v>7.0602135510627925E-2</v>
          </cell>
          <cell r="F326">
            <v>8.8396350060289786E-2</v>
          </cell>
          <cell r="G326">
            <v>0.40685835229858153</v>
          </cell>
          <cell r="H326">
            <v>0.67723440523693279</v>
          </cell>
          <cell r="I326">
            <v>5.458277145570925E-2</v>
          </cell>
          <cell r="J326">
            <v>8.953351835527118E-2</v>
          </cell>
          <cell r="K326">
            <v>0.22642662833652275</v>
          </cell>
          <cell r="L326">
            <v>0.3776840479434555</v>
          </cell>
          <cell r="M326">
            <v>0.35098505047870637</v>
          </cell>
          <cell r="N326">
            <v>0.14480816114573183</v>
          </cell>
          <cell r="O326">
            <v>0.47760389117482971</v>
          </cell>
          <cell r="P326">
            <v>0.53872536424044815</v>
          </cell>
          <cell r="Q326">
            <v>1.5738526280610007E-2</v>
          </cell>
          <cell r="R326">
            <v>5.1838884047254762E-4</v>
          </cell>
          <cell r="S326">
            <v>0.2303082653368253</v>
          </cell>
          <cell r="T326">
            <v>0.52969460865736495</v>
          </cell>
          <cell r="U326">
            <v>0.35388318110682715</v>
          </cell>
          <cell r="V326">
            <v>2.6963962694055932E-2</v>
          </cell>
          <cell r="W326">
            <v>8.5057469400602423E-2</v>
          </cell>
          <cell r="X326">
            <v>0.34051945874948142</v>
          </cell>
          <cell r="Y326">
            <v>0.51015993023017037</v>
          </cell>
          <cell r="Z326">
            <v>0.68352544542642935</v>
          </cell>
          <cell r="AS326">
            <v>0.105515587529976</v>
          </cell>
          <cell r="AT326">
            <v>0.26779905372802704</v>
          </cell>
          <cell r="AU326">
            <v>4.9194862855787775E-3</v>
          </cell>
          <cell r="AV326">
            <v>1.6486894623749966E-3</v>
          </cell>
          <cell r="AW326">
            <v>0.16479359742548619</v>
          </cell>
          <cell r="AX326">
            <v>0.19456444596190128</v>
          </cell>
          <cell r="AY326">
            <v>0.1666359625562592</v>
          </cell>
          <cell r="AZ326">
            <v>0.43340522711480034</v>
          </cell>
        </row>
        <row r="327">
          <cell r="B327">
            <v>0.1076283282089268</v>
          </cell>
          <cell r="C327">
            <v>9.5923261390887374E-2</v>
          </cell>
          <cell r="D327">
            <v>0.1375314824119106</v>
          </cell>
          <cell r="E327">
            <v>9.9233323268735879E-2</v>
          </cell>
          <cell r="F327">
            <v>6.910965595333371E-2</v>
          </cell>
          <cell r="G327">
            <v>0.2762417378541579</v>
          </cell>
          <cell r="H327">
            <v>0.48288547455564562</v>
          </cell>
          <cell r="I327">
            <v>7.910644168422111E-2</v>
          </cell>
          <cell r="J327">
            <v>8.1918643953997977E-2</v>
          </cell>
          <cell r="K327">
            <v>0.22306445112381079</v>
          </cell>
          <cell r="L327">
            <v>0.30208860337073429</v>
          </cell>
          <cell r="M327">
            <v>0.24718289371658206</v>
          </cell>
          <cell r="N327">
            <v>5.3149910006975325E-2</v>
          </cell>
          <cell r="O327">
            <v>0.26141193704868593</v>
          </cell>
          <cell r="P327">
            <v>0.3632465756016604</v>
          </cell>
          <cell r="Q327">
            <v>7.8358588628384684E-3</v>
          </cell>
          <cell r="R327">
            <v>0.55953048224077306</v>
          </cell>
          <cell r="S327">
            <v>0.21818259265219769</v>
          </cell>
          <cell r="T327">
            <v>0.83869601908322688</v>
          </cell>
          <cell r="U327">
            <v>0.24581617141494913</v>
          </cell>
          <cell r="V327">
            <v>8.812189727046213E-2</v>
          </cell>
          <cell r="W327">
            <v>8.9984806094066741E-2</v>
          </cell>
          <cell r="X327">
            <v>0.21199760810337101</v>
          </cell>
          <cell r="Y327">
            <v>0.34019042461731963</v>
          </cell>
          <cell r="Z327">
            <v>0.46297812051445864</v>
          </cell>
          <cell r="AS327">
            <v>0.14148681055155882</v>
          </cell>
          <cell r="AT327">
            <v>0.17256954001236935</v>
          </cell>
          <cell r="AU327">
            <v>0.28426249126632991</v>
          </cell>
          <cell r="AV327">
            <v>0.47638290479274387</v>
          </cell>
          <cell r="AW327">
            <v>0.10238483706756214</v>
          </cell>
          <cell r="AX327">
            <v>0.14137350963238643</v>
          </cell>
          <cell r="AY327">
            <v>0.10227033344592379</v>
          </cell>
          <cell r="AZ327">
            <v>0.31735922447331477</v>
          </cell>
        </row>
        <row r="328">
          <cell r="B328">
            <v>7.031970196284211E-2</v>
          </cell>
          <cell r="C328">
            <v>6.4748201438848921E-2</v>
          </cell>
          <cell r="D328">
            <v>0.14105794447584769</v>
          </cell>
          <cell r="E328">
            <v>6.9087651457576352E-2</v>
          </cell>
          <cell r="F328">
            <v>8.4464326878083584E-2</v>
          </cell>
          <cell r="G328">
            <v>0.3375358638939433</v>
          </cell>
          <cell r="H328">
            <v>0.85901095724509224</v>
          </cell>
          <cell r="I328">
            <v>1.1722693436938238E-2</v>
          </cell>
          <cell r="J328">
            <v>3.4268907819214121E-2</v>
          </cell>
          <cell r="K328">
            <v>0.17712881509922249</v>
          </cell>
          <cell r="L328">
            <v>0.15986718787905138</v>
          </cell>
          <cell r="M328">
            <v>0.36798664091438765</v>
          </cell>
          <cell r="N328">
            <v>0.19536454356916477</v>
          </cell>
          <cell r="O328">
            <v>0.38228156437955163</v>
          </cell>
          <cell r="P328">
            <v>0.75725416436086501</v>
          </cell>
          <cell r="Q328">
            <v>1.060124366263895E-2</v>
          </cell>
          <cell r="R328">
            <v>2.5729194758927999E-3</v>
          </cell>
          <cell r="S328">
            <v>0.17844241146040729</v>
          </cell>
          <cell r="T328">
            <v>0.43408695879142278</v>
          </cell>
          <cell r="U328">
            <v>0.37290627066871629</v>
          </cell>
          <cell r="V328">
            <v>1.5152275324547112E-3</v>
          </cell>
          <cell r="W328">
            <v>1.8071757279467381E-2</v>
          </cell>
          <cell r="X328">
            <v>0.34346271935398065</v>
          </cell>
          <cell r="Y328">
            <v>0.43737796133771867</v>
          </cell>
          <cell r="Z328">
            <v>0.8647973043284567</v>
          </cell>
          <cell r="AS328">
            <v>8.6330935251798635E-2</v>
          </cell>
          <cell r="AT328">
            <v>0.30725965070103883</v>
          </cell>
          <cell r="AU328">
            <v>0.27450157393821861</v>
          </cell>
          <cell r="AV328">
            <v>0.51546185246879239</v>
          </cell>
          <cell r="AW328">
            <v>0.10078251855148716</v>
          </cell>
          <cell r="AX328">
            <v>0.3783862109831766</v>
          </cell>
          <cell r="AY328">
            <v>0.10153284925263145</v>
          </cell>
          <cell r="AZ328">
            <v>0.36014800587253049</v>
          </cell>
        </row>
        <row r="329">
          <cell r="B329">
            <v>0.14033829335228729</v>
          </cell>
          <cell r="C329">
            <v>0.11031175059952038</v>
          </cell>
          <cell r="D329">
            <v>0.14458419896177466</v>
          </cell>
          <cell r="E329">
            <v>0.1127384219216353</v>
          </cell>
          <cell r="F329">
            <v>3.7902821936672292E-2</v>
          </cell>
          <cell r="G329">
            <v>0.1578465840239332</v>
          </cell>
          <cell r="H329">
            <v>0.36174893124143248</v>
          </cell>
          <cell r="I329">
            <v>0.29079684891096846</v>
          </cell>
          <cell r="J329">
            <v>0.48033052233822277</v>
          </cell>
          <cell r="K329">
            <v>9.1929743056147914E-2</v>
          </cell>
          <cell r="L329">
            <v>0.10985650052104663</v>
          </cell>
          <cell r="M329">
            <v>0.17090164909293648</v>
          </cell>
          <cell r="N329">
            <v>0.10387867321517398</v>
          </cell>
          <cell r="O329">
            <v>0.12926672210740744</v>
          </cell>
          <cell r="P329">
            <v>0.26231930716320717</v>
          </cell>
          <cell r="Q329">
            <v>2.2040082963629037E-2</v>
          </cell>
          <cell r="R329">
            <v>3.7426259726952217E-2</v>
          </cell>
          <cell r="S329">
            <v>9.1157788119276606E-2</v>
          </cell>
          <cell r="T329">
            <v>0.27148353276394044</v>
          </cell>
          <cell r="U329">
            <v>0.17289352914059603</v>
          </cell>
          <cell r="V329">
            <v>1.5060469967286013E-2</v>
          </cell>
          <cell r="W329">
            <v>6.0617553728782268E-2</v>
          </cell>
          <cell r="X329">
            <v>0.54553576052866148</v>
          </cell>
          <cell r="Y329">
            <v>0.20871367037857952</v>
          </cell>
          <cell r="Z329">
            <v>0.3392206379122984</v>
          </cell>
          <cell r="AS329">
            <v>0</v>
          </cell>
          <cell r="AT329">
            <v>0.73072630439547281</v>
          </cell>
          <cell r="AU329">
            <v>7.8947126851577898E-2</v>
          </cell>
          <cell r="AV329">
            <v>0.10300008897108896</v>
          </cell>
          <cell r="AW329">
            <v>0.20178491838724907</v>
          </cell>
          <cell r="AX329">
            <v>0.67523614204012405</v>
          </cell>
          <cell r="AY329">
            <v>0.22124463046234263</v>
          </cell>
          <cell r="AZ329">
            <v>0.76402681147336127</v>
          </cell>
        </row>
        <row r="330">
          <cell r="B330">
            <v>0.13119369776130477</v>
          </cell>
          <cell r="C330">
            <v>9.8321342925659513E-2</v>
          </cell>
          <cell r="D330">
            <v>0.14811058084410852</v>
          </cell>
          <cell r="E330">
            <v>0.10109622115861461</v>
          </cell>
          <cell r="F330">
            <v>3.4334917922575571E-2</v>
          </cell>
          <cell r="G330">
            <v>0.20041275324256605</v>
          </cell>
          <cell r="H330">
            <v>0.5648522419398524</v>
          </cell>
          <cell r="I330">
            <v>0.26353148726225284</v>
          </cell>
          <cell r="J330">
            <v>0.48610821741896887</v>
          </cell>
          <cell r="K330">
            <v>9.2014849003040564E-2</v>
          </cell>
          <cell r="L330">
            <v>0.1373290731141546</v>
          </cell>
          <cell r="M330">
            <v>0.12292111684927198</v>
          </cell>
          <cell r="N330">
            <v>0.10676499165922625</v>
          </cell>
          <cell r="O330">
            <v>0.32736203007206816</v>
          </cell>
          <cell r="P330">
            <v>0.5919567194237052</v>
          </cell>
          <cell r="Q330">
            <v>0.19012323983973861</v>
          </cell>
          <cell r="R330">
            <v>3.6783037795217598E-2</v>
          </cell>
          <cell r="S330">
            <v>9.2972640731382977E-2</v>
          </cell>
          <cell r="T330">
            <v>0.36110696830230909</v>
          </cell>
          <cell r="U330">
            <v>0.12117566033836433</v>
          </cell>
          <cell r="V330">
            <v>1.6638692623633974E-2</v>
          </cell>
          <cell r="W330">
            <v>0.12840484124854298</v>
          </cell>
          <cell r="X330">
            <v>0.18639417990473994</v>
          </cell>
          <cell r="Y330">
            <v>0.26095220434981015</v>
          </cell>
          <cell r="Z330">
            <v>0.5375781537117087</v>
          </cell>
          <cell r="AS330">
            <v>9.1127098321343011E-2</v>
          </cell>
          <cell r="AT330">
            <v>0.23028580358717521</v>
          </cell>
          <cell r="AU330">
            <v>2.2445117172741707E-2</v>
          </cell>
          <cell r="AV330">
            <v>2.8688839574710787E-2</v>
          </cell>
          <cell r="AW330">
            <v>0.20987748380624796</v>
          </cell>
          <cell r="AX330">
            <v>0.28565878227353486</v>
          </cell>
          <cell r="AY330">
            <v>0.20328966189646783</v>
          </cell>
          <cell r="AZ330">
            <v>0.52830058428311355</v>
          </cell>
        </row>
        <row r="331">
          <cell r="B331">
            <v>8.3984528898142383E-2</v>
          </cell>
          <cell r="C331">
            <v>8.3932853717026398E-2</v>
          </cell>
          <cell r="D331">
            <v>0.15163697630100689</v>
          </cell>
          <cell r="E331">
            <v>8.7112446141164118E-2</v>
          </cell>
          <cell r="F331">
            <v>9.0121648442895511E-2</v>
          </cell>
          <cell r="G331">
            <v>0.26645134929723763</v>
          </cell>
          <cell r="H331">
            <v>0.27246287807934466</v>
          </cell>
          <cell r="I331">
            <v>4.9257515876291687E-2</v>
          </cell>
          <cell r="J331">
            <v>6.6390569514353764E-2</v>
          </cell>
          <cell r="K331">
            <v>0.23445823306783323</v>
          </cell>
          <cell r="L331">
            <v>0.43999734704805599</v>
          </cell>
          <cell r="M331">
            <v>0.40260404550560264</v>
          </cell>
          <cell r="N331">
            <v>0.10835730417483286</v>
          </cell>
          <cell r="O331">
            <v>0.38597646713693567</v>
          </cell>
          <cell r="P331">
            <v>0.33158339684169108</v>
          </cell>
          <cell r="Q331">
            <v>0.99660792685505184</v>
          </cell>
          <cell r="R331">
            <v>0.9899502203322349</v>
          </cell>
          <cell r="S331">
            <v>0.21808733324061394</v>
          </cell>
          <cell r="T331">
            <v>0.90767660887004464</v>
          </cell>
          <cell r="U331">
            <v>0.39957713814129014</v>
          </cell>
          <cell r="V331">
            <v>7.1820670845923404E-2</v>
          </cell>
          <cell r="W331">
            <v>1.7511753737297974E-2</v>
          </cell>
          <cell r="X331">
            <v>0.29299652584533653</v>
          </cell>
          <cell r="Y331">
            <v>0.3420521726676839</v>
          </cell>
          <cell r="Z331">
            <v>0.27422492636359941</v>
          </cell>
          <cell r="AS331">
            <v>0.11270983213429261</v>
          </cell>
          <cell r="AT331">
            <v>0.14290702843295464</v>
          </cell>
          <cell r="AU331">
            <v>1.6310017664784435E-2</v>
          </cell>
          <cell r="AV331">
            <v>4.3014639500976656E-2</v>
          </cell>
          <cell r="AW331">
            <v>0.17353503875890039</v>
          </cell>
          <cell r="AX331">
            <v>0.22086528113092779</v>
          </cell>
          <cell r="AY331">
            <v>0.1703871255276507</v>
          </cell>
          <cell r="AZ331">
            <v>0.53572004274803653</v>
          </cell>
        </row>
        <row r="332">
          <cell r="B332">
            <v>9.6089945842760219E-2</v>
          </cell>
          <cell r="C332">
            <v>8.3932853717026398E-2</v>
          </cell>
          <cell r="D332">
            <v>0.1551634387986249</v>
          </cell>
          <cell r="E332">
            <v>8.5876042930461707E-2</v>
          </cell>
          <cell r="F332">
            <v>6.7124166136511246E-2</v>
          </cell>
          <cell r="G332">
            <v>0.21299604480150613</v>
          </cell>
          <cell r="H332">
            <v>0.55735227255119246</v>
          </cell>
          <cell r="I332">
            <v>4.7104637242333908E-2</v>
          </cell>
          <cell r="J332">
            <v>9.2476880460750394E-2</v>
          </cell>
          <cell r="K332">
            <v>0.22041233725223405</v>
          </cell>
          <cell r="L332">
            <v>0.144988110839644</v>
          </cell>
          <cell r="M332">
            <v>0.22467368892574066</v>
          </cell>
          <cell r="N332">
            <v>9.6746567219293755E-2</v>
          </cell>
          <cell r="O332">
            <v>0.41409805219471207</v>
          </cell>
          <cell r="P332">
            <v>0.72165955176608221</v>
          </cell>
          <cell r="Q332">
            <v>0.11982236122687721</v>
          </cell>
          <cell r="R332">
            <v>0.30356537505150444</v>
          </cell>
          <cell r="S332">
            <v>0.22292360413301657</v>
          </cell>
          <cell r="T332">
            <v>0.48132815850159005</v>
          </cell>
          <cell r="U332">
            <v>0.22109614957219775</v>
          </cell>
          <cell r="V332">
            <v>2.6360207831885727E-2</v>
          </cell>
          <cell r="W332">
            <v>4.741323873157794E-2</v>
          </cell>
          <cell r="X332">
            <v>0.25338755272710078</v>
          </cell>
          <cell r="Y332">
            <v>0.28728308220643384</v>
          </cell>
          <cell r="Z332">
            <v>0.54765901705902154</v>
          </cell>
          <cell r="AS332">
            <v>0.12709832134292573</v>
          </cell>
          <cell r="AT332">
            <v>0.30703584555718916</v>
          </cell>
          <cell r="AU332">
            <v>0.19604920794571093</v>
          </cell>
          <cell r="AV332">
            <v>0.31232280773991417</v>
          </cell>
          <cell r="AW332">
            <v>0.17709573116938609</v>
          </cell>
          <cell r="AX332">
            <v>0.18186954738768679</v>
          </cell>
          <cell r="AY332">
            <v>0.18507051705416394</v>
          </cell>
          <cell r="AZ332">
            <v>0.38756927758378346</v>
          </cell>
        </row>
        <row r="333">
          <cell r="B333">
            <v>8.3233982568534023E-2</v>
          </cell>
          <cell r="C333">
            <v>7.6738609112709896E-2</v>
          </cell>
          <cell r="D333">
            <v>0.15868992156289144</v>
          </cell>
          <cell r="E333">
            <v>8.0119690808959615E-2</v>
          </cell>
          <cell r="F333">
            <v>7.9896582957581674E-2</v>
          </cell>
          <cell r="G333">
            <v>0.28316509371491505</v>
          </cell>
          <cell r="H333">
            <v>0.38144477524437348</v>
          </cell>
          <cell r="I333">
            <v>1.0964490577553289E-3</v>
          </cell>
          <cell r="J333">
            <v>3.7276682818834831E-3</v>
          </cell>
          <cell r="K333">
            <v>0.16010320307671413</v>
          </cell>
          <cell r="L333">
            <v>0.20757625891709822</v>
          </cell>
          <cell r="M333">
            <v>0.41362241982728176</v>
          </cell>
          <cell r="N333">
            <v>0.11763276210040245</v>
          </cell>
          <cell r="O333">
            <v>0.29332705139442589</v>
          </cell>
          <cell r="P333">
            <v>0.40042217491476184</v>
          </cell>
          <cell r="Q333">
            <v>1.0429854893328393E-2</v>
          </cell>
          <cell r="R333">
            <v>7.9274455878771571E-4</v>
          </cell>
          <cell r="S333">
            <v>0.14921523429129746</v>
          </cell>
          <cell r="T333">
            <v>0.62757041212088105</v>
          </cell>
          <cell r="U333">
            <v>0.41892761560191283</v>
          </cell>
          <cell r="V333">
            <v>5.3811867971810673E-2</v>
          </cell>
          <cell r="W333">
            <v>1.1505596368924205E-2</v>
          </cell>
          <cell r="X333">
            <v>0.22013556645907154</v>
          </cell>
          <cell r="Y333">
            <v>0.36682727856829966</v>
          </cell>
          <cell r="Z333">
            <v>0.38435106348437248</v>
          </cell>
          <cell r="AS333">
            <v>0.12470023980815348</v>
          </cell>
          <cell r="AT333">
            <v>3.8467218563211857E-2</v>
          </cell>
          <cell r="AU333">
            <v>0.35889099829448012</v>
          </cell>
          <cell r="AV333">
            <v>0.66936067696684731</v>
          </cell>
          <cell r="AW333">
            <v>3.5446843820032062E-2</v>
          </cell>
          <cell r="AX333">
            <v>6.4620546422364533E-2</v>
          </cell>
          <cell r="AY333">
            <v>3.7169487283765248E-2</v>
          </cell>
          <cell r="AZ333">
            <v>0.22351271560979782</v>
          </cell>
        </row>
        <row r="334">
          <cell r="B334">
            <v>0.1354283435863296</v>
          </cell>
          <cell r="C334">
            <v>0.105515587529976</v>
          </cell>
          <cell r="D334">
            <v>0.16221634557573744</v>
          </cell>
          <cell r="E334">
            <v>0.10789540599138525</v>
          </cell>
          <cell r="F334">
            <v>3.8123071762434201E-2</v>
          </cell>
          <cell r="G334">
            <v>0.22404326895466814</v>
          </cell>
          <cell r="H334">
            <v>0.4528638424020891</v>
          </cell>
          <cell r="I334">
            <v>0.24717813049846502</v>
          </cell>
          <cell r="J334">
            <v>0.39320552026511557</v>
          </cell>
          <cell r="K334">
            <v>0.13001845818823152</v>
          </cell>
          <cell r="L334">
            <v>0.1760353195467948</v>
          </cell>
          <cell r="M334">
            <v>0.15031925935210075</v>
          </cell>
          <cell r="N334">
            <v>9.3375668806075549E-2</v>
          </cell>
          <cell r="O334">
            <v>0.246842305997693</v>
          </cell>
          <cell r="P334">
            <v>0.44763228484429274</v>
          </cell>
          <cell r="Q334">
            <v>2.5829079839299454E-2</v>
          </cell>
          <cell r="R334">
            <v>0.32032552824786381</v>
          </cell>
          <cell r="S334">
            <v>0.12857283645254808</v>
          </cell>
          <cell r="T334">
            <v>0.59327974798579342</v>
          </cell>
          <cell r="U334">
            <v>0.14995231075515916</v>
          </cell>
          <cell r="V334">
            <v>6.3640153273935532E-2</v>
          </cell>
          <cell r="W334">
            <v>7.3563113518062842E-2</v>
          </cell>
          <cell r="X334">
            <v>0.32664830114433613</v>
          </cell>
          <cell r="Y334">
            <v>0.27914892094945337</v>
          </cell>
          <cell r="Z334">
            <v>0.42691238026120654</v>
          </cell>
          <cell r="AS334">
            <v>0.11990407673860912</v>
          </cell>
          <cell r="AT334">
            <v>0.29316646530877838</v>
          </cell>
          <cell r="AU334">
            <v>7.3015943378247281E-2</v>
          </cell>
          <cell r="AV334">
            <v>9.7898044705083648E-2</v>
          </cell>
          <cell r="AW334">
            <v>0.22764921866071039</v>
          </cell>
          <cell r="AX334">
            <v>0.24024195100607112</v>
          </cell>
          <cell r="AY334">
            <v>0.22923477994195515</v>
          </cell>
          <cell r="AZ334">
            <v>0.49728308115012193</v>
          </cell>
        </row>
        <row r="335">
          <cell r="B335">
            <v>0.15346274181807557</v>
          </cell>
          <cell r="C335">
            <v>0.11750599520383698</v>
          </cell>
          <cell r="D335">
            <v>0.16574278149894162</v>
          </cell>
          <cell r="E335">
            <v>0.11789618504929934</v>
          </cell>
          <cell r="F335">
            <v>2.5939336559736927E-2</v>
          </cell>
          <cell r="G335">
            <v>0.30256762090451211</v>
          </cell>
          <cell r="H335">
            <v>0.38322821370355492</v>
          </cell>
          <cell r="I335">
            <v>0.31570691245243127</v>
          </cell>
          <cell r="J335">
            <v>0.58029345986723235</v>
          </cell>
          <cell r="K335">
            <v>8.0291642656672949E-2</v>
          </cell>
          <cell r="L335">
            <v>0.22749791941866312</v>
          </cell>
          <cell r="M335">
            <v>0.14171204032771212</v>
          </cell>
          <cell r="N335">
            <v>8.2094142577397972E-2</v>
          </cell>
          <cell r="O335">
            <v>0.33291356295098173</v>
          </cell>
          <cell r="P335">
            <v>0.2938513838800873</v>
          </cell>
          <cell r="Q335">
            <v>2.9239594993895734E-2</v>
          </cell>
          <cell r="R335">
            <v>3.0648449977452495E-2</v>
          </cell>
          <cell r="S335">
            <v>8.0572121804471389E-2</v>
          </cell>
          <cell r="T335">
            <v>0.30400694729215916</v>
          </cell>
          <cell r="U335">
            <v>0.13901407568055787</v>
          </cell>
          <cell r="V335">
            <v>2.5656512207761762E-2</v>
          </cell>
          <cell r="W335">
            <v>0.12809224736549085</v>
          </cell>
          <cell r="X335">
            <v>0.12841781378588221</v>
          </cell>
          <cell r="Y335">
            <v>0.34864058371553536</v>
          </cell>
          <cell r="Z335">
            <v>0.35482650620697781</v>
          </cell>
          <cell r="AS335">
            <v>0.10791366906474825</v>
          </cell>
          <cell r="AT335">
            <v>0.23140141677384862</v>
          </cell>
          <cell r="AU335">
            <v>6.4105012353600586E-4</v>
          </cell>
          <cell r="AV335">
            <v>2.4065107691335877E-3</v>
          </cell>
          <cell r="AW335">
            <v>0.15279123616612686</v>
          </cell>
          <cell r="AX335">
            <v>0.17749816077911421</v>
          </cell>
          <cell r="AY335">
            <v>0.16014722033317913</v>
          </cell>
          <cell r="AZ335">
            <v>0.58100411906213678</v>
          </cell>
        </row>
        <row r="336">
          <cell r="B336">
            <v>6.4959548524109845E-2</v>
          </cell>
          <cell r="C336">
            <v>6.7146282973621157E-2</v>
          </cell>
          <cell r="D336">
            <v>0.16926921132945816</v>
          </cell>
          <cell r="E336">
            <v>6.9655505097365539E-2</v>
          </cell>
          <cell r="F336">
            <v>9.5231145095849387E-2</v>
          </cell>
          <cell r="G336">
            <v>0.26726565716335737</v>
          </cell>
          <cell r="H336">
            <v>0.65849338123429413</v>
          </cell>
          <cell r="I336">
            <v>6.0125372044185117E-2</v>
          </cell>
          <cell r="J336">
            <v>9.735448430529639E-2</v>
          </cell>
          <cell r="K336">
            <v>0.20926318144470407</v>
          </cell>
          <cell r="L336">
            <v>0.28529108970886036</v>
          </cell>
          <cell r="M336">
            <v>0.3180170714717564</v>
          </cell>
          <cell r="N336">
            <v>0.12654893927292632</v>
          </cell>
          <cell r="O336">
            <v>0.42125576609832721</v>
          </cell>
          <cell r="P336">
            <v>0.65545345618853323</v>
          </cell>
          <cell r="Q336">
            <v>7.7338695313229405E-3</v>
          </cell>
          <cell r="R336">
            <v>5.192585807647057E-5</v>
          </cell>
          <cell r="S336">
            <v>0.21534038576108952</v>
          </cell>
          <cell r="T336">
            <v>0.68135457293309776</v>
          </cell>
          <cell r="U336">
            <v>0.33316120960872408</v>
          </cell>
          <cell r="V336">
            <v>2.6712397760685958E-3</v>
          </cell>
          <cell r="W336">
            <v>9.5018784503015749E-2</v>
          </cell>
          <cell r="X336">
            <v>0.25677144721052247</v>
          </cell>
          <cell r="Y336">
            <v>0.36095089294326643</v>
          </cell>
          <cell r="Z336">
            <v>0.66642682577694212</v>
          </cell>
          <cell r="AS336">
            <v>0.12709832134292573</v>
          </cell>
          <cell r="AT336">
            <v>0.22778596848798907</v>
          </cell>
          <cell r="AU336">
            <v>5.7427297534634457E-2</v>
          </cell>
          <cell r="AV336">
            <v>9.6992500832717807E-2</v>
          </cell>
          <cell r="AW336">
            <v>0.20185995198288068</v>
          </cell>
          <cell r="AX336">
            <v>0.2452726827225149</v>
          </cell>
          <cell r="AY336">
            <v>0.19759660107564384</v>
          </cell>
          <cell r="AZ336">
            <v>0.59481399166719395</v>
          </cell>
        </row>
        <row r="337">
          <cell r="B337">
            <v>0.13485578227961356</v>
          </cell>
          <cell r="C337">
            <v>0.11270983213429261</v>
          </cell>
          <cell r="D337">
            <v>0.172795616408431</v>
          </cell>
          <cell r="E337">
            <v>0.11501722350044387</v>
          </cell>
          <cell r="F337">
            <v>4.9746398987041716E-2</v>
          </cell>
          <cell r="G337">
            <v>0.16233266232816743</v>
          </cell>
          <cell r="H337">
            <v>0.21572921595539443</v>
          </cell>
          <cell r="I337">
            <v>1.8483354162970284E-2</v>
          </cell>
          <cell r="J337">
            <v>3.0997286924945504E-2</v>
          </cell>
          <cell r="K337">
            <v>0.19443858503824851</v>
          </cell>
          <cell r="L337">
            <v>0.19185553636328564</v>
          </cell>
          <cell r="M337">
            <v>0.29858303531850378</v>
          </cell>
          <cell r="N337">
            <v>6.4051230572939655E-2</v>
          </cell>
          <cell r="O337">
            <v>0.29474726730612288</v>
          </cell>
          <cell r="P337">
            <v>0.28195479960761505</v>
          </cell>
          <cell r="Q337">
            <v>1.2168694083995657E-2</v>
          </cell>
          <cell r="R337">
            <v>1.4418541537266453E-4</v>
          </cell>
          <cell r="S337">
            <v>0.19892307152732824</v>
          </cell>
          <cell r="T337">
            <v>0.34291510691336369</v>
          </cell>
          <cell r="U337">
            <v>0.29547714711646356</v>
          </cell>
          <cell r="V337">
            <v>1.0668206912204674E-3</v>
          </cell>
          <cell r="W337">
            <v>2.5211754136003316E-2</v>
          </cell>
          <cell r="X337">
            <v>0.40058851919075178</v>
          </cell>
          <cell r="Y337">
            <v>0.21151050621856637</v>
          </cell>
          <cell r="Z337">
            <v>0.20446383400618603</v>
          </cell>
          <cell r="AS337">
            <v>0.10311750599520388</v>
          </cell>
          <cell r="AT337">
            <v>0.26793257800197545</v>
          </cell>
          <cell r="AU337">
            <v>0.17486491997855358</v>
          </cell>
          <cell r="AV337">
            <v>0.23630876475347509</v>
          </cell>
          <cell r="AW337">
            <v>0.20025425144165038</v>
          </cell>
          <cell r="AX337">
            <v>0.18196761359330391</v>
          </cell>
          <cell r="AY337">
            <v>0.19477670804031219</v>
          </cell>
          <cell r="AZ337">
            <v>0.52528845202639984</v>
          </cell>
        </row>
        <row r="338">
          <cell r="B338">
            <v>9.8395518856774944E-2</v>
          </cell>
          <cell r="C338">
            <v>8.8729016786570775E-2</v>
          </cell>
          <cell r="D338">
            <v>0.17632200084348815</v>
          </cell>
          <cell r="E338">
            <v>8.9931672960744002E-2</v>
          </cell>
          <cell r="F338">
            <v>6.9756852732723224E-2</v>
          </cell>
          <cell r="G338">
            <v>0.24782122022430986</v>
          </cell>
          <cell r="H338">
            <v>0.55991252979764428</v>
          </cell>
          <cell r="I338">
            <v>1.8774226044539474E-2</v>
          </cell>
          <cell r="J338">
            <v>4.4600099624518545E-2</v>
          </cell>
          <cell r="K338">
            <v>0.17263896139523613</v>
          </cell>
          <cell r="L338">
            <v>0.1153968848304338</v>
          </cell>
          <cell r="M338">
            <v>0.34495012008738629</v>
          </cell>
          <cell r="N338">
            <v>0.11635087806588063</v>
          </cell>
          <cell r="O338">
            <v>0.21765833672376361</v>
          </cell>
          <cell r="P338">
            <v>0.46200212785614625</v>
          </cell>
          <cell r="Q338">
            <v>5.6826337632878065E-3</v>
          </cell>
          <cell r="R338">
            <v>5.0124542547612004E-5</v>
          </cell>
          <cell r="S338">
            <v>0.17493797393648686</v>
          </cell>
          <cell r="T338">
            <v>0.49242565412020289</v>
          </cell>
          <cell r="U338">
            <v>0.36141832440146199</v>
          </cell>
          <cell r="V338">
            <v>1.2272102574420341E-3</v>
          </cell>
          <cell r="W338">
            <v>2.8739738324926857E-2</v>
          </cell>
          <cell r="X338">
            <v>0.43867930683048156</v>
          </cell>
          <cell r="Y338">
            <v>0.31985785588328786</v>
          </cell>
          <cell r="Z338">
            <v>0.54545532806197305</v>
          </cell>
          <cell r="AS338">
            <v>0.14868105515587532</v>
          </cell>
          <cell r="AT338">
            <v>7.9069094636508339E-2</v>
          </cell>
          <cell r="AU338">
            <v>0.37211103802680218</v>
          </cell>
          <cell r="AV338">
            <v>0.68634334417212706</v>
          </cell>
          <cell r="AW338">
            <v>4.4712196845041213E-2</v>
          </cell>
          <cell r="AX338">
            <v>9.2983551314998802E-2</v>
          </cell>
          <cell r="AY338">
            <v>3.7668842895112166E-2</v>
          </cell>
          <cell r="AZ338">
            <v>0.18771062948857992</v>
          </cell>
        </row>
        <row r="339">
          <cell r="B339">
            <v>0.12975907024445865</v>
          </cell>
          <cell r="C339">
            <v>0.105515587529976</v>
          </cell>
          <cell r="D339">
            <v>0.17984841771646579</v>
          </cell>
          <cell r="E339">
            <v>0.10755119786276179</v>
          </cell>
          <cell r="F339">
            <v>4.6368488229847113E-2</v>
          </cell>
          <cell r="G339">
            <v>0.40733033322192497</v>
          </cell>
          <cell r="H339">
            <v>0.67009216569103858</v>
          </cell>
          <cell r="I339">
            <v>0.20711901667511198</v>
          </cell>
          <cell r="J339">
            <v>0.32431080130481577</v>
          </cell>
          <cell r="K339">
            <v>0.1802241543894946</v>
          </cell>
          <cell r="L339">
            <v>0.38032694549315749</v>
          </cell>
          <cell r="M339">
            <v>0.2079234784577465</v>
          </cell>
          <cell r="N339">
            <v>8.6073978188085015E-2</v>
          </cell>
          <cell r="O339">
            <v>0.37416683509298715</v>
          </cell>
          <cell r="P339">
            <v>0.43617507862813543</v>
          </cell>
          <cell r="Q339">
            <v>2.6368883577091246E-2</v>
          </cell>
          <cell r="R339">
            <v>1.2475848987435503E-2</v>
          </cell>
          <cell r="S339">
            <v>0.18229073512676408</v>
          </cell>
          <cell r="T339">
            <v>0.40601074935075931</v>
          </cell>
          <cell r="U339">
            <v>0.21760980380039827</v>
          </cell>
          <cell r="V339">
            <v>8.3298196135228909E-3</v>
          </cell>
          <cell r="W339">
            <v>8.5773763288535032E-2</v>
          </cell>
          <cell r="X339">
            <v>0.23599163284711414</v>
          </cell>
          <cell r="Y339">
            <v>0.46457837511086802</v>
          </cell>
          <cell r="Z339">
            <v>0.62759543107981508</v>
          </cell>
          <cell r="AS339">
            <v>0.11270983213429261</v>
          </cell>
          <cell r="AT339">
            <v>0.28636699966916784</v>
          </cell>
          <cell r="AU339">
            <v>1.3972854484541183E-2</v>
          </cell>
          <cell r="AV339">
            <v>4.1288601947868826E-2</v>
          </cell>
          <cell r="AW339">
            <v>0.18790744901972242</v>
          </cell>
          <cell r="AX339">
            <v>0.18597843693433519</v>
          </cell>
          <cell r="AY339">
            <v>0.18944836715822611</v>
          </cell>
          <cell r="AZ339">
            <v>0.47003224012186767</v>
          </cell>
        </row>
        <row r="340">
          <cell r="B340">
            <v>0.1030770433984122</v>
          </cell>
          <cell r="C340">
            <v>9.1127098321343011E-2</v>
          </cell>
          <cell r="D340">
            <v>0.18337485785659965</v>
          </cell>
          <cell r="E340">
            <v>9.2437196758739792E-2</v>
          </cell>
          <cell r="F340">
            <v>6.5901072813267902E-2</v>
          </cell>
          <cell r="G340">
            <v>0.32543887061700877</v>
          </cell>
          <cell r="H340">
            <v>0.34892904026583343</v>
          </cell>
          <cell r="I340">
            <v>0.36913561598184802</v>
          </cell>
          <cell r="J340">
            <v>0.69445081265148811</v>
          </cell>
          <cell r="K340">
            <v>3.6045681366700062E-2</v>
          </cell>
          <cell r="L340">
            <v>0.14848317617107717</v>
          </cell>
          <cell r="M340">
            <v>0.17392640718900301</v>
          </cell>
          <cell r="N340">
            <v>0.11882621331096389</v>
          </cell>
          <cell r="O340">
            <v>0.43643472479051232</v>
          </cell>
          <cell r="P340">
            <v>0.36264263719050449</v>
          </cell>
          <cell r="Q340">
            <v>3.2578731665187294E-2</v>
          </cell>
          <cell r="R340">
            <v>0.60987500384058391</v>
          </cell>
          <cell r="S340">
            <v>2.4914253172341184E-2</v>
          </cell>
          <cell r="T340">
            <v>0.46309790700073572</v>
          </cell>
          <cell r="U340">
            <v>0.17684554413090986</v>
          </cell>
          <cell r="V340">
            <v>8.5124382031721055E-2</v>
          </cell>
          <cell r="W340">
            <v>0</v>
          </cell>
          <cell r="X340">
            <v>0.20068720389302466</v>
          </cell>
          <cell r="Y340">
            <v>0.39788423453289784</v>
          </cell>
          <cell r="Z340">
            <v>0.34299192478930768</v>
          </cell>
          <cell r="AS340">
            <v>0.12230215827338135</v>
          </cell>
          <cell r="AT340">
            <v>0.2833849252394533</v>
          </cell>
          <cell r="AU340">
            <v>2.9131063680970046E-2</v>
          </cell>
          <cell r="AV340">
            <v>5.061744923156717E-2</v>
          </cell>
          <cell r="AW340">
            <v>0.18072905820889065</v>
          </cell>
          <cell r="AX340">
            <v>0.22587013661309152</v>
          </cell>
          <cell r="AY340">
            <v>0.18546420667948649</v>
          </cell>
          <cell r="AZ340">
            <v>0.36220471132164717</v>
          </cell>
        </row>
        <row r="341">
          <cell r="B341">
            <v>0.10580437364181534</v>
          </cell>
          <cell r="C341">
            <v>9.1127098321343011E-2</v>
          </cell>
          <cell r="D341">
            <v>0.18690129437920019</v>
          </cell>
          <cell r="E341">
            <v>9.1638049278684644E-2</v>
          </cell>
          <cell r="F341">
            <v>6.0100487102681469E-2</v>
          </cell>
          <cell r="G341">
            <v>0.23147603282032339</v>
          </cell>
          <cell r="H341">
            <v>0.53636818642310491</v>
          </cell>
          <cell r="I341">
            <v>7.4933116504439692E-2</v>
          </cell>
          <cell r="J341">
            <v>8.9819923985621136E-2</v>
          </cell>
          <cell r="K341">
            <v>0.23442444854102704</v>
          </cell>
          <cell r="L341">
            <v>0.21361992725856191</v>
          </cell>
          <cell r="M341">
            <v>0.20723123110562855</v>
          </cell>
          <cell r="N341">
            <v>5.4475414998060266E-2</v>
          </cell>
          <cell r="O341">
            <v>0.28413351686825394</v>
          </cell>
          <cell r="P341">
            <v>0.54758173851921854</v>
          </cell>
          <cell r="Q341">
            <v>8.5905648170090942E-3</v>
          </cell>
          <cell r="R341">
            <v>0.50060599397442385</v>
          </cell>
          <cell r="S341">
            <v>0.22642553197287374</v>
          </cell>
          <cell r="T341">
            <v>0.72870848125526255</v>
          </cell>
          <cell r="U341">
            <v>0.21212573664626042</v>
          </cell>
          <cell r="V341">
            <v>3.9294490499514487E-2</v>
          </cell>
          <cell r="W341">
            <v>8.4443978917445942E-2</v>
          </cell>
          <cell r="X341">
            <v>0.12518561733956657</v>
          </cell>
          <cell r="Y341">
            <v>0.30126907581328127</v>
          </cell>
          <cell r="Z341">
            <v>0.52120997192162843</v>
          </cell>
          <cell r="AS341">
            <v>0.10071942446043164</v>
          </cell>
          <cell r="AT341">
            <v>0.20215988242374808</v>
          </cell>
          <cell r="AU341">
            <v>5.3111418737859836E-2</v>
          </cell>
          <cell r="AV341">
            <v>8.9161087054710111E-2</v>
          </cell>
          <cell r="AW341">
            <v>0.22541568602132142</v>
          </cell>
          <cell r="AX341">
            <v>0.28492163402239595</v>
          </cell>
          <cell r="AY341">
            <v>0.21978560150537199</v>
          </cell>
          <cell r="AZ341">
            <v>0.56956563679758643</v>
          </cell>
        </row>
        <row r="342">
          <cell r="B342">
            <v>0.10080684870888554</v>
          </cell>
          <cell r="C342">
            <v>9.5923261390887374E-2</v>
          </cell>
          <cell r="D342">
            <v>0.19042778842622171</v>
          </cell>
          <cell r="E342">
            <v>9.6919960213332684E-2</v>
          </cell>
          <cell r="F342">
            <v>7.6883915002226119E-2</v>
          </cell>
          <cell r="G342">
            <v>0.28868739166836177</v>
          </cell>
          <cell r="H342">
            <v>0.35134432927151427</v>
          </cell>
          <cell r="I342">
            <v>0</v>
          </cell>
          <cell r="J342">
            <v>1.4303053140592324E-2</v>
          </cell>
          <cell r="K342">
            <v>0.15222740104581434</v>
          </cell>
          <cell r="L342">
            <v>0.1747765912146064</v>
          </cell>
          <cell r="M342">
            <v>0.44030567017766142</v>
          </cell>
          <cell r="N342">
            <v>9.7666010755729712E-2</v>
          </cell>
          <cell r="O342">
            <v>0.28515580081747977</v>
          </cell>
          <cell r="P342">
            <v>0.2525283464492572</v>
          </cell>
          <cell r="Q342">
            <v>1.2022974900034872E-2</v>
          </cell>
          <cell r="R342">
            <v>2.2289547205915386E-4</v>
          </cell>
          <cell r="S342">
            <v>0.15765587757767704</v>
          </cell>
          <cell r="T342">
            <v>0.43280774371593833</v>
          </cell>
          <cell r="U342">
            <v>0.43992640472310007</v>
          </cell>
          <cell r="V342">
            <v>1.6657079900883065E-3</v>
          </cell>
          <cell r="W342">
            <v>1.1178794957404562E-2</v>
          </cell>
          <cell r="X342">
            <v>0.16543212876337623</v>
          </cell>
          <cell r="Y342">
            <v>0.35525807930398551</v>
          </cell>
          <cell r="Z342">
            <v>0.34174676110071806</v>
          </cell>
          <cell r="AS342">
            <v>0.12230215827338135</v>
          </cell>
          <cell r="AT342">
            <v>0.25765258225224819</v>
          </cell>
          <cell r="AU342">
            <v>0.21973263873366689</v>
          </cell>
          <cell r="AV342">
            <v>0.29132425571115117</v>
          </cell>
          <cell r="AW342">
            <v>0.17611149236469034</v>
          </cell>
          <cell r="AX342">
            <v>0.21084284714588364</v>
          </cell>
          <cell r="AY342">
            <v>0.18227630630437155</v>
          </cell>
          <cell r="AZ342">
            <v>0.42538078424292619</v>
          </cell>
        </row>
        <row r="343">
          <cell r="B343">
            <v>0.11545725330936057</v>
          </cell>
          <cell r="C343">
            <v>9.5923261390887374E-2</v>
          </cell>
          <cell r="D343">
            <v>0.19395424714411677</v>
          </cell>
          <cell r="E343">
            <v>9.5903102006373517E-2</v>
          </cell>
          <cell r="F343">
            <v>5.1079162954750228E-2</v>
          </cell>
          <cell r="G343">
            <v>0.30753041211841736</v>
          </cell>
          <cell r="H343">
            <v>0.79470889361164732</v>
          </cell>
          <cell r="I343">
            <v>5.4114903932830104E-2</v>
          </cell>
          <cell r="J343">
            <v>6.8025248039145517E-2</v>
          </cell>
          <cell r="K343">
            <v>0.21114175134823304</v>
          </cell>
          <cell r="L343">
            <v>0.2580181357130038</v>
          </cell>
          <cell r="M343">
            <v>0.21248511983140161</v>
          </cell>
          <cell r="N343">
            <v>9.9213791301831777E-2</v>
          </cell>
          <cell r="O343">
            <v>0.21559580944060902</v>
          </cell>
          <cell r="P343">
            <v>0.57994945534508935</v>
          </cell>
          <cell r="Q343">
            <v>5.3250116721547244E-3</v>
          </cell>
          <cell r="R343">
            <v>2.9770576971206714E-4</v>
          </cell>
          <cell r="S343">
            <v>0.20776991483163118</v>
          </cell>
          <cell r="T343">
            <v>0.46871794040247472</v>
          </cell>
          <cell r="U343">
            <v>0.22574156023843747</v>
          </cell>
          <cell r="V343">
            <v>2.2967743607643577E-2</v>
          </cell>
          <cell r="W343">
            <v>7.4451875452404712E-2</v>
          </cell>
          <cell r="X343">
            <v>0.51453228657102357</v>
          </cell>
          <cell r="Y343">
            <v>0.37569206760101231</v>
          </cell>
          <cell r="Z343">
            <v>0.75956715540078035</v>
          </cell>
          <cell r="AS343">
            <v>0.14148681055155882</v>
          </cell>
          <cell r="AT343">
            <v>0.15883706881621498</v>
          </cell>
          <cell r="AU343">
            <v>0.33506138888798259</v>
          </cell>
          <cell r="AV343">
            <v>0.61951670243030033</v>
          </cell>
          <cell r="AW343">
            <v>4.6852737331111768E-2</v>
          </cell>
          <cell r="AX343">
            <v>7.8343860060174131E-2</v>
          </cell>
          <cell r="AY343">
            <v>4.6821198240197245E-2</v>
          </cell>
          <cell r="AZ343">
            <v>0.17851588366012638</v>
          </cell>
        </row>
        <row r="344">
          <cell r="B344">
            <v>4.7716211630299862E-2</v>
          </cell>
          <cell r="C344">
            <v>5.9952038369304558E-2</v>
          </cell>
          <cell r="D344">
            <v>0.19748066617844715</v>
          </cell>
          <cell r="E344">
            <v>5.9782476425617667E-2</v>
          </cell>
          <cell r="F344">
            <v>0.11071937145503631</v>
          </cell>
          <cell r="G344">
            <v>0.41527631171096502</v>
          </cell>
          <cell r="H344">
            <v>0.81199474067396726</v>
          </cell>
          <cell r="I344">
            <v>7.3573305294762845E-2</v>
          </cell>
          <cell r="J344">
            <v>0.12401884129936311</v>
          </cell>
          <cell r="K344">
            <v>0.2204288130469948</v>
          </cell>
          <cell r="L344">
            <v>0.36946764538838234</v>
          </cell>
          <cell r="M344">
            <v>0.42296941297055196</v>
          </cell>
          <cell r="N344">
            <v>0.16270598403485576</v>
          </cell>
          <cell r="O344">
            <v>0.53993040089433886</v>
          </cell>
          <cell r="P344">
            <v>0.66301928941692767</v>
          </cell>
          <cell r="Q344">
            <v>1.5442019187005654E-2</v>
          </cell>
          <cell r="R344">
            <v>5.5149676334236009E-3</v>
          </cell>
          <cell r="S344">
            <v>0.22307630099273942</v>
          </cell>
          <cell r="T344">
            <v>0.94230201520836399</v>
          </cell>
          <cell r="U344">
            <v>0.42595940105530178</v>
          </cell>
          <cell r="V344">
            <v>6.0856149173104973E-2</v>
          </cell>
          <cell r="W344">
            <v>3.8684438227454217E-2</v>
          </cell>
          <cell r="X344">
            <v>0.46168812250958352</v>
          </cell>
          <cell r="Y344">
            <v>0.5340446191586854</v>
          </cell>
          <cell r="Z344">
            <v>0.83423258695600355</v>
          </cell>
          <cell r="AS344">
            <v>0.11270983213429261</v>
          </cell>
          <cell r="AT344">
            <v>0.22405803187546711</v>
          </cell>
          <cell r="AU344">
            <v>9.7120860297305184E-3</v>
          </cell>
          <cell r="AV344">
            <v>1.7047240740788703E-2</v>
          </cell>
          <cell r="AW344">
            <v>0.16977547002125426</v>
          </cell>
          <cell r="AX344">
            <v>0.16291589377683072</v>
          </cell>
          <cell r="AY344">
            <v>0.17369592260513708</v>
          </cell>
          <cell r="AZ344">
            <v>0.39560150970364999</v>
          </cell>
        </row>
        <row r="345">
          <cell r="B345">
            <v>0.16477551992128112</v>
          </cell>
          <cell r="C345">
            <v>0.12470023980815348</v>
          </cell>
          <cell r="D345">
            <v>0.20100711013003666</v>
          </cell>
          <cell r="E345">
            <v>0.12445059885932334</v>
          </cell>
          <cell r="F345">
            <v>1.906078602457981E-2</v>
          </cell>
          <cell r="G345">
            <v>7.0406394344414439E-2</v>
          </cell>
          <cell r="H345">
            <v>0.24407004420419059</v>
          </cell>
          <cell r="I345">
            <v>0.47836720937191551</v>
          </cell>
          <cell r="J345">
            <v>0.84410158213217734</v>
          </cell>
          <cell r="K345">
            <v>1.0432608230744427E-2</v>
          </cell>
          <cell r="L345">
            <v>0.10969887094758819</v>
          </cell>
          <cell r="M345">
            <v>0</v>
          </cell>
          <cell r="N345">
            <v>6.4821474133096857E-2</v>
          </cell>
          <cell r="O345">
            <v>9.9169031427251156E-2</v>
          </cell>
          <cell r="P345">
            <v>0.23890424557075646</v>
          </cell>
          <cell r="Q345">
            <v>2.3675406706933768E-2</v>
          </cell>
          <cell r="R345">
            <v>6.4959563595193129E-2</v>
          </cell>
          <cell r="S345">
            <v>1.4935446098875775E-2</v>
          </cell>
          <cell r="T345">
            <v>0.2179550573914493</v>
          </cell>
          <cell r="U345">
            <v>1.7632683570870176E-3</v>
          </cell>
          <cell r="V345">
            <v>3.007856530128869E-2</v>
          </cell>
          <cell r="W345">
            <v>2.5982311713371093E-3</v>
          </cell>
          <cell r="X345">
            <v>0.27535970660049791</v>
          </cell>
          <cell r="Y345">
            <v>0.11430684242753138</v>
          </cell>
          <cell r="Z345">
            <v>0.2249386908794711</v>
          </cell>
          <cell r="AS345">
            <v>0.12470023980815348</v>
          </cell>
          <cell r="AT345">
            <v>0.35996044621253021</v>
          </cell>
          <cell r="AU345">
            <v>5.9295931701050818E-2</v>
          </cell>
          <cell r="AV345">
            <v>9.0158368314087758E-2</v>
          </cell>
          <cell r="AW345">
            <v>0.20859025081013746</v>
          </cell>
          <cell r="AX345">
            <v>0.28421376997649239</v>
          </cell>
          <cell r="AY345">
            <v>0.21088228241467225</v>
          </cell>
          <cell r="AZ345">
            <v>0.1997561862281346</v>
          </cell>
        </row>
        <row r="346">
          <cell r="B346">
            <v>0.11818305212337786</v>
          </cell>
          <cell r="C346">
            <v>9.5923261390887374E-2</v>
          </cell>
          <cell r="D346">
            <v>0.20453352293417079</v>
          </cell>
          <cell r="E346">
            <v>9.5806978691919203E-2</v>
          </cell>
          <cell r="F346">
            <v>4.6567478803962711E-2</v>
          </cell>
          <cell r="G346">
            <v>0.18326951242331788</v>
          </cell>
          <cell r="H346">
            <v>0.55597396281514921</v>
          </cell>
          <cell r="I346">
            <v>3.2373004511801619E-2</v>
          </cell>
          <cell r="J346">
            <v>2.9199301488728985E-2</v>
          </cell>
          <cell r="K346">
            <v>0.20401360071226515</v>
          </cell>
          <cell r="L346">
            <v>0.23236103998812238</v>
          </cell>
          <cell r="M346">
            <v>0.2273478074775202</v>
          </cell>
          <cell r="N346">
            <v>0.10608291383370549</v>
          </cell>
          <cell r="O346">
            <v>0.33011323313586327</v>
          </cell>
          <cell r="P346">
            <v>0.50163864218724774</v>
          </cell>
          <cell r="Q346">
            <v>0.18025067026963645</v>
          </cell>
          <cell r="R346">
            <v>2.7318951693131692E-3</v>
          </cell>
          <cell r="S346">
            <v>0.21116048142374252</v>
          </cell>
          <cell r="T346">
            <v>0.32551809384401581</v>
          </cell>
          <cell r="U346">
            <v>0.22305338712126085</v>
          </cell>
          <cell r="V346">
            <v>2.7609273894621108E-3</v>
          </cell>
          <cell r="W346">
            <v>1.543765804671951E-2</v>
          </cell>
          <cell r="X346">
            <v>0.31040640504550615</v>
          </cell>
          <cell r="Y346">
            <v>0.24778357393314807</v>
          </cell>
          <cell r="Z346">
            <v>0.53512220465017157</v>
          </cell>
          <cell r="AS346">
            <v>8.8729016786570775E-2</v>
          </cell>
          <cell r="AT346">
            <v>0.24494918476192881</v>
          </cell>
          <cell r="AU346">
            <v>5.4903874218514753E-2</v>
          </cell>
          <cell r="AV346">
            <v>0.10977472457315413</v>
          </cell>
          <cell r="AW346">
            <v>0.21593313250395457</v>
          </cell>
          <cell r="AX346">
            <v>0.30203250534519543</v>
          </cell>
          <cell r="AY346">
            <v>0.21502446547045617</v>
          </cell>
          <cell r="AZ346">
            <v>0.44436384233126786</v>
          </cell>
        </row>
        <row r="347">
          <cell r="B347">
            <v>9.6030647122981608E-2</v>
          </cell>
          <cell r="C347">
            <v>9.3525179856115137E-2</v>
          </cell>
          <cell r="D347">
            <v>0.20805996283102027</v>
          </cell>
          <cell r="E347">
            <v>9.3023974791177369E-2</v>
          </cell>
          <cell r="F347">
            <v>7.8765988972371984E-2</v>
          </cell>
          <cell r="G347">
            <v>0.2583065335942149</v>
          </cell>
          <cell r="H347">
            <v>0.4574712856971751</v>
          </cell>
          <cell r="I347">
            <v>1.3096644765226303E-2</v>
          </cell>
          <cell r="J347">
            <v>3.6494641830446435E-2</v>
          </cell>
          <cell r="K347">
            <v>0.17386004367554134</v>
          </cell>
          <cell r="L347">
            <v>0.13347702766059413</v>
          </cell>
          <cell r="M347">
            <v>0.38088244559616824</v>
          </cell>
          <cell r="N347">
            <v>0.10979074043647742</v>
          </cell>
          <cell r="O347">
            <v>0.26961060888319405</v>
          </cell>
          <cell r="P347">
            <v>0.3783440300462208</v>
          </cell>
          <cell r="Q347">
            <v>8.9868042828471686E-3</v>
          </cell>
          <cell r="R347">
            <v>1.4958225290892399E-4</v>
          </cell>
          <cell r="S347">
            <v>0.17056711051012052</v>
          </cell>
          <cell r="T347">
            <v>0.67776609236372531</v>
          </cell>
          <cell r="U347">
            <v>0.38476343873078239</v>
          </cell>
          <cell r="V347">
            <v>5.4606080065648745E-2</v>
          </cell>
          <cell r="W347">
            <v>3.2238083392155413E-2</v>
          </cell>
          <cell r="X347">
            <v>0.30127556253323362</v>
          </cell>
          <cell r="Y347">
            <v>0.3277621272514516</v>
          </cell>
          <cell r="Z347">
            <v>0.44512303129434788</v>
          </cell>
          <cell r="AS347">
            <v>0.13189448441247009</v>
          </cell>
          <cell r="AT347">
            <v>0.3172601535656932</v>
          </cell>
          <cell r="AU347">
            <v>0.14772922249692361</v>
          </cell>
          <cell r="AV347">
            <v>0.16889999216604407</v>
          </cell>
          <cell r="AW347">
            <v>0.18362785480639132</v>
          </cell>
          <cell r="AX347">
            <v>0.16366082175470253</v>
          </cell>
          <cell r="AY347">
            <v>0.19447499281603409</v>
          </cell>
          <cell r="AZ347">
            <v>0.13097800139079033</v>
          </cell>
        </row>
        <row r="348">
          <cell r="B348">
            <v>0.12612850684576463</v>
          </cell>
          <cell r="C348">
            <v>0.10311750599520388</v>
          </cell>
          <cell r="D348">
            <v>0.21158640399365378</v>
          </cell>
          <cell r="E348">
            <v>0.10320610426560085</v>
          </cell>
          <cell r="F348">
            <v>4.5416630268825343E-2</v>
          </cell>
          <cell r="G348">
            <v>0.28131669877436022</v>
          </cell>
          <cell r="H348">
            <v>0.54393537766715283</v>
          </cell>
          <cell r="I348">
            <v>6.0392961798003152E-2</v>
          </cell>
          <cell r="J348">
            <v>8.2689202058804187E-2</v>
          </cell>
          <cell r="K348">
            <v>0.20576909524274245</v>
          </cell>
          <cell r="L348">
            <v>0.35431238136216364</v>
          </cell>
          <cell r="M348">
            <v>0.26579462567196882</v>
          </cell>
          <cell r="N348">
            <v>7.7178761286945119E-2</v>
          </cell>
          <cell r="O348">
            <v>0.3696832639229376</v>
          </cell>
          <cell r="P348">
            <v>0.46730608578098132</v>
          </cell>
          <cell r="Q348">
            <v>0.43466517529850418</v>
          </cell>
          <cell r="R348">
            <v>0.22960391124428164</v>
          </cell>
          <cell r="S348">
            <v>0.21329765379856672</v>
          </cell>
          <cell r="T348">
            <v>0.46646426776649191</v>
          </cell>
          <cell r="U348">
            <v>0.26316887977830139</v>
          </cell>
          <cell r="V348">
            <v>2.5367205865215091E-2</v>
          </cell>
          <cell r="W348">
            <v>9.9850098556054034E-2</v>
          </cell>
          <cell r="X348">
            <v>0.33143669552316601</v>
          </cell>
          <cell r="Y348">
            <v>0.34149515744238695</v>
          </cell>
          <cell r="Z348">
            <v>0.5158214239635851</v>
          </cell>
          <cell r="AS348">
            <v>0.13429256594724223</v>
          </cell>
          <cell r="AT348">
            <v>1.9515478724806662E-2</v>
          </cell>
          <cell r="AU348">
            <v>0.32869142325048112</v>
          </cell>
          <cell r="AV348">
            <v>0.62816544204281566</v>
          </cell>
          <cell r="AW348">
            <v>2.0360053519132026E-3</v>
          </cell>
          <cell r="AX348">
            <v>3.5936886544651388E-2</v>
          </cell>
          <cell r="AY348">
            <v>1.6663139110923439E-3</v>
          </cell>
          <cell r="AZ348">
            <v>4.0014788923999386E-2</v>
          </cell>
        </row>
        <row r="349">
          <cell r="B349">
            <v>2.6962872425301279E-2</v>
          </cell>
          <cell r="C349">
            <v>4.7961630695443687E-2</v>
          </cell>
          <cell r="D349">
            <v>0.21511283731477263</v>
          </cell>
          <cell r="E349">
            <v>4.7465087490965126E-2</v>
          </cell>
          <cell r="F349">
            <v>0.1300210177579702</v>
          </cell>
          <cell r="G349">
            <v>0.40560414110510157</v>
          </cell>
          <cell r="H349">
            <v>0.83495832245448909</v>
          </cell>
          <cell r="I349">
            <v>5.6757164614241344E-2</v>
          </cell>
          <cell r="J349">
            <v>0.11712935349900937</v>
          </cell>
          <cell r="K349">
            <v>0.21764057014041258</v>
          </cell>
          <cell r="L349">
            <v>0.29242596520918207</v>
          </cell>
          <cell r="M349">
            <v>0.40380374898148402</v>
          </cell>
          <cell r="N349">
            <v>0.18483469901465915</v>
          </cell>
          <cell r="O349">
            <v>0.43376272240093494</v>
          </cell>
          <cell r="P349">
            <v>0.67757053489182617</v>
          </cell>
          <cell r="Q349">
            <v>6.8050633870289706E-3</v>
          </cell>
          <cell r="R349">
            <v>5.1349102213341677E-4</v>
          </cell>
          <cell r="S349">
            <v>0.22083861704124186</v>
          </cell>
          <cell r="T349">
            <v>0.92691021496478476</v>
          </cell>
          <cell r="U349">
            <v>0.40260047367427787</v>
          </cell>
          <cell r="V349">
            <v>3.6044808344740864E-3</v>
          </cell>
          <cell r="W349">
            <v>2.2749029510558242E-2</v>
          </cell>
          <cell r="X349">
            <v>0.40107670926453343</v>
          </cell>
          <cell r="Y349">
            <v>0.54079095768316454</v>
          </cell>
          <cell r="Z349">
            <v>0.87945903626507693</v>
          </cell>
          <cell r="AS349">
            <v>0.13429256594724223</v>
          </cell>
          <cell r="AT349">
            <v>0.23773913084750889</v>
          </cell>
          <cell r="AU349">
            <v>8.1468843724443726E-2</v>
          </cell>
          <cell r="AV349">
            <v>0.12642677754148399</v>
          </cell>
          <cell r="AW349">
            <v>0.18608645401853655</v>
          </cell>
          <cell r="AX349">
            <v>0.23921471465688962</v>
          </cell>
          <cell r="AY349">
            <v>0.18789056268930773</v>
          </cell>
          <cell r="AZ349">
            <v>0.16264317532886322</v>
          </cell>
        </row>
        <row r="350">
          <cell r="B350">
            <v>0.15245910727350293</v>
          </cell>
          <cell r="C350">
            <v>0.11750599520383698</v>
          </cell>
          <cell r="D350">
            <v>0.21863928287062886</v>
          </cell>
          <cell r="E350">
            <v>0.11694832654136492</v>
          </cell>
          <cell r="F350">
            <v>2.6025087229248452E-2</v>
          </cell>
          <cell r="G350">
            <v>0.21118217437012782</v>
          </cell>
          <cell r="H350">
            <v>0.38838096865179456</v>
          </cell>
          <cell r="I350">
            <v>0.41040598056380678</v>
          </cell>
          <cell r="J350">
            <v>0.66927364583590576</v>
          </cell>
          <cell r="K350">
            <v>6.8130825915294124E-2</v>
          </cell>
          <cell r="L350">
            <v>8.238631915507727E-2</v>
          </cell>
          <cell r="M350">
            <v>2.1448807408142697E-2</v>
          </cell>
          <cell r="N350">
            <v>0.16442386927947941</v>
          </cell>
          <cell r="O350">
            <v>0.28034177988276093</v>
          </cell>
          <cell r="P350">
            <v>0.37476437748312935</v>
          </cell>
          <cell r="Q350">
            <v>0.12259337875035442</v>
          </cell>
          <cell r="R350">
            <v>0.90325497432743818</v>
          </cell>
          <cell r="S350">
            <v>6.794632132709659E-2</v>
          </cell>
          <cell r="T350">
            <v>0.43826973771389005</v>
          </cell>
          <cell r="U350">
            <v>2.7940007221450274E-2</v>
          </cell>
          <cell r="V350">
            <v>6.0032536046959281E-2</v>
          </cell>
          <cell r="W350">
            <v>6.7213855645117141E-3</v>
          </cell>
          <cell r="X350">
            <v>0.411359141965079</v>
          </cell>
          <cell r="Y350">
            <v>0.25866653265597567</v>
          </cell>
          <cell r="Z350">
            <v>0.36024317168205816</v>
          </cell>
          <cell r="AS350">
            <v>9.1127098321343011E-2</v>
          </cell>
          <cell r="AT350">
            <v>0.31749157194470562</v>
          </cell>
          <cell r="AU350">
            <v>4.7715898673812887E-2</v>
          </cell>
          <cell r="AV350">
            <v>8.5090292589564756E-2</v>
          </cell>
          <cell r="AW350">
            <v>0.22434541604729905</v>
          </cell>
          <cell r="AX350">
            <v>0.3005471415900336</v>
          </cell>
          <cell r="AY350">
            <v>0.22885429240881391</v>
          </cell>
          <cell r="AZ350">
            <v>0.43022071801957656</v>
          </cell>
        </row>
        <row r="351">
          <cell r="B351">
            <v>8.2533029456947474E-2</v>
          </cell>
          <cell r="C351">
            <v>7.434052757793766E-2</v>
          </cell>
          <cell r="D351">
            <v>0.22216579135605086</v>
          </cell>
          <cell r="E351">
            <v>7.403044000786671E-2</v>
          </cell>
          <cell r="F351">
            <v>7.105208342173791E-2</v>
          </cell>
          <cell r="G351">
            <v>0.32661248842353974</v>
          </cell>
          <cell r="H351">
            <v>0.77662029982328784</v>
          </cell>
          <cell r="I351">
            <v>0.11948133296597598</v>
          </cell>
          <cell r="J351">
            <v>0.22782160921368153</v>
          </cell>
          <cell r="K351">
            <v>0.11643638198753366</v>
          </cell>
          <cell r="L351">
            <v>0.1570474632026454</v>
          </cell>
          <cell r="M351">
            <v>0.31139977849928552</v>
          </cell>
          <cell r="N351">
            <v>0.14768135584254383</v>
          </cell>
          <cell r="O351">
            <v>0.34836264089923663</v>
          </cell>
          <cell r="P351">
            <v>0.61689681320636136</v>
          </cell>
          <cell r="Q351">
            <v>2.6160503979559727E-2</v>
          </cell>
          <cell r="R351">
            <v>3.4313955210931509E-2</v>
          </cell>
          <cell r="S351">
            <v>0.11966235074891055</v>
          </cell>
          <cell r="T351">
            <v>0.44738298231632961</v>
          </cell>
          <cell r="U351">
            <v>0.31227320187239027</v>
          </cell>
          <cell r="V351">
            <v>5.3180622815170775E-2</v>
          </cell>
          <cell r="W351">
            <v>9.7430601665658301E-3</v>
          </cell>
          <cell r="X351">
            <v>0.2784244887121971</v>
          </cell>
          <cell r="Y351">
            <v>0.41980224858269316</v>
          </cell>
          <cell r="Z351">
            <v>0.77575478811612653</v>
          </cell>
          <cell r="AS351">
            <v>0.12709832134292573</v>
          </cell>
          <cell r="AT351">
            <v>0.1857296997332199</v>
          </cell>
          <cell r="AU351">
            <v>5.5124796402134302E-2</v>
          </cell>
          <cell r="AV351">
            <v>9.5851489301180273E-2</v>
          </cell>
          <cell r="AW351">
            <v>0.22559613609557269</v>
          </cell>
          <cell r="AX351">
            <v>0.25577075386280923</v>
          </cell>
          <cell r="AY351">
            <v>0.22801213207536086</v>
          </cell>
          <cell r="AZ351">
            <v>0.19830000569760486</v>
          </cell>
        </row>
        <row r="352">
          <cell r="B352">
            <v>0.1213618750544723</v>
          </cell>
          <cell r="C352">
            <v>0.105515587529976</v>
          </cell>
          <cell r="D352">
            <v>0.22569231079279686</v>
          </cell>
          <cell r="E352">
            <v>0.1034218850725579</v>
          </cell>
          <cell r="F352">
            <v>5.3289906608930487E-2</v>
          </cell>
          <cell r="G352">
            <v>0.14383594447129744</v>
          </cell>
          <cell r="H352">
            <v>0.30940869627707174</v>
          </cell>
          <cell r="I352">
            <v>3.2734505868346447E-2</v>
          </cell>
          <cell r="J352">
            <v>4.9458321804269754E-2</v>
          </cell>
          <cell r="K352">
            <v>0.18792297640290356</v>
          </cell>
          <cell r="L352">
            <v>0.19173499930137197</v>
          </cell>
          <cell r="M352">
            <v>0.28370443785483157</v>
          </cell>
          <cell r="N352">
            <v>8.9527681658113575E-2</v>
          </cell>
          <cell r="O352">
            <v>0.22552755839328975</v>
          </cell>
          <cell r="P352">
            <v>0.38989554905639162</v>
          </cell>
          <cell r="Q352">
            <v>6.8286722792186899E-3</v>
          </cell>
          <cell r="R352">
            <v>0.79351760686403605</v>
          </cell>
          <cell r="S352">
            <v>0.18976784679048231</v>
          </cell>
          <cell r="T352">
            <v>0.63922728699167741</v>
          </cell>
          <cell r="U352">
            <v>0.29358441628192206</v>
          </cell>
          <cell r="V352">
            <v>5.2130330349588049E-2</v>
          </cell>
          <cell r="W352">
            <v>4.6918588814731703E-2</v>
          </cell>
          <cell r="X352">
            <v>0.56193139454780316</v>
          </cell>
          <cell r="Y352">
            <v>0.20146131926059285</v>
          </cell>
          <cell r="Z352">
            <v>0.29777198792228748</v>
          </cell>
          <cell r="AS352">
            <v>0.105515587529976</v>
          </cell>
          <cell r="AT352">
            <v>0.11741053052771026</v>
          </cell>
          <cell r="AU352">
            <v>2.4345061677985072E-2</v>
          </cell>
          <cell r="AV352">
            <v>4.5223148004934453E-2</v>
          </cell>
          <cell r="AW352">
            <v>0.14741415899483687</v>
          </cell>
          <cell r="AX352">
            <v>0.17651407172058492</v>
          </cell>
          <cell r="AY352">
            <v>0.14292458227538984</v>
          </cell>
          <cell r="AZ352">
            <v>0.12808577958015055</v>
          </cell>
        </row>
        <row r="353">
          <cell r="B353">
            <v>5.7746912127171361E-2</v>
          </cell>
          <cell r="C353">
            <v>6.4748201438848921E-2</v>
          </cell>
          <cell r="D353">
            <v>0.22921868542596063</v>
          </cell>
          <cell r="E353">
            <v>6.4506548237495381E-2</v>
          </cell>
          <cell r="F353">
            <v>9.9815490003592966E-2</v>
          </cell>
          <cell r="G353">
            <v>0.43959018173457942</v>
          </cell>
          <cell r="H353">
            <v>0.80245231824702568</v>
          </cell>
          <cell r="I353">
            <v>5.3173776581479648E-2</v>
          </cell>
          <cell r="J353">
            <v>9.4007541694354518E-2</v>
          </cell>
          <cell r="K353">
            <v>0.22822986454330554</v>
          </cell>
          <cell r="L353">
            <v>0.36128600361201296</v>
          </cell>
          <cell r="M353">
            <v>0.37282972072354792</v>
          </cell>
          <cell r="N353">
            <v>0.18973560090957894</v>
          </cell>
          <cell r="O353">
            <v>0.50124506658428158</v>
          </cell>
          <cell r="P353">
            <v>0.71581131489817129</v>
          </cell>
          <cell r="Q353">
            <v>1.5077514039318327E-2</v>
          </cell>
          <cell r="R353">
            <v>6.0264702690411586E-4</v>
          </cell>
          <cell r="S353">
            <v>0.2301183698004583</v>
          </cell>
          <cell r="T353">
            <v>0.70824381193093033</v>
          </cell>
          <cell r="U353">
            <v>0.37525037814729922</v>
          </cell>
          <cell r="V353">
            <v>4.4930693152918175E-3</v>
          </cell>
          <cell r="W353">
            <v>8.1190165831095409E-2</v>
          </cell>
          <cell r="X353">
            <v>0.37401645678748158</v>
          </cell>
          <cell r="Y353">
            <v>0.55395021030477454</v>
          </cell>
          <cell r="Z353">
            <v>0.81668528779317162</v>
          </cell>
          <cell r="AS353">
            <v>0.15827338129496407</v>
          </cell>
          <cell r="AT353">
            <v>1.7001382853207687E-2</v>
          </cell>
          <cell r="AU353">
            <v>0.41261293039419877</v>
          </cell>
          <cell r="AV353">
            <v>0.72170315913331606</v>
          </cell>
          <cell r="AW353">
            <v>3.2992326688131818E-2</v>
          </cell>
          <cell r="AX353">
            <v>2.561828968848286E-2</v>
          </cell>
          <cell r="AY353">
            <v>3.282238679728651E-2</v>
          </cell>
          <cell r="AZ353">
            <v>4.4473360626103443E-2</v>
          </cell>
        </row>
        <row r="354">
          <cell r="B354">
            <v>9.1993337017769253E-2</v>
          </cell>
          <cell r="C354">
            <v>8.3932853717026398E-2</v>
          </cell>
          <cell r="D354">
            <v>0.23274523056270691</v>
          </cell>
          <cell r="E354">
            <v>8.3667319939446955E-2</v>
          </cell>
          <cell r="F354">
            <v>7.0520226264970287E-2</v>
          </cell>
          <cell r="G354">
            <v>0.27027337981102778</v>
          </cell>
          <cell r="H354">
            <v>0.71045978203412108</v>
          </cell>
          <cell r="I354">
            <v>6.0770308960091085E-2</v>
          </cell>
          <cell r="J354">
            <v>8.0822974447037066E-2</v>
          </cell>
          <cell r="K354">
            <v>0.22461734079844575</v>
          </cell>
          <cell r="L354">
            <v>0.31800779373974836</v>
          </cell>
          <cell r="M354">
            <v>0.23151224261216968</v>
          </cell>
          <cell r="N354">
            <v>8.831469042091207E-2</v>
          </cell>
          <cell r="O354">
            <v>0.33197996330408247</v>
          </cell>
          <cell r="P354">
            <v>0.59718373289573912</v>
          </cell>
          <cell r="Q354">
            <v>9.7698273178480372E-2</v>
          </cell>
          <cell r="R354">
            <v>6.0801091200588073E-4</v>
          </cell>
          <cell r="S354">
            <v>0.22928168427938342</v>
          </cell>
          <cell r="T354">
            <v>0.61212437844068868</v>
          </cell>
          <cell r="U354">
            <v>0.24211727344685649</v>
          </cell>
          <cell r="V354">
            <v>2.4868031744796772E-2</v>
          </cell>
          <cell r="W354">
            <v>5.0375835930342554E-2</v>
          </cell>
          <cell r="X354">
            <v>0.21586339087297524</v>
          </cell>
          <cell r="Y354">
            <v>0.34954240034503298</v>
          </cell>
          <cell r="Z354">
            <v>0.69727019593077522</v>
          </cell>
          <cell r="AS354">
            <v>0.11750599520383698</v>
          </cell>
          <cell r="AT354">
            <v>0.23682539402893632</v>
          </cell>
          <cell r="AU354">
            <v>9.8702292996282054E-2</v>
          </cell>
          <cell r="AV354">
            <v>0.15936624739262728</v>
          </cell>
          <cell r="AW354">
            <v>0.19959077226817129</v>
          </cell>
          <cell r="AX354">
            <v>0.29674669811105897</v>
          </cell>
          <cell r="AY354">
            <v>0.20005702179718024</v>
          </cell>
          <cell r="AZ354">
            <v>0.16830872585819459</v>
          </cell>
        </row>
        <row r="355">
          <cell r="B355">
            <v>0.11869969007566106</v>
          </cell>
          <cell r="C355">
            <v>9.8321342925659513E-2</v>
          </cell>
          <cell r="D355">
            <v>0.23627158978785845</v>
          </cell>
          <cell r="E355">
            <v>9.7118639554743286E-2</v>
          </cell>
          <cell r="F355">
            <v>4.7779947797358058E-2</v>
          </cell>
          <cell r="G355">
            <v>0.22751325257771432</v>
          </cell>
          <cell r="H355">
            <v>0.28799157806988468</v>
          </cell>
          <cell r="I355">
            <v>0.21909079335491863</v>
          </cell>
          <cell r="J355">
            <v>0.3550143976327309</v>
          </cell>
          <cell r="K355">
            <v>0.1255697152002927</v>
          </cell>
          <cell r="L355">
            <v>0.15520016924947319</v>
          </cell>
          <cell r="M355">
            <v>0.23239334221958505</v>
          </cell>
          <cell r="N355">
            <v>0.16274919934098789</v>
          </cell>
          <cell r="O355">
            <v>0.35931175324148013</v>
          </cell>
          <cell r="P355">
            <v>0.32547535367033759</v>
          </cell>
          <cell r="Q355">
            <v>4.31723903125995E-2</v>
          </cell>
          <cell r="R355">
            <v>4.3714931113985042E-2</v>
          </cell>
          <cell r="S355">
            <v>0.13136181004904632</v>
          </cell>
          <cell r="T355">
            <v>0.30586453853893225</v>
          </cell>
          <cell r="U355">
            <v>0.2405181693272711</v>
          </cell>
          <cell r="V355">
            <v>1.0759784999878182E-2</v>
          </cell>
          <cell r="W355">
            <v>1.6309519662504213E-2</v>
          </cell>
          <cell r="X355">
            <v>0.91206855456002267</v>
          </cell>
          <cell r="Y355">
            <v>0.29217852201095273</v>
          </cell>
          <cell r="Z355">
            <v>0.28212498474496545</v>
          </cell>
          <cell r="AS355">
            <v>0.10791366906474825</v>
          </cell>
          <cell r="AT355">
            <v>0.27682044267914091</v>
          </cell>
          <cell r="AU355">
            <v>5.9129341411042133E-2</v>
          </cell>
          <cell r="AV355">
            <v>8.4044497284984268E-2</v>
          </cell>
          <cell r="AW355">
            <v>0.2175361075802289</v>
          </cell>
          <cell r="AX355">
            <v>0.24143215799014903</v>
          </cell>
          <cell r="AY355">
            <v>0.21845154502132785</v>
          </cell>
          <cell r="AZ355">
            <v>0.17250885114729753</v>
          </cell>
        </row>
        <row r="356">
          <cell r="B356">
            <v>0.12953743315404304</v>
          </cell>
          <cell r="C356">
            <v>0.105515587529976</v>
          </cell>
          <cell r="D356">
            <v>0.23979800241569951</v>
          </cell>
          <cell r="E356">
            <v>0.1027329283421491</v>
          </cell>
          <cell r="F356">
            <v>3.9378935472260554E-2</v>
          </cell>
          <cell r="G356">
            <v>0.24963452985597998</v>
          </cell>
          <cell r="H356">
            <v>0.41439962033459421</v>
          </cell>
          <cell r="I356">
            <v>0.29286128399602807</v>
          </cell>
          <cell r="J356">
            <v>0.54707538043957915</v>
          </cell>
          <cell r="K356">
            <v>3.9844821554843195E-2</v>
          </cell>
          <cell r="L356">
            <v>8.2420980207563527E-2</v>
          </cell>
          <cell r="M356">
            <v>0.17153977183162541</v>
          </cell>
          <cell r="N356">
            <v>0.10948212465971702</v>
          </cell>
          <cell r="O356">
            <v>0.3682037224280067</v>
          </cell>
          <cell r="P356">
            <v>0.48725035379262127</v>
          </cell>
          <cell r="Q356">
            <v>0.31093495974695651</v>
          </cell>
          <cell r="R356">
            <v>0.24728693963054826</v>
          </cell>
          <cell r="S356">
            <v>3.5144888956541671E-2</v>
          </cell>
          <cell r="T356">
            <v>0.20299419387463155</v>
          </cell>
          <cell r="U356">
            <v>0.17216332438199228</v>
          </cell>
          <cell r="V356">
            <v>3.4994570694562951E-2</v>
          </cell>
          <cell r="W356">
            <v>0</v>
          </cell>
          <cell r="X356">
            <v>0.40010474665553797</v>
          </cell>
          <cell r="Y356">
            <v>0.30969682867170556</v>
          </cell>
          <cell r="Z356">
            <v>0.39587870329472796</v>
          </cell>
          <cell r="AS356">
            <v>0.11510791366906474</v>
          </cell>
          <cell r="AT356">
            <v>0.20662213823269104</v>
          </cell>
          <cell r="AU356">
            <v>1.4263517761350769E-2</v>
          </cell>
          <cell r="AV356">
            <v>3.8727392176235408E-2</v>
          </cell>
          <cell r="AW356">
            <v>0.18267777471331592</v>
          </cell>
          <cell r="AX356">
            <v>0.18048761387867313</v>
          </cell>
          <cell r="AY356">
            <v>0.18404221935447346</v>
          </cell>
          <cell r="AZ356">
            <v>0.13500378506275929</v>
          </cell>
        </row>
        <row r="357">
          <cell r="B357">
            <v>9.073798870934742E-2</v>
          </cell>
          <cell r="C357">
            <v>8.1534772182254273E-2</v>
          </cell>
          <cell r="D357">
            <v>0.24332436384098829</v>
          </cell>
          <cell r="E357">
            <v>7.9463803894352092E-2</v>
          </cell>
          <cell r="F357">
            <v>6.5821716601363656E-2</v>
          </cell>
          <cell r="G357">
            <v>0.23143390553638504</v>
          </cell>
          <cell r="H357">
            <v>0.76977647374271985</v>
          </cell>
          <cell r="I357">
            <v>5.6629929203781196E-2</v>
          </cell>
          <cell r="J357">
            <v>0.10034580894737201</v>
          </cell>
          <cell r="K357">
            <v>0.19110499344846502</v>
          </cell>
          <cell r="L357">
            <v>0.19127900243706417</v>
          </cell>
          <cell r="M357">
            <v>0.24599023202041981</v>
          </cell>
          <cell r="N357">
            <v>0.1484493962836643</v>
          </cell>
          <cell r="O357">
            <v>0.41069985057336905</v>
          </cell>
          <cell r="P357">
            <v>0.88426399452696358</v>
          </cell>
          <cell r="Q357">
            <v>1.1866058693035806E-2</v>
          </cell>
          <cell r="R357">
            <v>9.1869494558494385E-4</v>
          </cell>
          <cell r="S357">
            <v>0.19298134241009154</v>
          </cell>
          <cell r="T357">
            <v>0.51593446434871981</v>
          </cell>
          <cell r="U357">
            <v>0.23973257436653747</v>
          </cell>
          <cell r="V357">
            <v>8.4116337753404008E-4</v>
          </cell>
          <cell r="W357">
            <v>0.10771581072730334</v>
          </cell>
          <cell r="X357">
            <v>0.37053789502122303</v>
          </cell>
          <cell r="Y357">
            <v>0.31271234376787016</v>
          </cell>
          <cell r="Z357">
            <v>0.76064943274371666</v>
          </cell>
          <cell r="AS357">
            <v>0.11990407673860912</v>
          </cell>
          <cell r="AT357">
            <v>0.25445272769173133</v>
          </cell>
          <cell r="AU357">
            <v>5.3118997909456948E-2</v>
          </cell>
          <cell r="AV357">
            <v>9.127521348814692E-2</v>
          </cell>
          <cell r="AW357">
            <v>0.17661552522882301</v>
          </cell>
          <cell r="AX357">
            <v>0.20671849197026546</v>
          </cell>
          <cell r="AY357">
            <v>0.17825278060740729</v>
          </cell>
          <cell r="AZ357">
            <v>0.17187044828846557</v>
          </cell>
        </row>
        <row r="358">
          <cell r="B358">
            <v>5.5905396330058157E-2</v>
          </cell>
          <cell r="C358">
            <v>6.4748201438848921E-2</v>
          </cell>
          <cell r="D358">
            <v>0.24685083039334632</v>
          </cell>
          <cell r="E358">
            <v>6.3848697220983602E-2</v>
          </cell>
          <cell r="F358">
            <v>0.10214996637079625</v>
          </cell>
          <cell r="G358">
            <v>0.38329314863924624</v>
          </cell>
          <cell r="H358">
            <v>0.69681368680499089</v>
          </cell>
          <cell r="I358">
            <v>4.7436296964775339E-2</v>
          </cell>
          <cell r="J358">
            <v>5.6890348676561717E-2</v>
          </cell>
          <cell r="K358">
            <v>0.23103084291452206</v>
          </cell>
          <cell r="L358">
            <v>0.46335534924713423</v>
          </cell>
          <cell r="M358">
            <v>0.40503958032767512</v>
          </cell>
          <cell r="N358">
            <v>0.13772855705328754</v>
          </cell>
          <cell r="O358">
            <v>0.46162159117454854</v>
          </cell>
          <cell r="P358">
            <v>0.61381698778303917</v>
          </cell>
          <cell r="Q358">
            <v>0.20389731415616008</v>
          </cell>
          <cell r="R358">
            <v>7.869873806366941E-4</v>
          </cell>
          <cell r="S358">
            <v>0.23000835665728372</v>
          </cell>
          <cell r="T358">
            <v>0.61408035102618386</v>
          </cell>
          <cell r="U358">
            <v>0.40277974039866921</v>
          </cell>
          <cell r="V358">
            <v>5.7494070921178031E-2</v>
          </cell>
          <cell r="W358">
            <v>4.0322884180001226E-2</v>
          </cell>
          <cell r="X358">
            <v>0.20650131108721018</v>
          </cell>
          <cell r="Y358">
            <v>0.49357186817424165</v>
          </cell>
          <cell r="Z358">
            <v>0.71272306658247708</v>
          </cell>
          <cell r="AS358">
            <v>0.15587529976019193</v>
          </cell>
          <cell r="AT358">
            <v>0.14542565106547625</v>
          </cell>
          <cell r="AU358">
            <v>0.46935894961443914</v>
          </cell>
          <cell r="AV358">
            <v>0.83079531716576693</v>
          </cell>
          <cell r="AW358">
            <v>1.5144073007384981E-2</v>
          </cell>
          <cell r="AX358">
            <v>7.8848724487802169E-2</v>
          </cell>
          <cell r="AY358">
            <v>1.9062385211726571E-2</v>
          </cell>
          <cell r="AZ358">
            <v>6.7489805512818773E-2</v>
          </cell>
        </row>
        <row r="359">
          <cell r="B359">
            <v>8.3458188270364955E-2</v>
          </cell>
          <cell r="C359">
            <v>7.6738609112709896E-2</v>
          </cell>
          <cell r="D359">
            <v>0.25037723639962062</v>
          </cell>
          <cell r="E359">
            <v>7.5545238734043729E-2</v>
          </cell>
          <cell r="F359">
            <v>7.1944916426438896E-2</v>
          </cell>
          <cell r="G359">
            <v>0.24474003894308247</v>
          </cell>
          <cell r="H359">
            <v>0.72349527159571336</v>
          </cell>
          <cell r="I359">
            <v>5.0685086619987905E-2</v>
          </cell>
          <cell r="J359">
            <v>0.10480273727932993</v>
          </cell>
          <cell r="K359">
            <v>0.22864814566417752</v>
          </cell>
          <cell r="L359">
            <v>0.14055432648460731</v>
          </cell>
          <cell r="M359">
            <v>0.22198033050146351</v>
          </cell>
          <cell r="N359">
            <v>9.5126343433197758E-2</v>
          </cell>
          <cell r="O359">
            <v>0.41162452821622941</v>
          </cell>
          <cell r="P359">
            <v>0.85840409812731777</v>
          </cell>
          <cell r="Q359">
            <v>0.23870471288195472</v>
          </cell>
          <cell r="R359">
            <v>0.25063132080643624</v>
          </cell>
          <cell r="S359">
            <v>0.22239430567643953</v>
          </cell>
          <cell r="T359">
            <v>0.58270472993704325</v>
          </cell>
          <cell r="U359">
            <v>0.22032743882182981</v>
          </cell>
          <cell r="V359">
            <v>2.5937079156891665E-2</v>
          </cell>
          <cell r="W359">
            <v>8.5887266137309765E-2</v>
          </cell>
          <cell r="X359">
            <v>0.26126374253788448</v>
          </cell>
          <cell r="Y359">
            <v>0.33070869634812894</v>
          </cell>
          <cell r="Z359">
            <v>0.72162009233240543</v>
          </cell>
          <cell r="AS359">
            <v>9.5923261390887374E-2</v>
          </cell>
          <cell r="AT359">
            <v>0.19655326515061358</v>
          </cell>
          <cell r="AU359">
            <v>5.0328085575292315E-2</v>
          </cell>
          <cell r="AV359">
            <v>7.6184471246390856E-2</v>
          </cell>
          <cell r="AW359">
            <v>0.22485862200900245</v>
          </cell>
          <cell r="AX359">
            <v>0.25165533908107635</v>
          </cell>
          <cell r="AY359">
            <v>0.22583578224072648</v>
          </cell>
          <cell r="AZ359">
            <v>0.43496337535701657</v>
          </cell>
        </row>
        <row r="360">
          <cell r="B360">
            <v>0.10626832947102167</v>
          </cell>
          <cell r="C360">
            <v>0.10311750599520388</v>
          </cell>
          <cell r="D360">
            <v>0.25390366804595549</v>
          </cell>
          <cell r="E360">
            <v>9.9903117394758836E-2</v>
          </cell>
          <cell r="F360">
            <v>7.2437601031755644E-2</v>
          </cell>
          <cell r="G360">
            <v>0.20176710255411964</v>
          </cell>
          <cell r="H360">
            <v>0.15852094477798542</v>
          </cell>
          <cell r="I360">
            <v>2.2788227999624953E-2</v>
          </cell>
          <cell r="J360">
            <v>4.0932459909110014E-2</v>
          </cell>
          <cell r="K360">
            <v>0.14060778836549809</v>
          </cell>
          <cell r="L360">
            <v>0.19854029161036749</v>
          </cell>
          <cell r="M360">
            <v>0.412679660083971</v>
          </cell>
          <cell r="N360">
            <v>0.1108529512643931</v>
          </cell>
          <cell r="O360">
            <v>0.3262060171748043</v>
          </cell>
          <cell r="P360">
            <v>0.27947416834470834</v>
          </cell>
          <cell r="Q360">
            <v>1.3428285118814784E-2</v>
          </cell>
          <cell r="R360">
            <v>5.5197814499878817E-3</v>
          </cell>
          <cell r="S360">
            <v>0.14836504765188602</v>
          </cell>
          <cell r="T360">
            <v>0.4633850272266255</v>
          </cell>
          <cell r="U360">
            <v>0.42034650354191655</v>
          </cell>
          <cell r="V360">
            <v>2.7700735645817803E-3</v>
          </cell>
          <cell r="W360">
            <v>9.0184032086628287E-4</v>
          </cell>
          <cell r="X360">
            <v>0.22872841144391656</v>
          </cell>
          <cell r="Y360">
            <v>0.2633440036677055</v>
          </cell>
          <cell r="Z360">
            <v>0.15927953323284277</v>
          </cell>
          <cell r="AS360">
            <v>0.12470023980815348</v>
          </cell>
          <cell r="AT360">
            <v>0.16087337784822969</v>
          </cell>
          <cell r="AU360">
            <v>3.6237403116869064E-2</v>
          </cell>
          <cell r="AV360">
            <v>5.7332918144664978E-2</v>
          </cell>
          <cell r="AW360">
            <v>0.21345597821171935</v>
          </cell>
          <cell r="AX360">
            <v>0.25419116214395465</v>
          </cell>
          <cell r="AY360">
            <v>0.21571981648052035</v>
          </cell>
          <cell r="AZ360">
            <v>0.15026612089750635</v>
          </cell>
        </row>
        <row r="361">
          <cell r="B361">
            <v>0.16546552228516673</v>
          </cell>
          <cell r="C361">
            <v>0.12230215827338135</v>
          </cell>
          <cell r="D361">
            <v>0.25743009283449086</v>
          </cell>
          <cell r="E361">
            <v>0.12026088668329921</v>
          </cell>
          <cell r="F361">
            <v>1.2065105549203004E-2</v>
          </cell>
          <cell r="G361">
            <v>6.0658244186517225E-2</v>
          </cell>
          <cell r="H361">
            <v>0.33228878039749871</v>
          </cell>
          <cell r="I361">
            <v>0.41212038303657944</v>
          </cell>
          <cell r="J361">
            <v>0.71223643449466478</v>
          </cell>
          <cell r="K361">
            <v>3.9302820328062281E-2</v>
          </cell>
          <cell r="L361">
            <v>5.9721171652008527E-2</v>
          </cell>
          <cell r="M361">
            <v>4.0812728073792846E-2</v>
          </cell>
          <cell r="N361">
            <v>9.9249776392387093E-2</v>
          </cell>
          <cell r="O361">
            <v>8.2448697460753284E-2</v>
          </cell>
          <cell r="P361">
            <v>0.32806506628100673</v>
          </cell>
          <cell r="Q361">
            <v>3.3397455701081241E-2</v>
          </cell>
          <cell r="R361">
            <v>8.0791411394045498E-2</v>
          </cell>
          <cell r="S361">
            <v>3.6222491625130589E-2</v>
          </cell>
          <cell r="T361">
            <v>0.18453434162709265</v>
          </cell>
          <cell r="U361">
            <v>3.5269347193022722E-2</v>
          </cell>
          <cell r="V361">
            <v>2.3823713955707478E-2</v>
          </cell>
          <cell r="W361">
            <v>0.11975177471568664</v>
          </cell>
          <cell r="X361">
            <v>0.55242182465364231</v>
          </cell>
          <cell r="Y361">
            <v>0.10708120580236467</v>
          </cell>
          <cell r="Z361">
            <v>0.30698325086984152</v>
          </cell>
          <cell r="AS361">
            <v>0.11031175059952038</v>
          </cell>
          <cell r="AT361">
            <v>0.14601249090669155</v>
          </cell>
          <cell r="AU361">
            <v>9.4405967359149651E-3</v>
          </cell>
          <cell r="AV361">
            <v>1.6644807452311054E-2</v>
          </cell>
          <cell r="AW361">
            <v>0.17295340113155483</v>
          </cell>
          <cell r="AX361">
            <v>0.16781312080594335</v>
          </cell>
          <cell r="AY361">
            <v>0.16401448976114799</v>
          </cell>
          <cell r="AZ361">
            <v>0.13341147045746815</v>
          </cell>
        </row>
        <row r="362">
          <cell r="B362">
            <v>0.11918776129976974</v>
          </cell>
          <cell r="C362">
            <v>0.10071942446043164</v>
          </cell>
          <cell r="D362">
            <v>0.26095653529464125</v>
          </cell>
          <cell r="E362">
            <v>9.7305394968362435E-2</v>
          </cell>
          <cell r="F362">
            <v>4.7292409966255528E-2</v>
          </cell>
          <cell r="G362">
            <v>0.2612781921996436</v>
          </cell>
          <cell r="H362">
            <v>0.45249961029980595</v>
          </cell>
          <cell r="I362">
            <v>0.12193479532594485</v>
          </cell>
          <cell r="J362">
            <v>0.19676645612674337</v>
          </cell>
          <cell r="K362">
            <v>0.19204236558387236</v>
          </cell>
          <cell r="L362">
            <v>0.37496800565655281</v>
          </cell>
          <cell r="M362">
            <v>0.23423356284458741</v>
          </cell>
          <cell r="N362">
            <v>7.5053493049304809E-2</v>
          </cell>
          <cell r="O362">
            <v>0.41139958449431996</v>
          </cell>
          <cell r="P362">
            <v>0.56998890763214172</v>
          </cell>
          <cell r="Q362">
            <v>0.59771057300783292</v>
          </cell>
          <cell r="R362">
            <v>0.51405575997691089</v>
          </cell>
          <cell r="S362">
            <v>0.18622546154044192</v>
          </cell>
          <cell r="T362">
            <v>0.56411530484285954</v>
          </cell>
          <cell r="U362">
            <v>0.23720216482534826</v>
          </cell>
          <cell r="V362">
            <v>3.837121640711616E-2</v>
          </cell>
          <cell r="W362">
            <v>9.9335904743326056E-2</v>
          </cell>
          <cell r="X362">
            <v>0.22841163242486531</v>
          </cell>
          <cell r="Y362">
            <v>0.32670575922487288</v>
          </cell>
          <cell r="Z362">
            <v>0.43636593077992714</v>
          </cell>
          <cell r="AS362">
            <v>0.12709832134292573</v>
          </cell>
          <cell r="AT362">
            <v>0.2821604092577869</v>
          </cell>
          <cell r="AU362">
            <v>0.12937921442095365</v>
          </cell>
          <cell r="AV362">
            <v>0.21141906548317257</v>
          </cell>
          <cell r="AW362">
            <v>0.18354359373942747</v>
          </cell>
          <cell r="AX362">
            <v>0.24838912695653106</v>
          </cell>
          <cell r="AY362">
            <v>0.19085418195616288</v>
          </cell>
          <cell r="AZ362">
            <v>0.18804007910304468</v>
          </cell>
        </row>
        <row r="363">
          <cell r="B363">
            <v>8.4586049465145183E-2</v>
          </cell>
          <cell r="C363">
            <v>9.3525179856115137E-2</v>
          </cell>
          <cell r="D363">
            <v>0.26448299832466421</v>
          </cell>
          <cell r="E363">
            <v>8.9931804644245564E-2</v>
          </cell>
          <cell r="F363">
            <v>9.3704348399192602E-2</v>
          </cell>
          <cell r="G363">
            <v>0.21769597210389946</v>
          </cell>
          <cell r="H363">
            <v>0.25297676202352548</v>
          </cell>
          <cell r="I363">
            <v>5.6780004098240161E-2</v>
          </cell>
          <cell r="J363">
            <v>0.10011189784116008</v>
          </cell>
          <cell r="K363">
            <v>0.21657252750402406</v>
          </cell>
          <cell r="L363">
            <v>0.29736174381039315</v>
          </cell>
          <cell r="M363">
            <v>0.33938992710724125</v>
          </cell>
          <cell r="N363">
            <v>6.6139944641953885E-2</v>
          </cell>
          <cell r="O363">
            <v>0.36222118190678076</v>
          </cell>
          <cell r="P363">
            <v>0.35969232321862904</v>
          </cell>
          <cell r="Q363">
            <v>0.60263846357292705</v>
          </cell>
          <cell r="R363">
            <v>0.23769553966340867</v>
          </cell>
          <cell r="S363">
            <v>0.20658706994242776</v>
          </cell>
          <cell r="T363">
            <v>0.79513035391186604</v>
          </cell>
          <cell r="U363">
            <v>0.34319432743683054</v>
          </cell>
          <cell r="V363">
            <v>5.4312398145576833E-2</v>
          </cell>
          <cell r="W363">
            <v>4.3721081431395588E-2</v>
          </cell>
          <cell r="X363">
            <v>0.2328737197950379</v>
          </cell>
          <cell r="Y363">
            <v>0.28851191239640489</v>
          </cell>
          <cell r="Z363">
            <v>0.25380504466228554</v>
          </cell>
          <cell r="AS363">
            <v>0.11750599520383698</v>
          </cell>
          <cell r="AT363">
            <v>6.1220555239412326E-2</v>
          </cell>
          <cell r="AU363">
            <v>0.39574607532715278</v>
          </cell>
          <cell r="AV363">
            <v>0.74152729905631987</v>
          </cell>
          <cell r="AW363">
            <v>3.6272846128298619E-2</v>
          </cell>
          <cell r="AX363">
            <v>4.1600179999609431E-2</v>
          </cell>
          <cell r="AY363">
            <v>3.5054129666399494E-2</v>
          </cell>
          <cell r="AZ363">
            <v>4.4653057657323345E-2</v>
          </cell>
        </row>
        <row r="364">
          <cell r="B364">
            <v>0.12453356198858842</v>
          </cell>
          <cell r="C364">
            <v>0.11031175059952038</v>
          </cell>
          <cell r="D364">
            <v>0.26800943007677497</v>
          </cell>
          <cell r="E364">
            <v>0.10665602496803298</v>
          </cell>
          <cell r="F364">
            <v>5.3223386053300258E-2</v>
          </cell>
          <cell r="G364">
            <v>0.26489516625119713</v>
          </cell>
          <cell r="H364">
            <v>0.48647829382745006</v>
          </cell>
          <cell r="I364">
            <v>1.8844923353275572E-2</v>
          </cell>
          <cell r="J364">
            <v>2.8137539380012351E-2</v>
          </cell>
          <cell r="K364">
            <v>0.19306149640242637</v>
          </cell>
          <cell r="L364">
            <v>0.19574952825437258</v>
          </cell>
          <cell r="M364">
            <v>0.29182302726626724</v>
          </cell>
          <cell r="N364">
            <v>8.7795925670897321E-2</v>
          </cell>
          <cell r="O364">
            <v>0.26715354386695828</v>
          </cell>
          <cell r="P364">
            <v>0.37595923178355461</v>
          </cell>
          <cell r="Q364">
            <v>1.2093586571229494E-2</v>
          </cell>
          <cell r="R364">
            <v>4.6293695198548464E-4</v>
          </cell>
          <cell r="S364">
            <v>0.20241513877332423</v>
          </cell>
          <cell r="T364">
            <v>0.35292677634810904</v>
          </cell>
          <cell r="U364">
            <v>0.28991085797492122</v>
          </cell>
          <cell r="V364">
            <v>1.2394954449150728E-3</v>
          </cell>
          <cell r="W364">
            <v>1.4564609884131914E-2</v>
          </cell>
          <cell r="X364">
            <v>0.24678342534973599</v>
          </cell>
          <cell r="Y364">
            <v>0.32154457834477806</v>
          </cell>
          <cell r="Z364">
            <v>0.45909286010900657</v>
          </cell>
          <cell r="AS364">
            <v>0.12709832134292573</v>
          </cell>
          <cell r="AT364">
            <v>0.28486364122469365</v>
          </cell>
          <cell r="AU364">
            <v>9.943581209390219E-2</v>
          </cell>
          <cell r="AV364">
            <v>0.1335169645036601</v>
          </cell>
          <cell r="AW364">
            <v>0.21218462743264729</v>
          </cell>
          <cell r="AX364">
            <v>0.2263694136180974</v>
          </cell>
          <cell r="AY364">
            <v>0.2135365670892827</v>
          </cell>
          <cell r="AZ364">
            <v>0.14986223182961517</v>
          </cell>
        </row>
        <row r="365">
          <cell r="B365">
            <v>0.11980945913805623</v>
          </cell>
          <cell r="C365">
            <v>0.11270983213429261</v>
          </cell>
          <cell r="D365">
            <v>0.2715358720574082</v>
          </cell>
          <cell r="E365">
            <v>0.10916253473297212</v>
          </cell>
          <cell r="F365">
            <v>6.4660616608674615E-2</v>
          </cell>
          <cell r="G365">
            <v>0.14935249901785702</v>
          </cell>
          <cell r="H365">
            <v>0.18254776947869503</v>
          </cell>
          <cell r="I365">
            <v>1.8556308611220821E-2</v>
          </cell>
          <cell r="J365">
            <v>4.9178574747614702E-2</v>
          </cell>
          <cell r="K365">
            <v>0.17577739814236959</v>
          </cell>
          <cell r="L365">
            <v>0.11892746143596494</v>
          </cell>
          <cell r="M365">
            <v>0.35791491074410769</v>
          </cell>
          <cell r="N365">
            <v>7.7307263078711705E-2</v>
          </cell>
          <cell r="O365">
            <v>0.23545656410005569</v>
          </cell>
          <cell r="P365">
            <v>0.25477485605754868</v>
          </cell>
          <cell r="Q365">
            <v>5.3599124711058588E-3</v>
          </cell>
          <cell r="R365">
            <v>0</v>
          </cell>
          <cell r="S365">
            <v>0.17791028145817131</v>
          </cell>
          <cell r="T365">
            <v>0.50347719125113344</v>
          </cell>
          <cell r="U365">
            <v>0.35835494305618432</v>
          </cell>
          <cell r="V365">
            <v>2.5426672549465367E-3</v>
          </cell>
          <cell r="W365">
            <v>3.2264314420149279E-2</v>
          </cell>
          <cell r="X365">
            <v>0.40570624656316917</v>
          </cell>
          <cell r="Y365">
            <v>0.20281705426815427</v>
          </cell>
          <cell r="Z365">
            <v>0.17709092901161738</v>
          </cell>
          <cell r="AS365">
            <v>0.105515587529976</v>
          </cell>
          <cell r="AT365">
            <v>0.11946122803692533</v>
          </cell>
          <cell r="AU365">
            <v>3.682479465794245E-3</v>
          </cell>
          <cell r="AV365">
            <v>2.2050626791832496E-2</v>
          </cell>
          <cell r="AW365">
            <v>0.16494483116414316</v>
          </cell>
          <cell r="AX365">
            <v>0.15574377748844467</v>
          </cell>
          <cell r="AY365">
            <v>0.15579920031280267</v>
          </cell>
          <cell r="AZ365">
            <v>0.10988790930009909</v>
          </cell>
        </row>
        <row r="366">
          <cell r="B366">
            <v>0.20618846975005536</v>
          </cell>
          <cell r="C366">
            <v>0.15827338129496407</v>
          </cell>
          <cell r="D366">
            <v>0.2750622887258859</v>
          </cell>
          <cell r="E366">
            <v>0.15479436579910077</v>
          </cell>
          <cell r="F366">
            <v>4.4318903975652168E-3</v>
          </cell>
          <cell r="G366">
            <v>0.21196000693939038</v>
          </cell>
          <cell r="H366">
            <v>0.14970993516005482</v>
          </cell>
          <cell r="I366">
            <v>0.44079292557366406</v>
          </cell>
          <cell r="J366">
            <v>0.76897836986731793</v>
          </cell>
          <cell r="K366">
            <v>2.8958298333424087E-2</v>
          </cell>
          <cell r="L366">
            <v>0.13366533332134212</v>
          </cell>
          <cell r="M366">
            <v>2.1676004105062759E-2</v>
          </cell>
          <cell r="N366">
            <v>3.5244015513715081E-2</v>
          </cell>
          <cell r="O366">
            <v>0.2485506291434845</v>
          </cell>
          <cell r="P366">
            <v>6.7620049715550676E-2</v>
          </cell>
          <cell r="Q366">
            <v>3.4585894848565113E-2</v>
          </cell>
          <cell r="R366">
            <v>3.7519894629925894E-2</v>
          </cell>
          <cell r="S366">
            <v>3.6815612311660688E-2</v>
          </cell>
          <cell r="T366">
            <v>0.21278607385133258</v>
          </cell>
          <cell r="U366">
            <v>2.770644638249042E-2</v>
          </cell>
          <cell r="V366">
            <v>2.6064041180706096E-2</v>
          </cell>
          <cell r="W366">
            <v>0.13457380200082183</v>
          </cell>
          <cell r="X366">
            <v>0.18697104868338918</v>
          </cell>
          <cell r="Y366">
            <v>0.2303085373036084</v>
          </cell>
          <cell r="Z366">
            <v>0.12808987140773553</v>
          </cell>
          <cell r="AS366">
            <v>0.12949640287769784</v>
          </cell>
          <cell r="AT366">
            <v>0.27984457189584239</v>
          </cell>
          <cell r="AU366">
            <v>4.7352677704745667E-2</v>
          </cell>
          <cell r="AV366">
            <v>6.450783894737265E-2</v>
          </cell>
          <cell r="AW366">
            <v>0.19468587510523991</v>
          </cell>
          <cell r="AX366">
            <v>0.24992036005711873</v>
          </cell>
          <cell r="AY366">
            <v>0.20202202287126136</v>
          </cell>
          <cell r="AZ366">
            <v>0.14393468046748892</v>
          </cell>
        </row>
        <row r="367">
          <cell r="B367">
            <v>0.10870159639462872</v>
          </cell>
          <cell r="C367">
            <v>0.105515587529976</v>
          </cell>
          <cell r="D367">
            <v>0.27858862458163125</v>
          </cell>
          <cell r="E367">
            <v>0.10392086472327795</v>
          </cell>
          <cell r="F367">
            <v>7.4728304084147684E-2</v>
          </cell>
          <cell r="G367">
            <v>0.31190709424898544</v>
          </cell>
          <cell r="H367">
            <v>0.38290347817966169</v>
          </cell>
          <cell r="I367">
            <v>0.10004889602809688</v>
          </cell>
          <cell r="J367">
            <v>0.15533968262990111</v>
          </cell>
          <cell r="K367">
            <v>0.19871230630331257</v>
          </cell>
          <cell r="L367">
            <v>0.41724680418117416</v>
          </cell>
          <cell r="M367">
            <v>0.36003281925403235</v>
          </cell>
          <cell r="N367">
            <v>6.6720983934711917E-2</v>
          </cell>
          <cell r="O367">
            <v>0.35311964573579124</v>
          </cell>
          <cell r="P367">
            <v>0.20759661474682087</v>
          </cell>
          <cell r="Q367">
            <v>1.4189656975812403E-2</v>
          </cell>
          <cell r="R367">
            <v>3.5735624411132182E-3</v>
          </cell>
          <cell r="S367">
            <v>0.2035380327934605</v>
          </cell>
          <cell r="T367">
            <v>0.5593500043037487</v>
          </cell>
          <cell r="U367">
            <v>0.3604073155416464</v>
          </cell>
          <cell r="V367">
            <v>6.1828962731668546E-2</v>
          </cell>
          <cell r="W367">
            <v>2.7172177379444901E-2</v>
          </cell>
          <cell r="X367">
            <v>0.22361069458264143</v>
          </cell>
          <cell r="Y367">
            <v>0.37188602760465184</v>
          </cell>
          <cell r="Z367">
            <v>0.36562557887924613</v>
          </cell>
          <cell r="AS367">
            <v>9.1127098321343011E-2</v>
          </cell>
          <cell r="AT367">
            <v>0.21245437879473958</v>
          </cell>
          <cell r="AU367">
            <v>8.6201052736448777E-2</v>
          </cell>
          <cell r="AV367">
            <v>0.13862348778106556</v>
          </cell>
          <cell r="AW367">
            <v>0.2161366606982692</v>
          </cell>
          <cell r="AX367">
            <v>0.28676021319810718</v>
          </cell>
          <cell r="AY367">
            <v>0.20816405150831691</v>
          </cell>
          <cell r="AZ367">
            <v>0.38682843875280437</v>
          </cell>
        </row>
        <row r="368">
          <cell r="B368">
            <v>0.13479934786670508</v>
          </cell>
          <cell r="C368">
            <v>0.11990407673860912</v>
          </cell>
          <cell r="D368">
            <v>0.28211507159014221</v>
          </cell>
          <cell r="E368">
            <v>0.11759267502101217</v>
          </cell>
          <cell r="F368">
            <v>5.3720236044502871E-2</v>
          </cell>
          <cell r="G368">
            <v>0.17436410586465481</v>
          </cell>
          <cell r="H368">
            <v>0.17232980532105222</v>
          </cell>
          <cell r="I368">
            <v>4.7555270889801333E-2</v>
          </cell>
          <cell r="J368">
            <v>9.4845989468952049E-2</v>
          </cell>
          <cell r="K368">
            <v>0.22641034240718544</v>
          </cell>
          <cell r="L368">
            <v>0.16017997979000242</v>
          </cell>
          <cell r="M368">
            <v>0.22770322404207594</v>
          </cell>
          <cell r="N368">
            <v>2.9914936135683447E-2</v>
          </cell>
          <cell r="O368">
            <v>0.28975649155973654</v>
          </cell>
          <cell r="P368">
            <v>0.2685986828811176</v>
          </cell>
          <cell r="Q368">
            <v>0.46448267126229231</v>
          </cell>
          <cell r="R368">
            <v>0.22039585060483197</v>
          </cell>
          <cell r="S368">
            <v>0.21562054307279019</v>
          </cell>
          <cell r="T368">
            <v>0.50231869798756157</v>
          </cell>
          <cell r="U368">
            <v>0.23147309434146127</v>
          </cell>
          <cell r="V368">
            <v>5.0175827295735817E-2</v>
          </cell>
          <cell r="W368">
            <v>4.933558727376465E-2</v>
          </cell>
          <cell r="X368">
            <v>0.22805308201529503</v>
          </cell>
          <cell r="Y368">
            <v>0.22156248796943986</v>
          </cell>
          <cell r="Z368">
            <v>0.16372177736376256</v>
          </cell>
          <cell r="AS368">
            <v>0.14868105515587532</v>
          </cell>
          <cell r="AT368">
            <v>0.12017298810663925</v>
          </cell>
          <cell r="AU368">
            <v>0.46389638086795704</v>
          </cell>
          <cell r="AV368">
            <v>0.80660812001286497</v>
          </cell>
          <cell r="AW368">
            <v>1.6482367221989539E-2</v>
          </cell>
          <cell r="AX368">
            <v>4.8299517820544938E-2</v>
          </cell>
          <cell r="AY368">
            <v>2.0233503757965027E-2</v>
          </cell>
          <cell r="AZ368">
            <v>3.6578775515089021E-2</v>
          </cell>
        </row>
        <row r="369">
          <cell r="B369">
            <v>8.0300085917365663E-2</v>
          </cell>
          <cell r="C369">
            <v>8.3932853717026398E-2</v>
          </cell>
          <cell r="D369">
            <v>0.28564150723127751</v>
          </cell>
          <cell r="E369">
            <v>8.1198320127004481E-2</v>
          </cell>
          <cell r="F369">
            <v>8.6872772094615497E-2</v>
          </cell>
          <cell r="G369">
            <v>0.2650248775129373</v>
          </cell>
          <cell r="H369">
            <v>0.42005967252616183</v>
          </cell>
          <cell r="I369">
            <v>2.5447839813681158E-3</v>
          </cell>
          <cell r="J369">
            <v>4.9902615569523343E-3</v>
          </cell>
          <cell r="K369">
            <v>0.16212513133885043</v>
          </cell>
          <cell r="L369">
            <v>0.20827589835160651</v>
          </cell>
          <cell r="M369">
            <v>0.413067055924634</v>
          </cell>
          <cell r="N369">
            <v>0.13048746983741624</v>
          </cell>
          <cell r="O369">
            <v>0.30370818139932598</v>
          </cell>
          <cell r="P369">
            <v>0.42376715154801653</v>
          </cell>
          <cell r="Q369">
            <v>0.10582564732294514</v>
          </cell>
          <cell r="R369">
            <v>0.85450421220593076</v>
          </cell>
          <cell r="S369">
            <v>0.14828933114338702</v>
          </cell>
          <cell r="T369">
            <v>0.58780117920265673</v>
          </cell>
          <cell r="U369">
            <v>0.40502020415459289</v>
          </cell>
          <cell r="V369">
            <v>5.9785059898809299E-2</v>
          </cell>
          <cell r="W369">
            <v>1.520859587559557E-2</v>
          </cell>
          <cell r="X369">
            <v>0.24491677953136398</v>
          </cell>
          <cell r="Y369">
            <v>0.34652820383085692</v>
          </cell>
          <cell r="Z369">
            <v>0.42065360918776989</v>
          </cell>
          <cell r="AS369">
            <v>0.12470023980815348</v>
          </cell>
          <cell r="AT369">
            <v>0.2418337550678738</v>
          </cell>
          <cell r="AU369">
            <v>2.0563798997547608E-2</v>
          </cell>
          <cell r="AV369">
            <v>2.3475956498522809E-2</v>
          </cell>
          <cell r="AW369">
            <v>0.1992590741990686</v>
          </cell>
          <cell r="AX369">
            <v>0.17295400231545546</v>
          </cell>
          <cell r="AY369">
            <v>0.20162349543567767</v>
          </cell>
          <cell r="AZ369">
            <v>9.3944487469445878E-2</v>
          </cell>
        </row>
        <row r="370">
          <cell r="B370">
            <v>0.14127781397556649</v>
          </cell>
          <cell r="C370">
            <v>0.12230215827338135</v>
          </cell>
          <cell r="D370">
            <v>0.28916791670699893</v>
          </cell>
          <cell r="E370">
            <v>0.12094307412507883</v>
          </cell>
          <cell r="F370">
            <v>4.8724145356533223E-2</v>
          </cell>
          <cell r="G370">
            <v>0.16710728485253609</v>
          </cell>
          <cell r="H370">
            <v>0.21488384338518099</v>
          </cell>
          <cell r="I370">
            <v>5.7720513438510972E-2</v>
          </cell>
          <cell r="J370">
            <v>0.10340949126288108</v>
          </cell>
          <cell r="K370">
            <v>0.19851446448395421</v>
          </cell>
          <cell r="L370">
            <v>0.19687695076147677</v>
          </cell>
          <cell r="M370">
            <v>0.24735941473894971</v>
          </cell>
          <cell r="N370">
            <v>6.8869558651241974E-2</v>
          </cell>
          <cell r="O370">
            <v>0.27236151725713625</v>
          </cell>
          <cell r="P370">
            <v>0.27527755480340776</v>
          </cell>
          <cell r="Q370">
            <v>8.3972406504359814E-3</v>
          </cell>
          <cell r="R370">
            <v>4.7599084150206832E-5</v>
          </cell>
          <cell r="S370">
            <v>0.19724753248750657</v>
          </cell>
          <cell r="T370">
            <v>0.4815945478774149</v>
          </cell>
          <cell r="U370">
            <v>0.23876357066375004</v>
          </cell>
          <cell r="V370">
            <v>9.6585877798265106E-4</v>
          </cell>
          <cell r="W370">
            <v>0.10452149939050556</v>
          </cell>
          <cell r="X370">
            <v>0.32315608366756843</v>
          </cell>
          <cell r="Y370">
            <v>0.21187749498227956</v>
          </cell>
          <cell r="Z370">
            <v>0.20057200937744524</v>
          </cell>
          <cell r="AS370">
            <v>0.11510791366906474</v>
          </cell>
          <cell r="AT370">
            <v>0.15002935375258319</v>
          </cell>
          <cell r="AU370">
            <v>1.7521363647786913E-2</v>
          </cell>
          <cell r="AV370">
            <v>4.6209212962135898E-2</v>
          </cell>
          <cell r="AW370">
            <v>0.17267422041844141</v>
          </cell>
          <cell r="AX370">
            <v>0.2098895801386006</v>
          </cell>
          <cell r="AY370">
            <v>0.17506948315970727</v>
          </cell>
          <cell r="AZ370">
            <v>0.14184528052222189</v>
          </cell>
        </row>
        <row r="371">
          <cell r="B371">
            <v>0.11836599869807567</v>
          </cell>
          <cell r="C371">
            <v>0.10311750599520388</v>
          </cell>
          <cell r="D371">
            <v>0.2926943880545278</v>
          </cell>
          <cell r="E371">
            <v>0.10184571957798243</v>
          </cell>
          <cell r="F371">
            <v>5.5648365079082586E-2</v>
          </cell>
          <cell r="G371">
            <v>0.36906115800011413</v>
          </cell>
          <cell r="H371">
            <v>0.46866222265766794</v>
          </cell>
          <cell r="I371">
            <v>0.39901673670825738</v>
          </cell>
          <cell r="J371">
            <v>0.70614088008325537</v>
          </cell>
          <cell r="K371">
            <v>6.4009301320653827E-2</v>
          </cell>
          <cell r="L371">
            <v>0.25505300929979879</v>
          </cell>
          <cell r="M371">
            <v>0.17980907623346726</v>
          </cell>
          <cell r="N371">
            <v>0.11662299398191112</v>
          </cell>
          <cell r="O371">
            <v>0.44877614983563324</v>
          </cell>
          <cell r="P371">
            <v>0.30696069323896713</v>
          </cell>
          <cell r="Q371">
            <v>4.7122696752145241E-2</v>
          </cell>
          <cell r="R371">
            <v>6.4840217027496636E-2</v>
          </cell>
          <cell r="S371">
            <v>6.7494798917961757E-2</v>
          </cell>
          <cell r="T371">
            <v>0.19164727669024059</v>
          </cell>
          <cell r="U371">
            <v>0.17315178321674815</v>
          </cell>
          <cell r="V371">
            <v>2.4170895261046325E-2</v>
          </cell>
          <cell r="W371">
            <v>7.7904915575694794E-3</v>
          </cell>
          <cell r="X371">
            <v>0.13331639368164822</v>
          </cell>
          <cell r="Y371">
            <v>0.43229817291366923</v>
          </cell>
          <cell r="Z371">
            <v>0.44717723164506801</v>
          </cell>
          <cell r="AS371">
            <v>0.11270983213429261</v>
          </cell>
          <cell r="AT371">
            <v>0.42746334456644047</v>
          </cell>
          <cell r="AU371">
            <v>5.8628320136571002E-2</v>
          </cell>
          <cell r="AV371">
            <v>8.476439729421624E-2</v>
          </cell>
          <cell r="AW371">
            <v>0.2201048919988072</v>
          </cell>
          <cell r="AX371">
            <v>0.27455325767803468</v>
          </cell>
          <cell r="AY371">
            <v>0.22607853070208761</v>
          </cell>
          <cell r="AZ371">
            <v>0.18743902952238181</v>
          </cell>
        </row>
        <row r="372">
          <cell r="B372">
            <v>0.1318830400052684</v>
          </cell>
          <cell r="C372">
            <v>0.11510791366906474</v>
          </cell>
          <cell r="D372">
            <v>0.29622087248652662</v>
          </cell>
          <cell r="E372">
            <v>0.11397196818443397</v>
          </cell>
          <cell r="F372">
            <v>5.2801695298596373E-2</v>
          </cell>
          <cell r="G372">
            <v>0.22797546261413246</v>
          </cell>
          <cell r="H372">
            <v>0.37703664342737447</v>
          </cell>
          <cell r="I372">
            <v>0.17883515000754555</v>
          </cell>
          <cell r="J372">
            <v>0.28640075689640504</v>
          </cell>
          <cell r="K372">
            <v>0.16180297463091023</v>
          </cell>
          <cell r="L372">
            <v>0.29269624085063228</v>
          </cell>
          <cell r="M372">
            <v>0.17340921746030119</v>
          </cell>
          <cell r="N372">
            <v>1.5809803319862002E-2</v>
          </cell>
          <cell r="O372">
            <v>0.25172562966903717</v>
          </cell>
          <cell r="P372">
            <v>0.27677370661921386</v>
          </cell>
          <cell r="Q372">
            <v>0.50456726851038503</v>
          </cell>
          <cell r="R372">
            <v>0.32834934309550956</v>
          </cell>
          <cell r="S372">
            <v>0.15451638170001017</v>
          </cell>
          <cell r="T372">
            <v>0.50944543183404956</v>
          </cell>
          <cell r="U372">
            <v>0.17569473592716711</v>
          </cell>
          <cell r="V372">
            <v>3.1880720574091116E-2</v>
          </cell>
          <cell r="W372">
            <v>7.4590524267884303E-2</v>
          </cell>
          <cell r="X372">
            <v>9.0730641118202199E-2</v>
          </cell>
          <cell r="Y372">
            <v>0.27789085220649123</v>
          </cell>
          <cell r="Z372">
            <v>0.35224117225507345</v>
          </cell>
          <cell r="AS372">
            <v>0.105515587529976</v>
          </cell>
          <cell r="AT372">
            <v>0.28555313073991367</v>
          </cell>
          <cell r="AU372">
            <v>0.13990555476434147</v>
          </cell>
          <cell r="AV372">
            <v>0.20577946312171824</v>
          </cell>
          <cell r="AW372">
            <v>0.19778878835818936</v>
          </cell>
          <cell r="AX372">
            <v>0.24826367613955622</v>
          </cell>
          <cell r="AY372">
            <v>0.19948276117849492</v>
          </cell>
          <cell r="AZ372">
            <v>0.2539753567608487</v>
          </cell>
        </row>
        <row r="373">
          <cell r="B373">
            <v>9.6142320421451086E-2</v>
          </cell>
          <cell r="C373">
            <v>8.8729016786570775E-2</v>
          </cell>
          <cell r="D373">
            <v>0.29974731408284105</v>
          </cell>
          <cell r="E373">
            <v>8.7652110352182996E-2</v>
          </cell>
          <cell r="F373">
            <v>6.9902634608975278E-2</v>
          </cell>
          <cell r="G373">
            <v>0.22396317633129006</v>
          </cell>
          <cell r="H373">
            <v>0.38235149296848225</v>
          </cell>
          <cell r="I373">
            <v>1.5819087863861301E-2</v>
          </cell>
          <cell r="J373">
            <v>3.8929090366780626E-2</v>
          </cell>
          <cell r="K373">
            <v>0.18270046530903206</v>
          </cell>
          <cell r="L373">
            <v>0.16070842613463399</v>
          </cell>
          <cell r="M373">
            <v>0.33939881957320661</v>
          </cell>
          <cell r="N373">
            <v>0.12205416150005192</v>
          </cell>
          <cell r="O373">
            <v>0.34165462798868484</v>
          </cell>
          <cell r="P373">
            <v>0.45941635590778535</v>
          </cell>
          <cell r="Q373">
            <v>1.3572810117287941E-2</v>
          </cell>
          <cell r="R373">
            <v>6.7933075797130997E-4</v>
          </cell>
          <cell r="S373">
            <v>0.18987424295210803</v>
          </cell>
          <cell r="T373">
            <v>0.39029579254302588</v>
          </cell>
          <cell r="U373">
            <v>0.33306625764898035</v>
          </cell>
          <cell r="V373">
            <v>1.3278918647534612E-3</v>
          </cell>
          <cell r="W373">
            <v>2.271348443125578E-2</v>
          </cell>
          <cell r="X373">
            <v>0.31756296946309592</v>
          </cell>
          <cell r="Y373">
            <v>0.29712954249022805</v>
          </cell>
          <cell r="Z373">
            <v>0.378683936921693</v>
          </cell>
          <cell r="AS373">
            <v>0.14628297362110321</v>
          </cell>
          <cell r="AT373">
            <v>6.6964028133539494E-2</v>
          </cell>
          <cell r="AU373">
            <v>0.3993530586547287</v>
          </cell>
          <cell r="AV373">
            <v>0.73086105507590393</v>
          </cell>
          <cell r="AW373">
            <v>4.1984032090004009E-2</v>
          </cell>
          <cell r="AX373">
            <v>3.555698521308958E-2</v>
          </cell>
          <cell r="AY373">
            <v>3.7631069548656096E-2</v>
          </cell>
          <cell r="AZ373">
            <v>3.8511719773816386E-2</v>
          </cell>
        </row>
        <row r="374">
          <cell r="B374">
            <v>0.12015132112090962</v>
          </cell>
          <cell r="C374">
            <v>0.11031175059952038</v>
          </cell>
          <cell r="D374">
            <v>0.30327374413901265</v>
          </cell>
          <cell r="E374">
            <v>0.1081361618620436</v>
          </cell>
          <cell r="F374">
            <v>6.2519304215832683E-2</v>
          </cell>
          <cell r="G374">
            <v>0.14554470939084818</v>
          </cell>
          <cell r="H374">
            <v>0.23632712333112418</v>
          </cell>
          <cell r="I374">
            <v>2.1226507312392937E-2</v>
          </cell>
          <cell r="J374">
            <v>5.2798457259412485E-2</v>
          </cell>
          <cell r="K374">
            <v>0.17270549836667881</v>
          </cell>
          <cell r="L374">
            <v>0.10768382784787121</v>
          </cell>
          <cell r="M374">
            <v>0.34550600973547152</v>
          </cell>
          <cell r="N374">
            <v>8.7323932029675339E-2</v>
          </cell>
          <cell r="O374">
            <v>0.22355942595326386</v>
          </cell>
          <cell r="P374">
            <v>0.30757592916356019</v>
          </cell>
          <cell r="Q374">
            <v>4.9314570964982592E-3</v>
          </cell>
          <cell r="R374">
            <v>4.8610531334811615E-5</v>
          </cell>
          <cell r="S374">
            <v>0.17544363103196692</v>
          </cell>
          <cell r="T374">
            <v>0.43311811728941102</v>
          </cell>
          <cell r="U374">
            <v>0.34206996695535591</v>
          </cell>
          <cell r="V374">
            <v>9.8638260021909497E-4</v>
          </cell>
          <cell r="W374">
            <v>5.1592212205966027E-2</v>
          </cell>
          <cell r="X374">
            <v>0.38658797737880762</v>
          </cell>
          <cell r="Y374">
            <v>0.19972943366337631</v>
          </cell>
          <cell r="Z374">
            <v>0.22715538944946706</v>
          </cell>
          <cell r="AS374">
            <v>0.11031175059952038</v>
          </cell>
          <cell r="AT374">
            <v>0.21812030016349662</v>
          </cell>
          <cell r="AU374">
            <v>3.2156043955154125E-3</v>
          </cell>
          <cell r="AV374">
            <v>1.7340550770425693E-3</v>
          </cell>
          <cell r="AW374">
            <v>0.16036732048702421</v>
          </cell>
          <cell r="AX374">
            <v>0.14918061850217568</v>
          </cell>
          <cell r="AY374">
            <v>0.16362776985551461</v>
          </cell>
          <cell r="AZ374">
            <v>0.17188470884439533</v>
          </cell>
        </row>
        <row r="375">
          <cell r="B375">
            <v>9.3267649542129197E-2</v>
          </cell>
          <cell r="C375">
            <v>9.1127098321343011E-2</v>
          </cell>
          <cell r="D375">
            <v>0.30680031915037853</v>
          </cell>
          <cell r="E375">
            <v>8.9355253189707634E-2</v>
          </cell>
          <cell r="F375">
            <v>7.7573595352176047E-2</v>
          </cell>
          <cell r="G375">
            <v>0.37128067837262385</v>
          </cell>
          <cell r="H375">
            <v>0.58953516745328349</v>
          </cell>
          <cell r="I375">
            <v>5.9788371368041951E-2</v>
          </cell>
          <cell r="J375">
            <v>8.1738115849171136E-2</v>
          </cell>
          <cell r="K375">
            <v>0.22250774910165083</v>
          </cell>
          <cell r="L375">
            <v>0.41577001679677666</v>
          </cell>
          <cell r="M375">
            <v>0.31617934876782061</v>
          </cell>
          <cell r="N375">
            <v>0.10314886880149376</v>
          </cell>
          <cell r="O375">
            <v>0.4568526604620054</v>
          </cell>
          <cell r="P375">
            <v>0.53446671504493548</v>
          </cell>
          <cell r="Q375">
            <v>1.6265566244911454E-2</v>
          </cell>
          <cell r="R375">
            <v>6.2717529372193295E-4</v>
          </cell>
          <cell r="S375">
            <v>0.22470764360040635</v>
          </cell>
          <cell r="T375">
            <v>0.57205382777890768</v>
          </cell>
          <cell r="U375">
            <v>0.3144456511006572</v>
          </cell>
          <cell r="V375">
            <v>3.6996046844936636E-3</v>
          </cell>
          <cell r="W375">
            <v>8.9364764279454445E-2</v>
          </cell>
          <cell r="X375">
            <v>0.21707147861646264</v>
          </cell>
          <cell r="Y375">
            <v>0.44899935764357696</v>
          </cell>
          <cell r="Z375">
            <v>0.57428797319278435</v>
          </cell>
          <cell r="AS375">
            <v>0.12470023980815348</v>
          </cell>
          <cell r="AT375">
            <v>0.20050085135068194</v>
          </cell>
          <cell r="AU375">
            <v>5.7630993689740666E-2</v>
          </cell>
          <cell r="AV375">
            <v>0.10165981646438201</v>
          </cell>
          <cell r="AW375">
            <v>0.19489647204320956</v>
          </cell>
          <cell r="AX375">
            <v>0.30579494625702719</v>
          </cell>
          <cell r="AY375">
            <v>0.1972908162514137</v>
          </cell>
          <cell r="AZ375">
            <v>0.15739126767150374</v>
          </cell>
        </row>
        <row r="376">
          <cell r="B376">
            <v>0.13976726380886656</v>
          </cell>
          <cell r="C376">
            <v>0.12230215827338135</v>
          </cell>
          <cell r="D376">
            <v>0.31032677079187071</v>
          </cell>
          <cell r="E376">
            <v>0.11997439143776967</v>
          </cell>
          <cell r="F376">
            <v>4.9598813408341227E-2</v>
          </cell>
          <cell r="G376">
            <v>0.10495074500216235</v>
          </cell>
          <cell r="H376">
            <v>0.11696577201802162</v>
          </cell>
          <cell r="I376">
            <v>0.3814843445944005</v>
          </cell>
          <cell r="J376">
            <v>0.64878626740258905</v>
          </cell>
          <cell r="K376">
            <v>7.5699600577168402E-2</v>
          </cell>
          <cell r="L376">
            <v>0.18942084082667701</v>
          </cell>
          <cell r="M376">
            <v>0.14184461490094336</v>
          </cell>
          <cell r="N376">
            <v>7.2630392643283789E-2</v>
          </cell>
          <cell r="O376">
            <v>0.15835907525457088</v>
          </cell>
          <cell r="P376">
            <v>0.14070628065113025</v>
          </cell>
          <cell r="Q376">
            <v>0.36113335000475727</v>
          </cell>
          <cell r="R376">
            <v>0.86478458619168552</v>
          </cell>
          <cell r="S376">
            <v>6.8019085580055649E-2</v>
          </cell>
          <cell r="T376">
            <v>0.59759254407448048</v>
          </cell>
          <cell r="U376">
            <v>0.14631228973546279</v>
          </cell>
          <cell r="V376">
            <v>7.27534279233292E-2</v>
          </cell>
          <cell r="W376">
            <v>1.657532367218157E-2</v>
          </cell>
          <cell r="X376">
            <v>0.20665631570976667</v>
          </cell>
          <cell r="Y376">
            <v>0.15107723538669698</v>
          </cell>
          <cell r="Z376">
            <v>0.11258498753946179</v>
          </cell>
          <cell r="AS376">
            <v>9.5923261390887374E-2</v>
          </cell>
          <cell r="AT376">
            <v>0.19959843836733152</v>
          </cell>
          <cell r="AU376">
            <v>5.0081261433876624E-2</v>
          </cell>
          <cell r="AV376">
            <v>6.8101550424927923E-2</v>
          </cell>
          <cell r="AW376">
            <v>0.22570034038536949</v>
          </cell>
          <cell r="AX376">
            <v>0.27276368855190719</v>
          </cell>
          <cell r="AY376">
            <v>0.22341780876915204</v>
          </cell>
          <cell r="AZ376">
            <v>0.15877926164557365</v>
          </cell>
        </row>
        <row r="377">
          <cell r="B377">
            <v>0.14198886531494659</v>
          </cell>
          <cell r="C377">
            <v>0.11510791366906474</v>
          </cell>
          <cell r="D377">
            <v>0.31385322889626599</v>
          </cell>
          <cell r="E377">
            <v>0.11323302541897423</v>
          </cell>
          <cell r="F377">
            <v>3.6139784490275169E-2</v>
          </cell>
          <cell r="G377">
            <v>0.16337766043093874</v>
          </cell>
          <cell r="H377">
            <v>0.31651772658863458</v>
          </cell>
          <cell r="I377">
            <v>0.17580657339162536</v>
          </cell>
          <cell r="J377">
            <v>0.32606010833395344</v>
          </cell>
          <cell r="K377">
            <v>0.1534079936603433</v>
          </cell>
          <cell r="L377">
            <v>0.11661330098962799</v>
          </cell>
          <cell r="M377">
            <v>0.12767715085534848</v>
          </cell>
          <cell r="N377">
            <v>6.3808907066778636E-2</v>
          </cell>
          <cell r="O377">
            <v>0.30118820459867279</v>
          </cell>
          <cell r="P377">
            <v>0.43115002083247739</v>
          </cell>
          <cell r="Q377">
            <v>0.33774401366352408</v>
          </cell>
          <cell r="R377">
            <v>0.35689180086194594</v>
          </cell>
          <cell r="S377">
            <v>0.14543845802090408</v>
          </cell>
          <cell r="T377">
            <v>0.37695609177539735</v>
          </cell>
          <cell r="U377">
            <v>0.14100293122937471</v>
          </cell>
          <cell r="V377">
            <v>6.3315464792998974E-2</v>
          </cell>
          <cell r="W377">
            <v>2.4109681860787113E-2</v>
          </cell>
          <cell r="X377">
            <v>0.25585220868081027</v>
          </cell>
          <cell r="Y377">
            <v>0.21388273880215503</v>
          </cell>
          <cell r="Z377">
            <v>0.29751552863530956</v>
          </cell>
          <cell r="AS377">
            <v>0.12470023980815348</v>
          </cell>
          <cell r="AT377">
            <v>0.21423783098562454</v>
          </cell>
          <cell r="AU377">
            <v>0.11673813647074525</v>
          </cell>
          <cell r="AV377">
            <v>0.15162327182465812</v>
          </cell>
          <cell r="AW377">
            <v>0.20870620467730369</v>
          </cell>
          <cell r="AX377">
            <v>0.17576943281264543</v>
          </cell>
          <cell r="AY377">
            <v>0.20461782688905655</v>
          </cell>
          <cell r="AZ377">
            <v>0.15097692596562717</v>
          </cell>
        </row>
        <row r="378">
          <cell r="B378">
            <v>8.6252891439591917E-2</v>
          </cell>
          <cell r="C378">
            <v>8.3932853717026398E-2</v>
          </cell>
          <cell r="D378">
            <v>0.31737997229217191</v>
          </cell>
          <cell r="E378">
            <v>8.1077400092381471E-2</v>
          </cell>
          <cell r="F378">
            <v>7.619535170901505E-2</v>
          </cell>
          <cell r="G378">
            <v>0.28626416541582567</v>
          </cell>
          <cell r="H378">
            <v>0.50415284297485974</v>
          </cell>
          <cell r="I378">
            <v>3.9961314621587014E-4</v>
          </cell>
          <cell r="J378">
            <v>2.8050457722793437E-3</v>
          </cell>
          <cell r="K378">
            <v>0.1562801464875832</v>
          </cell>
          <cell r="L378">
            <v>0.20050479518866476</v>
          </cell>
          <cell r="M378">
            <v>0.41721109629214698</v>
          </cell>
          <cell r="N378">
            <v>0.11857487695194288</v>
          </cell>
          <cell r="O378">
            <v>0.29475488009316181</v>
          </cell>
          <cell r="P378">
            <v>0.39824790954656247</v>
          </cell>
          <cell r="Q378">
            <v>1.1644138447801471E-2</v>
          </cell>
          <cell r="R378">
            <v>4.0716431882282074E-4</v>
          </cell>
          <cell r="S378">
            <v>0.15424392357764455</v>
          </cell>
          <cell r="T378">
            <v>0.41700863732568988</v>
          </cell>
          <cell r="U378">
            <v>0.42405940896330141</v>
          </cell>
          <cell r="V378">
            <v>2.2788356996761901E-3</v>
          </cell>
          <cell r="W378">
            <v>2.7940023598575208E-3</v>
          </cell>
          <cell r="X378">
            <v>0.23039062256235579</v>
          </cell>
          <cell r="Y378">
            <v>0.36909125986562219</v>
          </cell>
          <cell r="Z378">
            <v>0.50190165210057303</v>
          </cell>
          <cell r="AS378">
            <v>0.13189448441247009</v>
          </cell>
          <cell r="AT378">
            <v>3.9792452313989153E-2</v>
          </cell>
          <cell r="AU378">
            <v>0.32571149676798777</v>
          </cell>
          <cell r="AV378">
            <v>0.59175788744245583</v>
          </cell>
          <cell r="AW378">
            <v>1.9523829833896868E-2</v>
          </cell>
          <cell r="AX378">
            <v>4.7545552079080303E-2</v>
          </cell>
          <cell r="AY378">
            <v>2.1684629943445811E-2</v>
          </cell>
          <cell r="AZ378">
            <v>2.2296100855927533E-2</v>
          </cell>
        </row>
        <row r="379">
          <cell r="B379">
            <v>0.13264828595059519</v>
          </cell>
          <cell r="C379">
            <v>0.11510791366906474</v>
          </cell>
          <cell r="D379">
            <v>0.32090642348940562</v>
          </cell>
          <cell r="E379">
            <v>0.11257637847020525</v>
          </cell>
          <cell r="F379">
            <v>4.9491239163296584E-2</v>
          </cell>
          <cell r="G379">
            <v>0.22602377435776</v>
          </cell>
          <cell r="H379">
            <v>0.38989203049914317</v>
          </cell>
          <cell r="I379">
            <v>5.6999584967936626E-2</v>
          </cell>
          <cell r="J379">
            <v>9.6609721125337764E-2</v>
          </cell>
          <cell r="K379">
            <v>0.20246699656003467</v>
          </cell>
          <cell r="L379">
            <v>0.20617754952476972</v>
          </cell>
          <cell r="M379">
            <v>0.23818552120329115</v>
          </cell>
          <cell r="N379">
            <v>3.9256740853662632E-2</v>
          </cell>
          <cell r="O379">
            <v>0.23617313164780857</v>
          </cell>
          <cell r="P379">
            <v>0.34053586855910611</v>
          </cell>
          <cell r="Q379">
            <v>8.0501383973207146E-3</v>
          </cell>
          <cell r="R379">
            <v>2.4127512688119539E-5</v>
          </cell>
          <cell r="S379">
            <v>0.19884757697162672</v>
          </cell>
          <cell r="T379">
            <v>0.68246160853099191</v>
          </cell>
          <cell r="U379">
            <v>0.23705615067156965</v>
          </cell>
          <cell r="V379">
            <v>5.1404065392993352E-2</v>
          </cell>
          <cell r="W379">
            <v>9.5954353180204413E-2</v>
          </cell>
          <cell r="X379">
            <v>0.49844111550665432</v>
          </cell>
          <cell r="Y379">
            <v>0.2771271804958666</v>
          </cell>
          <cell r="Z379">
            <v>0.36508751283904162</v>
          </cell>
          <cell r="AS379">
            <v>0.13669064748201445</v>
          </cell>
          <cell r="AT379">
            <v>0.24465735548132589</v>
          </cell>
          <cell r="AU379">
            <v>0.11600119107126977</v>
          </cell>
          <cell r="AV379">
            <v>0.19338966452981526</v>
          </cell>
          <cell r="AW379">
            <v>0.14894213742974163</v>
          </cell>
          <cell r="AX379">
            <v>0.18978301655395044</v>
          </cell>
          <cell r="AY379">
            <v>0.15874892002600988</v>
          </cell>
          <cell r="AZ379">
            <v>9.4080906941175782E-2</v>
          </cell>
        </row>
        <row r="380">
          <cell r="B380">
            <v>7.667567520006241E-2</v>
          </cell>
          <cell r="C380">
            <v>7.9136690647482036E-2</v>
          </cell>
          <cell r="D380">
            <v>0.32443288906510015</v>
          </cell>
          <cell r="E380">
            <v>7.789414617983921E-2</v>
          </cell>
          <cell r="F380">
            <v>8.7838758726423313E-2</v>
          </cell>
          <cell r="G380">
            <v>0.33392015937607855</v>
          </cell>
          <cell r="H380">
            <v>0.60467779548623479</v>
          </cell>
          <cell r="I380">
            <v>4.7699005876178993E-2</v>
          </cell>
          <cell r="J380">
            <v>5.9542068903788825E-2</v>
          </cell>
          <cell r="K380">
            <v>0.22389124865731175</v>
          </cell>
          <cell r="L380">
            <v>0.44516927144832696</v>
          </cell>
          <cell r="M380">
            <v>0.39584703331075705</v>
          </cell>
          <cell r="N380">
            <v>0.14036666623166702</v>
          </cell>
          <cell r="O380">
            <v>0.44991497126323027</v>
          </cell>
          <cell r="P380">
            <v>0.55847425091394498</v>
          </cell>
          <cell r="Q380">
            <v>1.2447446024533095E-2</v>
          </cell>
          <cell r="R380">
            <v>5.3737482170319428E-4</v>
          </cell>
          <cell r="S380">
            <v>0.22809920615206414</v>
          </cell>
          <cell r="T380">
            <v>0.70972166748404975</v>
          </cell>
          <cell r="U380">
            <v>0.40447858682525034</v>
          </cell>
          <cell r="V380">
            <v>5.6897646423871894E-3</v>
          </cell>
          <cell r="W380">
            <v>1.8730259706451109E-2</v>
          </cell>
          <cell r="X380">
            <v>0.3698701204977935</v>
          </cell>
          <cell r="Y380">
            <v>0.42310999122618859</v>
          </cell>
          <cell r="Z380">
            <v>0.60289017600431127</v>
          </cell>
          <cell r="AS380">
            <v>9.1127098321343011E-2</v>
          </cell>
          <cell r="AT380">
            <v>0.20255132266869369</v>
          </cell>
          <cell r="AU380">
            <v>4.9376707048661678E-2</v>
          </cell>
          <cell r="AV380">
            <v>9.7361099890047598E-2</v>
          </cell>
          <cell r="AW380">
            <v>0.22771019266369227</v>
          </cell>
          <cell r="AX380">
            <v>0.2719782653368758</v>
          </cell>
          <cell r="AY380">
            <v>0.22029592847805632</v>
          </cell>
          <cell r="AZ380">
            <v>0.23577863700079355</v>
          </cell>
        </row>
        <row r="381">
          <cell r="B381">
            <v>0.16632995644878976</v>
          </cell>
          <cell r="C381">
            <v>0.13669064748201445</v>
          </cell>
          <cell r="D381">
            <v>0.32795932197016742</v>
          </cell>
          <cell r="E381">
            <v>0.13423154790898023</v>
          </cell>
          <cell r="F381">
            <v>3.0857488088527858E-2</v>
          </cell>
          <cell r="G381">
            <v>0.17551991923816632</v>
          </cell>
          <cell r="H381">
            <v>0.17769211273367203</v>
          </cell>
          <cell r="I381">
            <v>0.32048925673519824</v>
          </cell>
          <cell r="J381">
            <v>0.53035265662675268</v>
          </cell>
          <cell r="K381">
            <v>0.10873968625635928</v>
          </cell>
          <cell r="L381">
            <v>0.11380874708539655</v>
          </cell>
          <cell r="M381">
            <v>8.3458982506458709E-2</v>
          </cell>
          <cell r="N381">
            <v>4.7222306879312718E-2</v>
          </cell>
          <cell r="O381">
            <v>0.23182743332687569</v>
          </cell>
          <cell r="P381">
            <v>0.1257001361142685</v>
          </cell>
          <cell r="Q381">
            <v>2.7554866822303833E-2</v>
          </cell>
          <cell r="R381">
            <v>2.6071202116798677E-2</v>
          </cell>
          <cell r="S381">
            <v>0.11715941629225272</v>
          </cell>
          <cell r="T381">
            <v>0.31346021223776555</v>
          </cell>
          <cell r="U381">
            <v>8.5013147172506909E-2</v>
          </cell>
          <cell r="V381">
            <v>1.5153784410434608E-2</v>
          </cell>
          <cell r="W381">
            <v>7.1334629797957225E-2</v>
          </cell>
          <cell r="X381">
            <v>0.29124886124622185</v>
          </cell>
          <cell r="Y381">
            <v>0.21045627497616401</v>
          </cell>
          <cell r="Z381">
            <v>0.16093602364551929</v>
          </cell>
          <cell r="AS381">
            <v>0.12230215827338135</v>
          </cell>
          <cell r="AT381">
            <v>0.29878896664841775</v>
          </cell>
          <cell r="AU381">
            <v>7.3493402072076219E-2</v>
          </cell>
          <cell r="AV381">
            <v>8.5004485736391119E-2</v>
          </cell>
          <cell r="AW381">
            <v>0.2243225498772573</v>
          </cell>
          <cell r="AX381">
            <v>0.23970162095168407</v>
          </cell>
          <cell r="AY381">
            <v>0.22559478578180811</v>
          </cell>
          <cell r="AZ381">
            <v>0.15357446470285546</v>
          </cell>
        </row>
        <row r="382">
          <cell r="B382">
            <v>0.15543912146656774</v>
          </cell>
          <cell r="C382">
            <v>0.12949640287769784</v>
          </cell>
          <cell r="D382">
            <v>0.33148577783211508</v>
          </cell>
          <cell r="E382">
            <v>0.1281451730383926</v>
          </cell>
          <cell r="F382">
            <v>3.7993784413216776E-2</v>
          </cell>
          <cell r="G382">
            <v>0.2107655221006221</v>
          </cell>
          <cell r="H382">
            <v>0.19730449342413653</v>
          </cell>
          <cell r="I382">
            <v>0.19839783028956956</v>
          </cell>
          <cell r="J382">
            <v>0.36720380526922669</v>
          </cell>
          <cell r="K382">
            <v>8.9872063158561916E-2</v>
          </cell>
          <cell r="L382">
            <v>0.12957639628636614</v>
          </cell>
          <cell r="M382">
            <v>0.21675510094068595</v>
          </cell>
          <cell r="N382">
            <v>5.3359473521938192E-2</v>
          </cell>
          <cell r="O382">
            <v>0.21599218810409973</v>
          </cell>
          <cell r="P382">
            <v>8.9910823581773283E-2</v>
          </cell>
          <cell r="Q382">
            <v>2.1097582323883989E-2</v>
          </cell>
          <cell r="R382">
            <v>1.3105377278142719E-2</v>
          </cell>
          <cell r="S382">
            <v>8.926125663064316E-2</v>
          </cell>
          <cell r="T382">
            <v>0.31601999150448495</v>
          </cell>
          <cell r="U382">
            <v>0.21680468926578408</v>
          </cell>
          <cell r="V382">
            <v>5.0459511363686101E-2</v>
          </cell>
          <cell r="W382">
            <v>8.609385483583983E-4</v>
          </cell>
          <cell r="X382">
            <v>0.2513060849137842</v>
          </cell>
          <cell r="Y382">
            <v>0.24928601858412344</v>
          </cell>
          <cell r="Z382">
            <v>0.18117925886506964</v>
          </cell>
          <cell r="AS382">
            <v>0.10311750599520388</v>
          </cell>
          <cell r="AT382">
            <v>0.15659611014469735</v>
          </cell>
          <cell r="AU382">
            <v>3.1618989687035325E-3</v>
          </cell>
          <cell r="AV382">
            <v>2.3711760720761237E-2</v>
          </cell>
          <cell r="AW382">
            <v>0.16396162448624368</v>
          </cell>
          <cell r="AX382">
            <v>0.18769082339153048</v>
          </cell>
          <cell r="AY382">
            <v>0.1559935183734612</v>
          </cell>
          <cell r="AZ382">
            <v>9.4781442892015802E-2</v>
          </cell>
        </row>
        <row r="383">
          <cell r="B383">
            <v>0.11964797449484921</v>
          </cell>
          <cell r="C383">
            <v>0.10791366906474825</v>
          </cell>
          <cell r="D383">
            <v>0.33501218217770889</v>
          </cell>
          <cell r="E383">
            <v>0.10679202136975686</v>
          </cell>
          <cell r="F383">
            <v>6.1251333834423528E-2</v>
          </cell>
          <cell r="G383">
            <v>0.12381108693901578</v>
          </cell>
          <cell r="H383">
            <v>0.16789677704307293</v>
          </cell>
          <cell r="I383">
            <v>2.1973889279135489E-2</v>
          </cell>
          <cell r="J383">
            <v>5.23741592493926E-2</v>
          </cell>
          <cell r="K383">
            <v>0.17836145546363916</v>
          </cell>
          <cell r="L383">
            <v>0.12179223384359714</v>
          </cell>
          <cell r="M383">
            <v>0.3425043076127563</v>
          </cell>
          <cell r="N383">
            <v>8.116693226500557E-2</v>
          </cell>
          <cell r="O383">
            <v>0.19775345824931023</v>
          </cell>
          <cell r="P383">
            <v>0.23662802142389749</v>
          </cell>
          <cell r="Q383">
            <v>0.60371767174425317</v>
          </cell>
          <cell r="R383">
            <v>0.19390722869468352</v>
          </cell>
          <cell r="S383">
            <v>0.17542444964701936</v>
          </cell>
          <cell r="T383">
            <v>0.54802150881657641</v>
          </cell>
          <cell r="U383">
            <v>0.34685750277606608</v>
          </cell>
          <cell r="V383">
            <v>2.4835356458947043E-2</v>
          </cell>
          <cell r="W383">
            <v>5.2301870047108241E-2</v>
          </cell>
          <cell r="X383">
            <v>0.38665607708529531</v>
          </cell>
          <cell r="Y383">
            <v>0.17873303924032691</v>
          </cell>
          <cell r="Z383">
            <v>0.16473313471867046</v>
          </cell>
          <cell r="AS383">
            <v>0.14868105515587532</v>
          </cell>
          <cell r="AT383">
            <v>0.12075319194647337</v>
          </cell>
          <cell r="AU383">
            <v>0.38045984007789313</v>
          </cell>
          <cell r="AV383">
            <v>0.6412630015235985</v>
          </cell>
          <cell r="AW383">
            <v>5.5962012272913746E-2</v>
          </cell>
          <cell r="AX383">
            <v>4.1281572940457478E-2</v>
          </cell>
          <cell r="AY383">
            <v>5.5455114410768815E-2</v>
          </cell>
          <cell r="AZ383">
            <v>5.6354980792593663E-2</v>
          </cell>
        </row>
        <row r="384">
          <cell r="B384">
            <v>0.120715876721069</v>
          </cell>
          <cell r="C384">
            <v>0.11270983213429261</v>
          </cell>
          <cell r="D384">
            <v>0.33853874000402862</v>
          </cell>
          <cell r="E384">
            <v>0.11133331322920961</v>
          </cell>
          <cell r="F384">
            <v>6.6550379134064142E-2</v>
          </cell>
          <cell r="G384">
            <v>0.33344192422280622</v>
          </cell>
          <cell r="H384">
            <v>0.27879370388108876</v>
          </cell>
          <cell r="I384">
            <v>5.7377326256783642E-2</v>
          </cell>
          <cell r="J384">
            <v>8.3909329396329682E-2</v>
          </cell>
          <cell r="K384">
            <v>0.21765289736005997</v>
          </cell>
          <cell r="L384">
            <v>0.40181004456437186</v>
          </cell>
          <cell r="M384">
            <v>0.32510302007730968</v>
          </cell>
          <cell r="N384">
            <v>6.064793842956602E-2</v>
          </cell>
          <cell r="O384">
            <v>0.40847785240413187</v>
          </cell>
          <cell r="P384">
            <v>0.26220194024879051</v>
          </cell>
          <cell r="Q384">
            <v>1.4595849337257775E-2</v>
          </cell>
          <cell r="R384">
            <v>0</v>
          </cell>
          <cell r="S384">
            <v>0.23032881625141774</v>
          </cell>
          <cell r="T384">
            <v>0.47970824956530717</v>
          </cell>
          <cell r="U384">
            <v>0.33003680984162903</v>
          </cell>
          <cell r="V384">
            <v>5.6659558261578603E-3</v>
          </cell>
          <cell r="W384">
            <v>7.8454672200011372E-2</v>
          </cell>
          <cell r="X384">
            <v>0.27003953822319809</v>
          </cell>
          <cell r="Y384">
            <v>0.38601132699396173</v>
          </cell>
          <cell r="Z384">
            <v>0.26424709066909796</v>
          </cell>
          <cell r="AS384">
            <v>0.13189448441247009</v>
          </cell>
          <cell r="AT384">
            <v>0.27243156802795909</v>
          </cell>
          <cell r="AU384">
            <v>0.15468353360192327</v>
          </cell>
          <cell r="AV384">
            <v>0.25691853093107009</v>
          </cell>
          <cell r="AW384">
            <v>0.16659301140808822</v>
          </cell>
          <cell r="AX384">
            <v>0.22559841310857995</v>
          </cell>
          <cell r="AY384">
            <v>0.17017221338890764</v>
          </cell>
          <cell r="AZ384">
            <v>0.10271393279604685</v>
          </cell>
        </row>
        <row r="385">
          <cell r="B385">
            <v>0.11676692270276014</v>
          </cell>
          <cell r="C385">
            <v>0.11031175059952038</v>
          </cell>
          <cell r="D385">
            <v>0.3420651740408972</v>
          </cell>
          <cell r="E385">
            <v>0.10782856446813502</v>
          </cell>
          <cell r="F385">
            <v>6.7537881515719947E-2</v>
          </cell>
          <cell r="G385">
            <v>0.25842897744883397</v>
          </cell>
          <cell r="H385">
            <v>0.35262321960995063</v>
          </cell>
          <cell r="I385">
            <v>7.4735208779635839E-2</v>
          </cell>
          <cell r="J385">
            <v>7.9753874773619143E-2</v>
          </cell>
          <cell r="K385">
            <v>0.21905760355797887</v>
          </cell>
          <cell r="L385">
            <v>0.31159531818840325</v>
          </cell>
          <cell r="M385">
            <v>0.25366898374694014</v>
          </cell>
          <cell r="N385">
            <v>4.2407791540300763E-2</v>
          </cell>
          <cell r="O385">
            <v>0.23115845920621764</v>
          </cell>
          <cell r="P385">
            <v>0.25257135381282236</v>
          </cell>
          <cell r="Q385">
            <v>6.5776504697178202E-3</v>
          </cell>
          <cell r="R385">
            <v>0.30473696448925969</v>
          </cell>
          <cell r="S385">
            <v>0.22088656550270611</v>
          </cell>
          <cell r="T385">
            <v>0.7160940408130525</v>
          </cell>
          <cell r="U385">
            <v>0.25432751823999666</v>
          </cell>
          <cell r="V385">
            <v>3.7038351548724813E-2</v>
          </cell>
          <cell r="W385">
            <v>7.1198009143076654E-2</v>
          </cell>
          <cell r="X385">
            <v>0.16617926147839712</v>
          </cell>
          <cell r="Y385">
            <v>0.31392249083422069</v>
          </cell>
          <cell r="Z385">
            <v>0.33455435571609626</v>
          </cell>
          <cell r="AS385">
            <v>9.1127098321343011E-2</v>
          </cell>
          <cell r="AT385">
            <v>0.34316414556962277</v>
          </cell>
          <cell r="AU385">
            <v>5.8203392330118564E-2</v>
          </cell>
          <cell r="AV385">
            <v>0.10522731227793808</v>
          </cell>
          <cell r="AW385">
            <v>0.21512092348568301</v>
          </cell>
          <cell r="AX385">
            <v>0.27859338253167376</v>
          </cell>
          <cell r="AY385">
            <v>0.21182087655183759</v>
          </cell>
          <cell r="AZ385">
            <v>0.12718082473325085</v>
          </cell>
        </row>
        <row r="386">
          <cell r="B386">
            <v>0.15232516065109719</v>
          </cell>
          <cell r="C386">
            <v>0.12949640287769784</v>
          </cell>
          <cell r="D386">
            <v>0.34559158858680666</v>
          </cell>
          <cell r="E386">
            <v>0.12736652570603146</v>
          </cell>
          <cell r="F386">
            <v>4.1490376395018708E-2</v>
          </cell>
          <cell r="G386">
            <v>0.2632545463629074</v>
          </cell>
          <cell r="H386">
            <v>0.15852331011871582</v>
          </cell>
          <cell r="I386">
            <v>0.2237356948709355</v>
          </cell>
          <cell r="J386">
            <v>0.36773242548041635</v>
          </cell>
          <cell r="K386">
            <v>0.12365477351445678</v>
          </cell>
          <cell r="L386">
            <v>0.15112396189207875</v>
          </cell>
          <cell r="M386">
            <v>0.23434740464691281</v>
          </cell>
          <cell r="N386">
            <v>6.8982220963070037E-2</v>
          </cell>
          <cell r="O386">
            <v>0.2786442801664395</v>
          </cell>
          <cell r="P386">
            <v>9.1013320141725876E-2</v>
          </cell>
          <cell r="Q386">
            <v>2.5462324773073787E-2</v>
          </cell>
          <cell r="R386">
            <v>2.0517657451979438E-2</v>
          </cell>
          <cell r="S386">
            <v>0.12823516962683018</v>
          </cell>
          <cell r="T386">
            <v>0.28705442215732357</v>
          </cell>
          <cell r="U386">
            <v>0.23745975157755111</v>
          </cell>
          <cell r="V386">
            <v>4.6214480495070411E-2</v>
          </cell>
          <cell r="W386">
            <v>2.0401055594953438E-2</v>
          </cell>
          <cell r="X386">
            <v>0.72191313247586009</v>
          </cell>
          <cell r="Y386">
            <v>0.30122739553895211</v>
          </cell>
          <cell r="Z386">
            <v>0.14692520093257855</v>
          </cell>
          <cell r="AS386">
            <v>0.12230215827338135</v>
          </cell>
          <cell r="AT386">
            <v>0.15834167768993726</v>
          </cell>
          <cell r="AU386">
            <v>1.9622320055218117E-2</v>
          </cell>
          <cell r="AV386">
            <v>2.9116548195610263E-2</v>
          </cell>
          <cell r="AW386">
            <v>0.20109341390282801</v>
          </cell>
          <cell r="AX386">
            <v>0.2077250073481611</v>
          </cell>
          <cell r="AY386">
            <v>0.20125162931311763</v>
          </cell>
          <cell r="AZ386">
            <v>5.5794388217281783E-2</v>
          </cell>
        </row>
        <row r="387">
          <cell r="B387">
            <v>0.17292698836101605</v>
          </cell>
          <cell r="C387">
            <v>0.13908872901678659</v>
          </cell>
          <cell r="D387">
            <v>0.34911803876859238</v>
          </cell>
          <cell r="E387">
            <v>0.13651395525286217</v>
          </cell>
          <cell r="F387">
            <v>2.4663790931263158E-2</v>
          </cell>
          <cell r="G387">
            <v>0.14765841602348551</v>
          </cell>
          <cell r="H387">
            <v>5.8347002000950797E-2</v>
          </cell>
          <cell r="I387">
            <v>0.27075272904766035</v>
          </cell>
          <cell r="J387">
            <v>0.49603810726918596</v>
          </cell>
          <cell r="K387">
            <v>5.3015483942247373E-2</v>
          </cell>
          <cell r="L387">
            <v>0.10459451190627499</v>
          </cell>
          <cell r="M387">
            <v>0.15561351791695538</v>
          </cell>
          <cell r="N387">
            <v>4.2611472903768093E-2</v>
          </cell>
          <cell r="O387">
            <v>0.23961841431525263</v>
          </cell>
          <cell r="P387">
            <v>0.12374752860180334</v>
          </cell>
          <cell r="Q387">
            <v>2.1675211768706952E-2</v>
          </cell>
          <cell r="R387">
            <v>1.7249077175126561E-2</v>
          </cell>
          <cell r="S387">
            <v>6.2029726834702877E-2</v>
          </cell>
          <cell r="T387">
            <v>0.16545187181028284</v>
          </cell>
          <cell r="U387">
            <v>0.15454922001681304</v>
          </cell>
          <cell r="V387">
            <v>1.8902469614606086E-2</v>
          </cell>
          <cell r="W387">
            <v>1.6990430531155527E-3</v>
          </cell>
          <cell r="X387">
            <v>0.30573774584718777</v>
          </cell>
          <cell r="Y387">
            <v>0.18197522134814767</v>
          </cell>
          <cell r="Z387">
            <v>5.4886987291596349E-2</v>
          </cell>
          <cell r="AS387">
            <v>0.11031175059952038</v>
          </cell>
          <cell r="AT387">
            <v>0.26829413835683197</v>
          </cell>
          <cell r="AU387">
            <v>1.9481609968693272E-2</v>
          </cell>
          <cell r="AV387">
            <v>4.6831736936351294E-2</v>
          </cell>
          <cell r="AW387">
            <v>0.17584104726595956</v>
          </cell>
          <cell r="AX387">
            <v>0.19405829304014019</v>
          </cell>
          <cell r="AY387">
            <v>0.17617430296190598</v>
          </cell>
          <cell r="AZ387">
            <v>8.7638552015744345E-2</v>
          </cell>
        </row>
        <row r="388">
          <cell r="B388">
            <v>0.14381150582646343</v>
          </cell>
          <cell r="C388">
            <v>0.12470023980815348</v>
          </cell>
          <cell r="D388">
            <v>0.35264446259809362</v>
          </cell>
          <cell r="E388">
            <v>0.12361852453033301</v>
          </cell>
          <cell r="F388">
            <v>4.8828498357191268E-2</v>
          </cell>
          <cell r="G388">
            <v>0.30309737639912132</v>
          </cell>
          <cell r="H388">
            <v>0.32643012695048257</v>
          </cell>
          <cell r="I388">
            <v>5.8730009384593926E-2</v>
          </cell>
          <cell r="J388">
            <v>0.10368246885881287</v>
          </cell>
          <cell r="K388">
            <v>0.19797386812768175</v>
          </cell>
          <cell r="L388">
            <v>0.24058130468699362</v>
          </cell>
          <cell r="M388">
            <v>0.27668713711571558</v>
          </cell>
          <cell r="N388">
            <v>4.9581145323161685E-2</v>
          </cell>
          <cell r="O388">
            <v>0.26780711081780695</v>
          </cell>
          <cell r="P388">
            <v>0.2216762934956221</v>
          </cell>
          <cell r="Q388">
            <v>1.0069487587162909E-2</v>
          </cell>
          <cell r="R388">
            <v>0</v>
          </cell>
          <cell r="S388">
            <v>0.19992258251709516</v>
          </cell>
          <cell r="T388">
            <v>0.66715889892007363</v>
          </cell>
          <cell r="U388">
            <v>0.28261096642573386</v>
          </cell>
          <cell r="V388">
            <v>5.0350421102108592E-2</v>
          </cell>
          <cell r="W388">
            <v>0.10811626927049406</v>
          </cell>
          <cell r="X388">
            <v>0.23098891758670573</v>
          </cell>
          <cell r="Y388">
            <v>0.34370921268171578</v>
          </cell>
          <cell r="Z388">
            <v>0.29939762983353324</v>
          </cell>
        </row>
        <row r="389">
          <cell r="B389">
            <v>8.1327334182667563E-2</v>
          </cell>
          <cell r="C389">
            <v>8.8729016786570775E-2</v>
          </cell>
          <cell r="D389">
            <v>0.35617091027651815</v>
          </cell>
          <cell r="E389">
            <v>8.8911338349167382E-2</v>
          </cell>
          <cell r="F389">
            <v>9.7841745137377117E-2</v>
          </cell>
          <cell r="G389">
            <v>0.3106655268207264</v>
          </cell>
          <cell r="H389">
            <v>0.34047887661449783</v>
          </cell>
          <cell r="I389">
            <v>5.284713352522101E-2</v>
          </cell>
          <cell r="J389">
            <v>8.8734917027833482E-2</v>
          </cell>
          <cell r="K389">
            <v>0.22238211856014611</v>
          </cell>
          <cell r="L389">
            <v>0.36631509739796575</v>
          </cell>
          <cell r="M389">
            <v>0.39638723889624078</v>
          </cell>
          <cell r="N389">
            <v>9.1581194851979658E-2</v>
          </cell>
          <cell r="O389">
            <v>0.33084040359329236</v>
          </cell>
          <cell r="P389">
            <v>0.27680685072027916</v>
          </cell>
          <cell r="Q389">
            <v>9.6513058659494812E-3</v>
          </cell>
          <cell r="R389">
            <v>0</v>
          </cell>
          <cell r="S389">
            <v>0.22650666809340816</v>
          </cell>
          <cell r="T389">
            <v>0.53684030350088097</v>
          </cell>
          <cell r="U389">
            <v>0.4011490426976887</v>
          </cell>
          <cell r="V389">
            <v>3.4144534437426106E-2</v>
          </cell>
          <cell r="W389">
            <v>5.8498822145345887E-2</v>
          </cell>
          <cell r="X389">
            <v>0.23461512870886236</v>
          </cell>
          <cell r="Y389">
            <v>0.3863424861423479</v>
          </cell>
          <cell r="Z389">
            <v>0.33774961595208802</v>
          </cell>
        </row>
        <row r="390">
          <cell r="B390">
            <v>0.15477669201492866</v>
          </cell>
          <cell r="C390">
            <v>0.13189448441247009</v>
          </cell>
          <cell r="D390">
            <v>0.35969741934018135</v>
          </cell>
          <cell r="E390">
            <v>0.12945355707940626</v>
          </cell>
          <cell r="F390">
            <v>4.0886241429852123E-2</v>
          </cell>
          <cell r="G390">
            <v>0.14857578244695993</v>
          </cell>
          <cell r="H390">
            <v>0.14295626301780617</v>
          </cell>
          <cell r="I390">
            <v>3.1155001946244626E-2</v>
          </cell>
          <cell r="J390">
            <v>4.4283778363949908E-2</v>
          </cell>
          <cell r="K390">
            <v>0.21319941576211743</v>
          </cell>
          <cell r="L390">
            <v>0.22256551679377612</v>
          </cell>
          <cell r="M390">
            <v>0.23026336623999891</v>
          </cell>
          <cell r="N390">
            <v>2.0938514754437379E-2</v>
          </cell>
          <cell r="O390">
            <v>0.2588079990595456</v>
          </cell>
          <cell r="P390">
            <v>0.20456280285136713</v>
          </cell>
          <cell r="Q390">
            <v>0.19183271079150313</v>
          </cell>
          <cell r="R390">
            <v>1.1622451622178502E-2</v>
          </cell>
          <cell r="S390">
            <v>0.20671891924963612</v>
          </cell>
          <cell r="T390">
            <v>0.36770140087747438</v>
          </cell>
          <cell r="U390">
            <v>0.23678222909523036</v>
          </cell>
          <cell r="V390">
            <v>2.7332699791676459E-2</v>
          </cell>
          <cell r="W390">
            <v>4.3243047984426089E-2</v>
          </cell>
          <cell r="X390">
            <v>0.24051479634825465</v>
          </cell>
          <cell r="Y390">
            <v>0.18764819181714237</v>
          </cell>
          <cell r="Z390">
            <v>0.13217569111098568</v>
          </cell>
        </row>
        <row r="391">
          <cell r="B391">
            <v>0.12360829180219385</v>
          </cell>
          <cell r="C391">
            <v>0.11270983213429261</v>
          </cell>
          <cell r="D391">
            <v>0.36322385332416202</v>
          </cell>
          <cell r="E391">
            <v>0.11145451110009144</v>
          </cell>
          <cell r="F391">
            <v>6.2073871209288756E-2</v>
          </cell>
          <cell r="G391">
            <v>0.19923604664711336</v>
          </cell>
          <cell r="H391">
            <v>0.22564352792067305</v>
          </cell>
          <cell r="I391">
            <v>0.15537570100218107</v>
          </cell>
          <cell r="J391">
            <v>0.23218522047412016</v>
          </cell>
          <cell r="K391">
            <v>0.14019963244413328</v>
          </cell>
          <cell r="L391">
            <v>0.16068343488910958</v>
          </cell>
          <cell r="M391">
            <v>0.31388716126695554</v>
          </cell>
          <cell r="N391">
            <v>8.7677912880880074E-2</v>
          </cell>
          <cell r="O391">
            <v>0.19096501529172599</v>
          </cell>
          <cell r="P391">
            <v>0.13845064705226312</v>
          </cell>
          <cell r="Q391">
            <v>1.3327296823015268E-2</v>
          </cell>
          <cell r="R391">
            <v>1.3514664678819604E-2</v>
          </cell>
          <cell r="S391">
            <v>0.13894475466169873</v>
          </cell>
          <cell r="T391">
            <v>0.3519094729935866</v>
          </cell>
          <cell r="U391">
            <v>0.3190073688746457</v>
          </cell>
          <cell r="V391">
            <v>3.1626290554784171E-2</v>
          </cell>
          <cell r="W391">
            <v>1.0910685461583552E-2</v>
          </cell>
          <cell r="X391">
            <v>0.44285668856219196</v>
          </cell>
          <cell r="Y391">
            <v>0.25120206720952981</v>
          </cell>
          <cell r="Z391">
            <v>0.21546050554033003</v>
          </cell>
        </row>
        <row r="392">
          <cell r="B392">
            <v>0.21274195709548457</v>
          </cell>
          <cell r="C392">
            <v>0.16067146282973618</v>
          </cell>
          <cell r="D392">
            <v>0.36675028707543589</v>
          </cell>
          <cell r="E392">
            <v>0.15801939875830309</v>
          </cell>
          <cell r="F392">
            <v>1.8012076747208515E-4</v>
          </cell>
          <cell r="G392">
            <v>4.5693818701473668E-2</v>
          </cell>
          <cell r="H392">
            <v>3.3288409927299888E-2</v>
          </cell>
          <cell r="I392">
            <v>0.34799652243801332</v>
          </cell>
          <cell r="J392">
            <v>0.63330439191977828</v>
          </cell>
          <cell r="K392">
            <v>2.8188396019927172E-2</v>
          </cell>
          <cell r="L392">
            <v>8.7069614099440112E-2</v>
          </cell>
          <cell r="M392">
            <v>6.6029561718788057E-2</v>
          </cell>
          <cell r="N392">
            <v>2.604733859914413E-2</v>
          </cell>
          <cell r="O392">
            <v>9.6203503844818891E-2</v>
          </cell>
          <cell r="P392">
            <v>9.1369189307099474E-2</v>
          </cell>
          <cell r="Q392">
            <v>1.5488666503476233E-2</v>
          </cell>
          <cell r="R392">
            <v>2.3102837477758164E-2</v>
          </cell>
          <cell r="S392">
            <v>3.5415453698660879E-2</v>
          </cell>
          <cell r="T392">
            <v>0.20417955106772631</v>
          </cell>
          <cell r="U392">
            <v>6.881982382704066E-2</v>
          </cell>
          <cell r="V392">
            <v>2.0931239028987834E-2</v>
          </cell>
          <cell r="W392">
            <v>0.1229550627932267</v>
          </cell>
          <cell r="X392">
            <v>2.1120278059412217E-2</v>
          </cell>
          <cell r="Y392">
            <v>7.3030003882182296E-2</v>
          </cell>
          <cell r="Z392">
            <v>2.7779508356257181E-2</v>
          </cell>
        </row>
        <row r="393">
          <cell r="B393">
            <v>7.6779542473310286E-2</v>
          </cell>
          <cell r="C393">
            <v>8.6330935251798635E-2</v>
          </cell>
          <cell r="D393">
            <v>0.37027672769508685</v>
          </cell>
          <cell r="E393">
            <v>8.6646465420166893E-2</v>
          </cell>
          <cell r="F393">
            <v>0.10229378286701121</v>
          </cell>
          <cell r="G393">
            <v>0.30745973694549839</v>
          </cell>
          <cell r="H393">
            <v>0.22637405993561588</v>
          </cell>
          <cell r="I393">
            <v>4.5543122017812875E-2</v>
          </cell>
          <cell r="J393">
            <v>9.7642748706991717E-2</v>
          </cell>
          <cell r="K393">
            <v>0.22468181728628273</v>
          </cell>
          <cell r="L393">
            <v>0.32990384323749838</v>
          </cell>
          <cell r="M393">
            <v>0.42391984510487246</v>
          </cell>
          <cell r="N393">
            <v>9.6382239023753605E-2</v>
          </cell>
          <cell r="O393">
            <v>0.46520282623433223</v>
          </cell>
          <cell r="P393">
            <v>0.29871478382297822</v>
          </cell>
          <cell r="Q393">
            <v>0.63838663903417503</v>
          </cell>
          <cell r="R393">
            <v>0.2383258664284536</v>
          </cell>
          <cell r="S393">
            <v>0.22269313836064109</v>
          </cell>
          <cell r="T393">
            <v>0.70555056916063175</v>
          </cell>
          <cell r="U393">
            <v>0.43370685358477401</v>
          </cell>
          <cell r="V393">
            <v>3.0339845033172261E-2</v>
          </cell>
          <cell r="W393">
            <v>9.5623190144073916E-2</v>
          </cell>
          <cell r="X393">
            <v>0.27631785151115368</v>
          </cell>
          <cell r="Y393">
            <v>0.38543024583651342</v>
          </cell>
          <cell r="Z393">
            <v>0.23050032029122483</v>
          </cell>
        </row>
        <row r="394">
          <cell r="B394">
            <v>0.15302964913923398</v>
          </cell>
          <cell r="C394">
            <v>0.12949640287769784</v>
          </cell>
          <cell r="D394">
            <v>0.37380317286309839</v>
          </cell>
          <cell r="E394">
            <v>0.12873302544625342</v>
          </cell>
          <cell r="F394">
            <v>4.2438696609660466E-2</v>
          </cell>
          <cell r="G394">
            <v>0.17373569968281791</v>
          </cell>
          <cell r="H394">
            <v>0.24791732874636907</v>
          </cell>
          <cell r="I394">
            <v>7.8541175535235361E-2</v>
          </cell>
          <cell r="J394">
            <v>8.3765246192148771E-2</v>
          </cell>
          <cell r="K394">
            <v>0.22115870094711304</v>
          </cell>
          <cell r="L394">
            <v>0.24414057063530201</v>
          </cell>
          <cell r="M394">
            <v>0.19993268319578236</v>
          </cell>
          <cell r="N394">
            <v>1.3369974159079676E-2</v>
          </cell>
          <cell r="O394">
            <v>0.23663668667034982</v>
          </cell>
          <cell r="P394">
            <v>0.23267503062715023</v>
          </cell>
          <cell r="Q394">
            <v>6.5448427980855503E-3</v>
          </cell>
          <cell r="R394">
            <v>0</v>
          </cell>
          <cell r="S394">
            <v>0.23159105789826662</v>
          </cell>
          <cell r="T394">
            <v>0.45498650686943726</v>
          </cell>
          <cell r="U394">
            <v>0.1970533430558285</v>
          </cell>
          <cell r="V394">
            <v>1.1060352213655157E-2</v>
          </cell>
          <cell r="W394">
            <v>5.6481644470568242E-2</v>
          </cell>
          <cell r="X394">
            <v>5.6592853139876359E-2</v>
          </cell>
          <cell r="Y394">
            <v>0.21269261161793596</v>
          </cell>
          <cell r="Z394">
            <v>0.22599314320819855</v>
          </cell>
        </row>
        <row r="395">
          <cell r="B395">
            <v>0.10823914853823073</v>
          </cell>
          <cell r="C395">
            <v>0.105515587529976</v>
          </cell>
          <cell r="D395">
            <v>0.37732961546075733</v>
          </cell>
          <cell r="E395">
            <v>0.1041848336607042</v>
          </cell>
          <cell r="F395">
            <v>7.5917786944912732E-2</v>
          </cell>
          <cell r="G395">
            <v>0.26330946008506245</v>
          </cell>
          <cell r="H395">
            <v>0.23911613237267657</v>
          </cell>
          <cell r="I395">
            <v>1.2077888393347111E-3</v>
          </cell>
          <cell r="J395">
            <v>1.6013699584896589E-2</v>
          </cell>
          <cell r="K395">
            <v>0.15582411188160536</v>
          </cell>
          <cell r="L395">
            <v>0.17091995182893918</v>
          </cell>
          <cell r="M395">
            <v>0.43087561004235886</v>
          </cell>
          <cell r="N395">
            <v>9.4021290147388539E-2</v>
          </cell>
          <cell r="O395">
            <v>0.27571154709292489</v>
          </cell>
          <cell r="P395">
            <v>0.16895446872736317</v>
          </cell>
          <cell r="Q395">
            <v>1.1712911453768194E-2</v>
          </cell>
          <cell r="R395">
            <v>0</v>
          </cell>
          <cell r="S395">
            <v>0.15810812229845764</v>
          </cell>
          <cell r="T395">
            <v>0.49262921228423001</v>
          </cell>
          <cell r="U395">
            <v>0.43677171918698293</v>
          </cell>
          <cell r="V395">
            <v>1.9517554360426678E-2</v>
          </cell>
          <cell r="W395">
            <v>8.6554477163922859E-3</v>
          </cell>
          <cell r="X395">
            <v>9.3190966698647279E-2</v>
          </cell>
          <cell r="Y395">
            <v>0.32225317960252253</v>
          </cell>
          <cell r="Z395">
            <v>0.23203698173118809</v>
          </cell>
        </row>
        <row r="396">
          <cell r="B396">
            <v>0.17506524935265863</v>
          </cell>
          <cell r="C396">
            <v>0.13908872901678659</v>
          </cell>
          <cell r="D396">
            <v>0.38085612656941981</v>
          </cell>
          <cell r="E396">
            <v>0.13943940273708558</v>
          </cell>
          <cell r="F396">
            <v>2.5772012467188601E-2</v>
          </cell>
          <cell r="G396">
            <v>0.16669853509190169</v>
          </cell>
          <cell r="H396">
            <v>0.22426610818539147</v>
          </cell>
          <cell r="I396">
            <v>0.2042576960236113</v>
          </cell>
          <cell r="J396">
            <v>0.29981122896617873</v>
          </cell>
          <cell r="K396">
            <v>0.15541357397266048</v>
          </cell>
          <cell r="L396">
            <v>0.22268345468656592</v>
          </cell>
          <cell r="M396">
            <v>0.15854349470027695</v>
          </cell>
          <cell r="N396">
            <v>5.178958851413959E-2</v>
          </cell>
          <cell r="O396">
            <v>0.20204143598860005</v>
          </cell>
          <cell r="P396">
            <v>0.19044915565582687</v>
          </cell>
          <cell r="Q396">
            <v>1.6058009498443271E-2</v>
          </cell>
          <cell r="R396">
            <v>1.0954182539392159E-2</v>
          </cell>
          <cell r="S396">
            <v>0.15618673176797496</v>
          </cell>
          <cell r="T396">
            <v>0.364842889590695</v>
          </cell>
          <cell r="U396">
            <v>0.15545430035379035</v>
          </cell>
          <cell r="V396">
            <v>5.6815535706507318E-2</v>
          </cell>
          <cell r="W396">
            <v>5.9473980095665326E-2</v>
          </cell>
          <cell r="X396">
            <v>0.31007676629142789</v>
          </cell>
          <cell r="Y396">
            <v>0.19829081727111908</v>
          </cell>
          <cell r="Z396">
            <v>0.19942274182867378</v>
          </cell>
        </row>
        <row r="397">
          <cell r="B397">
            <v>0.18553841341284266</v>
          </cell>
          <cell r="C397">
            <v>0.14628297362110321</v>
          </cell>
          <cell r="D397">
            <v>0.38438255956615941</v>
          </cell>
          <cell r="E397">
            <v>0.14490490284051494</v>
          </cell>
          <cell r="F397">
            <v>1.8775057589023099E-2</v>
          </cell>
          <cell r="G397">
            <v>0.2499928009222955</v>
          </cell>
          <cell r="H397">
            <v>0.15536130671048853</v>
          </cell>
          <cell r="I397">
            <v>0.3369420271501366</v>
          </cell>
          <cell r="J397">
            <v>0.62335858648987752</v>
          </cell>
          <cell r="K397">
            <v>7.0292074429356685E-2</v>
          </cell>
          <cell r="L397">
            <v>0.21538720521632451</v>
          </cell>
          <cell r="M397">
            <v>0.11587545849531326</v>
          </cell>
          <cell r="N397">
            <v>3.3140810237947904E-2</v>
          </cell>
          <cell r="O397">
            <v>0.27123138133657582</v>
          </cell>
          <cell r="P397">
            <v>6.1297425660905257E-2</v>
          </cell>
          <cell r="Q397">
            <v>2.255778050342553E-2</v>
          </cell>
          <cell r="R397">
            <v>2.0092375055258543E-2</v>
          </cell>
          <cell r="S397">
            <v>6.6189919172848707E-2</v>
          </cell>
          <cell r="T397">
            <v>0.24099345172376507</v>
          </cell>
          <cell r="U397">
            <v>0.11631728338908172</v>
          </cell>
          <cell r="V397">
            <v>2.4926411038439431E-2</v>
          </cell>
          <cell r="W397">
            <v>0.12771234958645011</v>
          </cell>
          <cell r="X397">
            <v>8.223181622797239E-2</v>
          </cell>
          <cell r="Y397">
            <v>0.27375975626704091</v>
          </cell>
          <cell r="Z397">
            <v>0.13684328120918235</v>
          </cell>
        </row>
        <row r="398">
          <cell r="B398">
            <v>9.1043893413051066E-2</v>
          </cell>
          <cell r="C398">
            <v>9.5923261390887374E-2</v>
          </cell>
          <cell r="D398">
            <v>0.38790900692725649</v>
          </cell>
          <cell r="E398">
            <v>9.4684054336038104E-2</v>
          </cell>
          <cell r="F398">
            <v>9.0098528741859016E-2</v>
          </cell>
          <cell r="G398">
            <v>0.26135641638874424</v>
          </cell>
          <cell r="H398">
            <v>0.2582552668461624</v>
          </cell>
          <cell r="I398">
            <v>5.7031085628035688E-2</v>
          </cell>
          <cell r="J398">
            <v>9.8438838739595053E-2</v>
          </cell>
          <cell r="K398">
            <v>0.214290820365133</v>
          </cell>
          <cell r="L398">
            <v>0.28557670557379616</v>
          </cell>
          <cell r="M398">
            <v>0.33221594222633133</v>
          </cell>
          <cell r="N398">
            <v>7.2405047472495182E-2</v>
          </cell>
          <cell r="O398">
            <v>0.33430464122975689</v>
          </cell>
          <cell r="P398">
            <v>0.29021167136425463</v>
          </cell>
          <cell r="Q398">
            <v>0.22729369361549154</v>
          </cell>
          <cell r="R398">
            <v>6.4872533432105015E-2</v>
          </cell>
          <cell r="S398">
            <v>0.21423083400776885</v>
          </cell>
          <cell r="T398">
            <v>0.75565231822614665</v>
          </cell>
          <cell r="U398">
            <v>0.32862377692437511</v>
          </cell>
          <cell r="V398">
            <v>5.7621040639710366E-2</v>
          </cell>
          <cell r="W398">
            <v>7.7941939792526366E-2</v>
          </cell>
          <cell r="X398">
            <v>0.24680509257554828</v>
          </cell>
          <cell r="Y398">
            <v>0.3293093208285981</v>
          </cell>
          <cell r="Z398">
            <v>0.25576113668616623</v>
          </cell>
        </row>
        <row r="399">
          <cell r="B399">
            <v>0.14334264082727269</v>
          </cell>
          <cell r="C399">
            <v>0.12470023980815348</v>
          </cell>
          <cell r="D399">
            <v>0.39143542790786207</v>
          </cell>
          <cell r="E399">
            <v>0.12374542215963028</v>
          </cell>
          <cell r="F399">
            <v>4.9734453203290778E-2</v>
          </cell>
          <cell r="G399">
            <v>0.15378065310305691</v>
          </cell>
          <cell r="H399">
            <v>0.10727076078049198</v>
          </cell>
          <cell r="I399">
            <v>1.7721826478257031E-2</v>
          </cell>
          <cell r="J399">
            <v>3.1496994287600645E-2</v>
          </cell>
          <cell r="K399">
            <v>0.19500867407774933</v>
          </cell>
          <cell r="L399">
            <v>0.18894534224567899</v>
          </cell>
          <cell r="M399">
            <v>0.30554106644624829</v>
          </cell>
          <cell r="N399">
            <v>4.9026048181442419E-2</v>
          </cell>
          <cell r="O399">
            <v>0.27445605685499669</v>
          </cell>
          <cell r="P399">
            <v>0.17741496320782013</v>
          </cell>
          <cell r="Q399">
            <v>1.2147042042417379E-2</v>
          </cell>
          <cell r="R399">
            <v>0</v>
          </cell>
          <cell r="S399">
            <v>0.19644061402886834</v>
          </cell>
          <cell r="T399">
            <v>0.35319090128593567</v>
          </cell>
          <cell r="U399">
            <v>0.31090040801454899</v>
          </cell>
          <cell r="V399">
            <v>1.187181044618601E-3</v>
          </cell>
          <cell r="W399">
            <v>2.3988793187729902E-2</v>
          </cell>
          <cell r="X399">
            <v>0.17144447439764596</v>
          </cell>
          <cell r="Y399">
            <v>0.19671941222354541</v>
          </cell>
          <cell r="Z399">
            <v>0.10245476058091132</v>
          </cell>
        </row>
        <row r="400">
          <cell r="B400">
            <v>9.1628978909476216E-2</v>
          </cell>
          <cell r="C400">
            <v>8.6330935251798635E-2</v>
          </cell>
          <cell r="D400">
            <v>0.39496184528151196</v>
          </cell>
          <cell r="E400">
            <v>8.5408077465640372E-2</v>
          </cell>
          <cell r="F400">
            <v>7.3977716754442299E-2</v>
          </cell>
          <cell r="G400">
            <v>0.18558580202452418</v>
          </cell>
          <cell r="H400">
            <v>0.55336513898685569</v>
          </cell>
          <cell r="I400">
            <v>2.0184887623490307E-2</v>
          </cell>
          <cell r="J400">
            <v>4.8365339035248159E-2</v>
          </cell>
          <cell r="K400">
            <v>0.17271142354401992</v>
          </cell>
          <cell r="L400">
            <v>0.11497739917009432</v>
          </cell>
          <cell r="M400">
            <v>0.34813204019643457</v>
          </cell>
          <cell r="N400">
            <v>0.130211148782096</v>
          </cell>
          <cell r="O400">
            <v>0.27496311282381963</v>
          </cell>
          <cell r="P400">
            <v>0.48219469079372979</v>
          </cell>
          <cell r="Q400">
            <v>5.7569174900191401E-3</v>
          </cell>
          <cell r="R400">
            <v>4.0412399387326645E-4</v>
          </cell>
          <cell r="S400">
            <v>0.17658084040382865</v>
          </cell>
          <cell r="T400">
            <v>0.45501920711769861</v>
          </cell>
          <cell r="U400">
            <v>0.34739066099092147</v>
          </cell>
          <cell r="V400">
            <v>1.7180203218210854E-3</v>
          </cell>
          <cell r="W400">
            <v>4.4062102931935902E-2</v>
          </cell>
          <cell r="X400">
            <v>0.28643701882375472</v>
          </cell>
          <cell r="Y400">
            <v>0.25896558455917795</v>
          </cell>
          <cell r="Z400">
            <v>0.54438005152166713</v>
          </cell>
        </row>
        <row r="401">
          <cell r="B401">
            <v>0.14918145795051074</v>
          </cell>
          <cell r="C401">
            <v>0.12470023980815348</v>
          </cell>
          <cell r="D401">
            <v>0.39848828127523334</v>
          </cell>
          <cell r="E401">
            <v>0.12316554350637784</v>
          </cell>
          <cell r="F401">
            <v>4.0026129636054023E-2</v>
          </cell>
          <cell r="G401">
            <v>0.2385684721880649</v>
          </cell>
          <cell r="H401">
            <v>0.2276456314411813</v>
          </cell>
          <cell r="I401">
            <v>0.2166398227366608</v>
          </cell>
          <cell r="J401">
            <v>0.3508804677865936</v>
          </cell>
          <cell r="K401">
            <v>0.16779004926703386</v>
          </cell>
          <cell r="L401">
            <v>0.35646067659805886</v>
          </cell>
          <cell r="M401">
            <v>0.20366250309748493</v>
          </cell>
          <cell r="N401">
            <v>6.0118450683100531E-2</v>
          </cell>
          <cell r="O401">
            <v>0.45810787474161024</v>
          </cell>
          <cell r="P401">
            <v>0.32697476652710966</v>
          </cell>
          <cell r="Q401">
            <v>2.5696384564939841E-2</v>
          </cell>
          <cell r="R401">
            <v>1.4090808719851298E-2</v>
          </cell>
          <cell r="S401">
            <v>0.17214910666628433</v>
          </cell>
          <cell r="T401">
            <v>0.37573325316181755</v>
          </cell>
          <cell r="U401">
            <v>0.19729531123428179</v>
          </cell>
          <cell r="V401">
            <v>9.294006898481158E-3</v>
          </cell>
          <cell r="W401">
            <v>7.5216158579069631E-2</v>
          </cell>
          <cell r="X401">
            <v>0.11631536843414102</v>
          </cell>
          <cell r="Y401">
            <v>0.28060646347339874</v>
          </cell>
          <cell r="Z401">
            <v>0.21089055373182675</v>
          </cell>
        </row>
        <row r="402">
          <cell r="B402">
            <v>0.11152000969492784</v>
          </cell>
          <cell r="C402">
            <v>9.8321342925659513E-2</v>
          </cell>
          <cell r="D402">
            <v>0.40201470790074234</v>
          </cell>
          <cell r="E402">
            <v>9.882862435903933E-2</v>
          </cell>
          <cell r="F402">
            <v>6.2049326104777244E-2</v>
          </cell>
          <cell r="G402">
            <v>0.27201957547563327</v>
          </cell>
          <cell r="H402">
            <v>0.31264919959846676</v>
          </cell>
          <cell r="I402">
            <v>0.35216831119096725</v>
          </cell>
          <cell r="J402">
            <v>0.65536602084931095</v>
          </cell>
          <cell r="K402">
            <v>4.6207916895348783E-2</v>
          </cell>
          <cell r="L402">
            <v>0.18026671703412017</v>
          </cell>
          <cell r="M402">
            <v>0.17277048007825238</v>
          </cell>
          <cell r="N402">
            <v>9.2679970724651839E-2</v>
          </cell>
          <cell r="O402">
            <v>0.36628399875876272</v>
          </cell>
          <cell r="P402">
            <v>0.35411317275694076</v>
          </cell>
          <cell r="Q402">
            <v>0.38363820252674602</v>
          </cell>
          <cell r="R402">
            <v>0.92762247607194392</v>
          </cell>
          <cell r="S402">
            <v>3.6548299450512155E-2</v>
          </cell>
          <cell r="T402">
            <v>0.47573453971408075</v>
          </cell>
          <cell r="U402">
            <v>0.16762592717333674</v>
          </cell>
          <cell r="V402">
            <v>8.1780477298326965E-2</v>
          </cell>
          <cell r="W402">
            <v>0</v>
          </cell>
          <cell r="X402">
            <v>0.16848587305973298</v>
          </cell>
          <cell r="Y402">
            <v>0.33625902925739898</v>
          </cell>
          <cell r="Z402">
            <v>0.30404298257385615</v>
          </cell>
        </row>
        <row r="403">
          <cell r="B403">
            <v>0.13289660607106216</v>
          </cell>
          <cell r="C403">
            <v>0.11510791366906474</v>
          </cell>
          <cell r="D403">
            <v>0.40554114742032465</v>
          </cell>
          <cell r="E403">
            <v>0.11533976146284236</v>
          </cell>
          <cell r="F403">
            <v>5.3287592588082591E-2</v>
          </cell>
          <cell r="G403">
            <v>0.22898077511541878</v>
          </cell>
          <cell r="H403">
            <v>0.41690711205271724</v>
          </cell>
          <cell r="I403">
            <v>5.8168237640531611E-2</v>
          </cell>
          <cell r="J403">
            <v>9.7415260635350359E-2</v>
          </cell>
          <cell r="K403">
            <v>0.22055907753192464</v>
          </cell>
          <cell r="L403">
            <v>0.15105874974640535</v>
          </cell>
          <cell r="M403">
            <v>0.21674136412124057</v>
          </cell>
          <cell r="N403">
            <v>3.4018192250461154E-2</v>
          </cell>
          <cell r="O403">
            <v>0.2617915354980781</v>
          </cell>
          <cell r="P403">
            <v>0.36202148632712799</v>
          </cell>
          <cell r="Q403">
            <v>8.6096686069914302E-3</v>
          </cell>
          <cell r="R403">
            <v>9.6072776624756351E-5</v>
          </cell>
          <cell r="S403">
            <v>0.2286410567923535</v>
          </cell>
          <cell r="T403">
            <v>0.50145841385284617</v>
          </cell>
          <cell r="U403">
            <v>0.21741762897947436</v>
          </cell>
          <cell r="V403">
            <v>1.1120186003739955E-3</v>
          </cell>
          <cell r="W403">
            <v>4.8638813116799365E-2</v>
          </cell>
          <cell r="X403">
            <v>0.14844559427109358</v>
          </cell>
          <cell r="Y403">
            <v>0.27773098779984023</v>
          </cell>
          <cell r="Z403">
            <v>0.38748752809629683</v>
          </cell>
        </row>
        <row r="404">
          <cell r="B404">
            <v>0.11152356858334214</v>
          </cell>
          <cell r="C404">
            <v>0.105515587529976</v>
          </cell>
          <cell r="D404">
            <v>0.40906760220688482</v>
          </cell>
          <cell r="E404">
            <v>0.1052354751239678</v>
          </cell>
          <cell r="F404">
            <v>7.2106561956897408E-2</v>
          </cell>
          <cell r="G404">
            <v>0.18735162052673032</v>
          </cell>
          <cell r="H404">
            <v>0.22781307241782264</v>
          </cell>
          <cell r="I404">
            <v>1.1628940159172188E-3</v>
          </cell>
          <cell r="J404">
            <v>7.0975385071418067E-4</v>
          </cell>
          <cell r="K404">
            <v>0.155069638332095</v>
          </cell>
          <cell r="L404">
            <v>0.21258806251779649</v>
          </cell>
          <cell r="M404">
            <v>0.41386976275841603</v>
          </cell>
          <cell r="N404">
            <v>8.1119541611585508E-2</v>
          </cell>
          <cell r="O404">
            <v>0.29111251250675657</v>
          </cell>
          <cell r="P404">
            <v>0.17483593588284732</v>
          </cell>
          <cell r="Q404">
            <v>1.2516478782910109E-2</v>
          </cell>
          <cell r="R404">
            <v>0.44226287226955535</v>
          </cell>
          <cell r="S404">
            <v>0.15127966639351176</v>
          </cell>
          <cell r="T404">
            <v>0.55547524671608106</v>
          </cell>
          <cell r="U404">
            <v>0.41448414651696364</v>
          </cell>
          <cell r="V404">
            <v>5.2479915057745484E-2</v>
          </cell>
          <cell r="W404">
            <v>1.7876454434665879E-3</v>
          </cell>
          <cell r="X404">
            <v>0.15036085900218285</v>
          </cell>
          <cell r="Y404">
            <v>0.24424879352270548</v>
          </cell>
          <cell r="Z404">
            <v>0.2209532581544755</v>
          </cell>
        </row>
        <row r="405">
          <cell r="B405">
            <v>0.14681739756505074</v>
          </cell>
          <cell r="C405">
            <v>0.12470023980815348</v>
          </cell>
          <cell r="D405">
            <v>0.41259404435323355</v>
          </cell>
          <cell r="E405">
            <v>0.12513991499807939</v>
          </cell>
          <cell r="F405">
            <v>4.6506993354948581E-2</v>
          </cell>
          <cell r="G405">
            <v>0.21563768509211567</v>
          </cell>
          <cell r="H405">
            <v>0.2844872340134415</v>
          </cell>
          <cell r="I405">
            <v>5.7134630152924464E-2</v>
          </cell>
          <cell r="J405">
            <v>9.6118944645194535E-2</v>
          </cell>
          <cell r="K405">
            <v>0.19744191550435763</v>
          </cell>
          <cell r="L405">
            <v>0.21230424279032611</v>
          </cell>
          <cell r="M405">
            <v>0.23467885022702606</v>
          </cell>
          <cell r="N405">
            <v>5.2000782019462961E-2</v>
          </cell>
          <cell r="O405">
            <v>0.22921668810551207</v>
          </cell>
          <cell r="P405">
            <v>0.21891303876553836</v>
          </cell>
          <cell r="Q405">
            <v>6.8975724229512793E-3</v>
          </cell>
          <cell r="R405">
            <v>0</v>
          </cell>
          <cell r="S405">
            <v>0.20017975584133924</v>
          </cell>
          <cell r="T405">
            <v>0.48264477159915403</v>
          </cell>
          <cell r="U405">
            <v>0.24179178621219966</v>
          </cell>
          <cell r="V405">
            <v>1.2295479605480711E-3</v>
          </cell>
          <cell r="W405">
            <v>9.7181104417571024E-2</v>
          </cell>
          <cell r="X405">
            <v>0.16937903363117754</v>
          </cell>
          <cell r="Y405">
            <v>0.25644227814937243</v>
          </cell>
          <cell r="Z405">
            <v>0.2607768552644939</v>
          </cell>
        </row>
        <row r="406">
          <cell r="B406">
            <v>0.10644703082828903</v>
          </cell>
          <cell r="C406">
            <v>0.10311750599520388</v>
          </cell>
          <cell r="D406">
            <v>0.41612047170506983</v>
          </cell>
          <cell r="E406">
            <v>0.10247981128013668</v>
          </cell>
          <cell r="F406">
            <v>7.6222464354654185E-2</v>
          </cell>
          <cell r="G406">
            <v>0.28673307055551811</v>
          </cell>
          <cell r="H406">
            <v>0.27338642567539684</v>
          </cell>
          <cell r="I406">
            <v>0.17156004569293529</v>
          </cell>
          <cell r="J406">
            <v>0.23355590628123185</v>
          </cell>
          <cell r="K406">
            <v>0.19583168264243889</v>
          </cell>
          <cell r="L406">
            <v>0.418404487061249</v>
          </cell>
          <cell r="M406">
            <v>0.35235113734913925</v>
          </cell>
          <cell r="N406">
            <v>0.11533119523623547</v>
          </cell>
          <cell r="O406">
            <v>0.31263420604817399</v>
          </cell>
          <cell r="P406">
            <v>0.20279274250741142</v>
          </cell>
          <cell r="Q406">
            <v>1.6266534484315476E-2</v>
          </cell>
          <cell r="R406">
            <v>1.6244976280582482E-2</v>
          </cell>
          <cell r="S406">
            <v>0.20592044402023668</v>
          </cell>
          <cell r="T406">
            <v>0.61300745399108036</v>
          </cell>
          <cell r="U406">
            <v>0.35901185010139236</v>
          </cell>
          <cell r="V406">
            <v>3.1867956411905429E-2</v>
          </cell>
          <cell r="W406">
            <v>4.190424872391716E-3</v>
          </cell>
          <cell r="X406">
            <v>0.1304667893572331</v>
          </cell>
          <cell r="Y406">
            <v>0.34772039489983286</v>
          </cell>
          <cell r="Z406">
            <v>0.26492308666960113</v>
          </cell>
        </row>
        <row r="407">
          <cell r="B407">
            <v>0.16887648114771525</v>
          </cell>
          <cell r="C407">
            <v>0.12949640287769784</v>
          </cell>
          <cell r="D407">
            <v>0.41964692944630139</v>
          </cell>
          <cell r="E407">
            <v>0.1291991407047797</v>
          </cell>
          <cell r="F407">
            <v>2.0013793468169363E-2</v>
          </cell>
          <cell r="G407">
            <v>0.1404461911617032</v>
          </cell>
          <cell r="H407">
            <v>0.32282114543855489</v>
          </cell>
          <cell r="I407">
            <v>0.39879268882091867</v>
          </cell>
          <cell r="J407">
            <v>0.70882860579129026</v>
          </cell>
          <cell r="K407">
            <v>3.0877060872646883E-2</v>
          </cell>
          <cell r="L407">
            <v>8.3684744486204929E-2</v>
          </cell>
          <cell r="M407">
            <v>5.877812694758169E-3</v>
          </cell>
          <cell r="N407">
            <v>4.5328247032675031E-2</v>
          </cell>
          <cell r="O407">
            <v>0.12418704615385821</v>
          </cell>
          <cell r="P407">
            <v>0.20864658719731577</v>
          </cell>
          <cell r="Q407">
            <v>2.0938110336308408E-2</v>
          </cell>
          <cell r="R407">
            <v>3.3465459058960367E-2</v>
          </cell>
          <cell r="S407">
            <v>3.862039158478308E-2</v>
          </cell>
          <cell r="T407">
            <v>0.20447989900195049</v>
          </cell>
          <cell r="U407">
            <v>3.3265635736033704E-3</v>
          </cell>
          <cell r="V407">
            <v>2.6802430072429845E-2</v>
          </cell>
          <cell r="W407">
            <v>0</v>
          </cell>
          <cell r="X407">
            <v>0.20693690314174645</v>
          </cell>
          <cell r="Y407">
            <v>0.1798963198359354</v>
          </cell>
          <cell r="Z407">
            <v>0.29242718505831522</v>
          </cell>
        </row>
        <row r="408">
          <cell r="B408">
            <v>0.10703417616503839</v>
          </cell>
          <cell r="C408">
            <v>9.5923261390887374E-2</v>
          </cell>
          <cell r="D408">
            <v>0.42317333103819776</v>
          </cell>
          <cell r="E408">
            <v>9.5136145168903105E-2</v>
          </cell>
          <cell r="F408">
            <v>6.3611803847945084E-2</v>
          </cell>
          <cell r="G408">
            <v>0.21183469962535822</v>
          </cell>
          <cell r="H408">
            <v>0.34489517729649305</v>
          </cell>
          <cell r="I408">
            <v>1.5193840642509376E-2</v>
          </cell>
          <cell r="J408">
            <v>3.7392466523000746E-2</v>
          </cell>
          <cell r="K408">
            <v>0.19250840146076603</v>
          </cell>
          <cell r="L408">
            <v>0.16673783286611005</v>
          </cell>
          <cell r="M408">
            <v>0.33778741246095756</v>
          </cell>
          <cell r="N408">
            <v>9.7267281891168039E-2</v>
          </cell>
          <cell r="O408">
            <v>0.3284212979711762</v>
          </cell>
          <cell r="P408">
            <v>0.43617921205815402</v>
          </cell>
          <cell r="Q408">
            <v>0.40929637722585371</v>
          </cell>
          <cell r="R408">
            <v>0.20986241456990165</v>
          </cell>
          <cell r="S408">
            <v>0.1800962698178509</v>
          </cell>
          <cell r="T408">
            <v>0.40407070821106056</v>
          </cell>
          <cell r="U408">
            <v>0.34882131897762281</v>
          </cell>
          <cell r="V408">
            <v>2.5070666420923898E-2</v>
          </cell>
          <cell r="W408">
            <v>2.5152612522732112E-2</v>
          </cell>
          <cell r="X408">
            <v>0.22046588582582213</v>
          </cell>
          <cell r="Y408">
            <v>0.27779915387398491</v>
          </cell>
          <cell r="Z408">
            <v>0.33707126725426262</v>
          </cell>
        </row>
        <row r="409">
          <cell r="B409">
            <v>0.10653159833786474</v>
          </cell>
          <cell r="C409">
            <v>9.8321342925659513E-2</v>
          </cell>
          <cell r="D409">
            <v>0.42669971838914195</v>
          </cell>
          <cell r="E409">
            <v>9.7565436631198404E-2</v>
          </cell>
          <cell r="F409">
            <v>6.829333957149919E-2</v>
          </cell>
          <cell r="G409">
            <v>0.21802814961231648</v>
          </cell>
          <cell r="H409">
            <v>0.46969349715352193</v>
          </cell>
          <cell r="I409">
            <v>2.2794418736739836E-2</v>
          </cell>
          <cell r="J409">
            <v>5.3532841461002886E-2</v>
          </cell>
          <cell r="K409">
            <v>0.18078630475941102</v>
          </cell>
          <cell r="L409">
            <v>0.11653403140398615</v>
          </cell>
          <cell r="M409">
            <v>0.34583839451773135</v>
          </cell>
          <cell r="N409">
            <v>8.5004137455054612E-2</v>
          </cell>
          <cell r="O409">
            <v>0.22116437943027598</v>
          </cell>
          <cell r="P409">
            <v>0.38884272384245744</v>
          </cell>
          <cell r="Q409">
            <v>4.5944576513838953E-3</v>
          </cell>
          <cell r="R409">
            <v>1.2369583017730215E-4</v>
          </cell>
          <cell r="S409">
            <v>0.18182599061523799</v>
          </cell>
          <cell r="T409">
            <v>0.56572927385819094</v>
          </cell>
          <cell r="U409">
            <v>0.35051198200592026</v>
          </cell>
          <cell r="V409">
            <v>5.2938168187107303E-2</v>
          </cell>
          <cell r="W409">
            <v>3.7725030350740908E-2</v>
          </cell>
          <cell r="X409">
            <v>0.40397614017871192</v>
          </cell>
          <cell r="Y409">
            <v>0.28203449120411117</v>
          </cell>
          <cell r="Z409">
            <v>0.45224835241751615</v>
          </cell>
        </row>
        <row r="410">
          <cell r="B410">
            <v>0.10100775982862542</v>
          </cell>
          <cell r="C410">
            <v>9.3525179856115137E-2</v>
          </cell>
          <cell r="D410">
            <v>0.43022617993477746</v>
          </cell>
          <cell r="E410">
            <v>9.4809347271778338E-2</v>
          </cell>
          <cell r="F410">
            <v>7.3165673646665097E-2</v>
          </cell>
          <cell r="G410">
            <v>0.35126268498057839</v>
          </cell>
          <cell r="H410">
            <v>0.45509218007259217</v>
          </cell>
          <cell r="I410">
            <v>5.8153964833428315E-2</v>
          </cell>
          <cell r="J410">
            <v>8.1966050161374329E-2</v>
          </cell>
          <cell r="K410">
            <v>0.22590269988587131</v>
          </cell>
          <cell r="L410">
            <v>0.41211599153356898</v>
          </cell>
          <cell r="M410">
            <v>0.3225133983341063</v>
          </cell>
          <cell r="N410">
            <v>9.6267804723514691E-2</v>
          </cell>
          <cell r="O410">
            <v>0.47888852578498953</v>
          </cell>
          <cell r="P410">
            <v>0.47514017178813528</v>
          </cell>
          <cell r="Q410">
            <v>1.4750218413167622E-2</v>
          </cell>
          <cell r="R410">
            <v>1.7398398023432923E-4</v>
          </cell>
          <cell r="S410">
            <v>0.22257948196759975</v>
          </cell>
          <cell r="T410">
            <v>0.83265587881488257</v>
          </cell>
          <cell r="U410">
            <v>0.32244929698351626</v>
          </cell>
          <cell r="V410">
            <v>5.7542492479979383E-2</v>
          </cell>
          <cell r="W410">
            <v>9.0053832620411625E-2</v>
          </cell>
          <cell r="X410">
            <v>0.3952144273672818</v>
          </cell>
          <cell r="Y410">
            <v>0.42196296715454484</v>
          </cell>
          <cell r="Z410">
            <v>0.44116755911178795</v>
          </cell>
        </row>
        <row r="411">
          <cell r="B411">
            <v>7.7930327594704404E-2</v>
          </cell>
          <cell r="C411">
            <v>7.6738609112709896E-2</v>
          </cell>
          <cell r="D411">
            <v>0.43375262290617767</v>
          </cell>
          <cell r="E411">
            <v>7.6084834050166125E-2</v>
          </cell>
          <cell r="F411">
            <v>8.2573406648083714E-2</v>
          </cell>
          <cell r="G411">
            <v>0.23859099413187104</v>
          </cell>
          <cell r="H411">
            <v>0.56014611497308009</v>
          </cell>
          <cell r="I411">
            <v>0.14209961591384718</v>
          </cell>
          <cell r="J411">
            <v>0.21044914532382783</v>
          </cell>
          <cell r="K411">
            <v>0.19181314333372418</v>
          </cell>
          <cell r="L411">
            <v>0.29465106973728028</v>
          </cell>
          <cell r="M411">
            <v>0.25649101420056414</v>
          </cell>
          <cell r="N411">
            <v>0.14045408189059483</v>
          </cell>
          <cell r="O411">
            <v>0.4276450181416126</v>
          </cell>
          <cell r="P411">
            <v>0.66448688515247634</v>
          </cell>
          <cell r="Q411">
            <v>2.5076637209630888E-2</v>
          </cell>
          <cell r="R411">
            <v>0.1497021385104029</v>
          </cell>
          <cell r="S411">
            <v>0.19622535726266421</v>
          </cell>
          <cell r="T411">
            <v>0.66001470643893967</v>
          </cell>
          <cell r="U411">
            <v>0.25170429981169412</v>
          </cell>
          <cell r="V411">
            <v>3.3518068829889253E-2</v>
          </cell>
          <cell r="W411">
            <v>8.9250820909469564E-2</v>
          </cell>
          <cell r="X411">
            <v>0.39409119742568666</v>
          </cell>
          <cell r="Y411">
            <v>0.32361523205889908</v>
          </cell>
          <cell r="Z411">
            <v>0.56184317721060917</v>
          </cell>
        </row>
        <row r="412">
          <cell r="B412">
            <v>0.17043482153777237</v>
          </cell>
          <cell r="C412">
            <v>0.12949640287769784</v>
          </cell>
          <cell r="D412">
            <v>0.43727900488370969</v>
          </cell>
          <cell r="E412">
            <v>0.1299591213698133</v>
          </cell>
          <cell r="F412">
            <v>1.8886145685876925E-2</v>
          </cell>
          <cell r="G412">
            <v>0.18434632581843458</v>
          </cell>
          <cell r="H412">
            <v>0.28486859802852804</v>
          </cell>
          <cell r="I412">
            <v>0.41410370745374148</v>
          </cell>
          <cell r="J412">
            <v>0.75633622852974158</v>
          </cell>
          <cell r="K412">
            <v>3.1533506524998055E-2</v>
          </cell>
          <cell r="L412">
            <v>0</v>
          </cell>
          <cell r="M412">
            <v>1.4052106637055833E-2</v>
          </cell>
          <cell r="N412">
            <v>9.0622550748369099E-2</v>
          </cell>
          <cell r="O412">
            <v>0.27075689975459416</v>
          </cell>
          <cell r="P412">
            <v>0.30812464015557001</v>
          </cell>
          <cell r="Q412">
            <v>3.7394402832237855E-2</v>
          </cell>
          <cell r="R412">
            <v>5.6885380387559734E-2</v>
          </cell>
          <cell r="S412">
            <v>3.1517886402673619E-2</v>
          </cell>
          <cell r="T412">
            <v>0.16894653689950193</v>
          </cell>
          <cell r="U412">
            <v>1.6529341590485452E-2</v>
          </cell>
          <cell r="V412">
            <v>2.6541890860334167E-2</v>
          </cell>
          <cell r="W412">
            <v>8.5843791523455045E-4</v>
          </cell>
          <cell r="X412">
            <v>0.34082031119794287</v>
          </cell>
          <cell r="Y412">
            <v>0.22213599640085235</v>
          </cell>
          <cell r="Z412">
            <v>0.25817350795434352</v>
          </cell>
        </row>
        <row r="413">
          <cell r="B413">
            <v>7.5500288745559932E-2</v>
          </cell>
          <cell r="C413">
            <v>7.434052757793766E-2</v>
          </cell>
          <cell r="D413">
            <v>0.44080543171724446</v>
          </cell>
          <cell r="E413">
            <v>7.5481739144254628E-2</v>
          </cell>
          <cell r="F413">
            <v>8.5906387537054416E-2</v>
          </cell>
          <cell r="G413">
            <v>0.36810252804725685</v>
          </cell>
          <cell r="H413">
            <v>0.69202397041923092</v>
          </cell>
          <cell r="I413">
            <v>1.7634469792910197E-3</v>
          </cell>
          <cell r="J413">
            <v>7.942877665035035E-3</v>
          </cell>
          <cell r="K413">
            <v>0.1445188702108843</v>
          </cell>
          <cell r="L413">
            <v>0.2051894327806732</v>
          </cell>
          <cell r="M413">
            <v>0.43117806489971355</v>
          </cell>
          <cell r="N413">
            <v>0.15774152904297897</v>
          </cell>
          <cell r="O413">
            <v>0.31249227435124494</v>
          </cell>
          <cell r="P413">
            <v>0.46480877446064978</v>
          </cell>
          <cell r="Q413">
            <v>1.2508240162273074E-2</v>
          </cell>
          <cell r="R413">
            <v>5.396489751699488E-4</v>
          </cell>
          <cell r="S413">
            <v>0.15240482843818448</v>
          </cell>
          <cell r="T413">
            <v>0.6143257726617638</v>
          </cell>
          <cell r="U413">
            <v>0.43586583205044011</v>
          </cell>
          <cell r="V413">
            <v>5.6149406869313065E-2</v>
          </cell>
          <cell r="W413">
            <v>1.065873116239982E-2</v>
          </cell>
          <cell r="X413">
            <v>0.25018771838642473</v>
          </cell>
          <cell r="Y413">
            <v>0.46238683934146679</v>
          </cell>
          <cell r="Z413">
            <v>0.69105185961782534</v>
          </cell>
        </row>
        <row r="414">
          <cell r="B414">
            <v>0.11641215715360603</v>
          </cell>
          <cell r="C414">
            <v>9.8321342925659513E-2</v>
          </cell>
          <cell r="D414">
            <v>0.44433187987166023</v>
          </cell>
          <cell r="E414">
            <v>9.7813429718251049E-2</v>
          </cell>
          <cell r="F414">
            <v>5.2521121939272795E-2</v>
          </cell>
          <cell r="G414">
            <v>0.17987936579566399</v>
          </cell>
          <cell r="H414">
            <v>0.52385719888749771</v>
          </cell>
          <cell r="I414">
            <v>5.3652332506589039E-2</v>
          </cell>
          <cell r="J414">
            <v>8.0181259914891806E-2</v>
          </cell>
          <cell r="K414">
            <v>0.19870693884513274</v>
          </cell>
          <cell r="L414">
            <v>0.22718926769582368</v>
          </cell>
          <cell r="M414">
            <v>0.21753490357021127</v>
          </cell>
          <cell r="N414">
            <v>0.13413711989961571</v>
          </cell>
          <cell r="O414">
            <v>0.27552451293061536</v>
          </cell>
          <cell r="P414">
            <v>0.59270095645531173</v>
          </cell>
          <cell r="Q414">
            <v>7.1981492180119618E-3</v>
          </cell>
          <cell r="R414">
            <v>9.6442355827594094E-4</v>
          </cell>
          <cell r="S414">
            <v>0.20294211202127765</v>
          </cell>
          <cell r="T414">
            <v>0.49578326716736332</v>
          </cell>
          <cell r="U414">
            <v>0.22400901032209386</v>
          </cell>
          <cell r="V414">
            <v>1.4134807067217473E-3</v>
          </cell>
          <cell r="W414">
            <v>0.10075908146783344</v>
          </cell>
          <cell r="X414">
            <v>0.67512069347743886</v>
          </cell>
          <cell r="Y414">
            <v>0.24264948122183166</v>
          </cell>
          <cell r="Z414">
            <v>0.50279010172309291</v>
          </cell>
        </row>
        <row r="415">
          <cell r="B415">
            <v>8.6402287905955902E-2</v>
          </cell>
          <cell r="C415">
            <v>8.8729016786570775E-2</v>
          </cell>
          <cell r="D415">
            <v>0.44785828094525504</v>
          </cell>
          <cell r="E415">
            <v>8.7817735541757216E-2</v>
          </cell>
          <cell r="F415">
            <v>8.7011374521071258E-2</v>
          </cell>
          <cell r="G415">
            <v>0.26322333941941473</v>
          </cell>
          <cell r="H415">
            <v>0.27379715120475107</v>
          </cell>
          <cell r="I415">
            <v>4.7896464746269858E-2</v>
          </cell>
          <cell r="J415">
            <v>6.7431023690347897E-2</v>
          </cell>
          <cell r="K415">
            <v>0.22011362036010856</v>
          </cell>
          <cell r="L415">
            <v>0.41766198008502187</v>
          </cell>
          <cell r="M415">
            <v>0.39872965921667552</v>
          </cell>
          <cell r="N415">
            <v>0.13453811579136496</v>
          </cell>
          <cell r="O415">
            <v>0.41056903192407207</v>
          </cell>
          <cell r="P415">
            <v>0.35771981336115671</v>
          </cell>
          <cell r="Q415">
            <v>0.528303974314973</v>
          </cell>
          <cell r="R415">
            <v>0.42548722762007907</v>
          </cell>
          <cell r="S415">
            <v>0.22741047239592943</v>
          </cell>
          <cell r="T415">
            <v>0.76136601908751556</v>
          </cell>
          <cell r="U415">
            <v>0.40098709091241153</v>
          </cell>
          <cell r="V415">
            <v>3.8138477135973264E-2</v>
          </cell>
          <cell r="W415">
            <v>2.7923503539457405E-2</v>
          </cell>
          <cell r="X415">
            <v>0.40369516582281317</v>
          </cell>
          <cell r="Y415">
            <v>0.33797581144167993</v>
          </cell>
          <cell r="Z415">
            <v>0.27501927373302865</v>
          </cell>
        </row>
        <row r="416">
          <cell r="B416">
            <v>0.13000311277599549</v>
          </cell>
          <cell r="C416">
            <v>0.11510791366906474</v>
          </cell>
          <cell r="D416">
            <v>0.4513847071511865</v>
          </cell>
          <cell r="E416">
            <v>0.1143971326616308</v>
          </cell>
          <cell r="F416">
            <v>5.6402135014465567E-2</v>
          </cell>
          <cell r="G416">
            <v>0.2192479621303533</v>
          </cell>
          <cell r="H416">
            <v>0.22153905104916183</v>
          </cell>
          <cell r="I416">
            <v>5.9336943783835285E-2</v>
          </cell>
          <cell r="J416">
            <v>0.11270906328472174</v>
          </cell>
          <cell r="K416">
            <v>0.22965925356238226</v>
          </cell>
          <cell r="L416">
            <v>0.16263372913958107</v>
          </cell>
          <cell r="M416">
            <v>0.22337401332065981</v>
          </cell>
          <cell r="N416">
            <v>1.9381800578017611E-2</v>
          </cell>
          <cell r="O416">
            <v>0.2767025839281545</v>
          </cell>
          <cell r="P416">
            <v>0.23626865942430608</v>
          </cell>
          <cell r="Q416">
            <v>1.7158177016692387E-2</v>
          </cell>
          <cell r="R416">
            <v>0.37781608994087745</v>
          </cell>
          <cell r="S416">
            <v>0.22310325681595289</v>
          </cell>
          <cell r="T416">
            <v>0.67320106381959677</v>
          </cell>
          <cell r="U416">
            <v>0.22906600734966726</v>
          </cell>
          <cell r="V416">
            <v>6.6466899176784097E-2</v>
          </cell>
          <cell r="W416">
            <v>5.5463647183897097E-2</v>
          </cell>
          <cell r="X416">
            <v>0.31422996224068089</v>
          </cell>
          <cell r="Y416">
            <v>0.26881272550783153</v>
          </cell>
          <cell r="Z416">
            <v>0.21009349105670111</v>
          </cell>
        </row>
        <row r="417">
          <cell r="B417">
            <v>0.15521402555027444</v>
          </cell>
          <cell r="C417">
            <v>0.12470023980815348</v>
          </cell>
          <cell r="D417">
            <v>0.45491112172882869</v>
          </cell>
          <cell r="E417">
            <v>0.12481107408187124</v>
          </cell>
          <cell r="F417">
            <v>3.346419221317689E-2</v>
          </cell>
          <cell r="G417">
            <v>0.21505285361522236</v>
          </cell>
          <cell r="H417">
            <v>7.2896511187988927E-2</v>
          </cell>
          <cell r="I417">
            <v>0.32080535091091705</v>
          </cell>
          <cell r="J417">
            <v>0.54042614063150929</v>
          </cell>
          <cell r="K417">
            <v>3.782161481741779E-2</v>
          </cell>
          <cell r="L417">
            <v>0.15155627758236509</v>
          </cell>
          <cell r="M417">
            <v>0.19968118495263704</v>
          </cell>
          <cell r="N417">
            <v>0.1000583722150082</v>
          </cell>
          <cell r="O417">
            <v>0.28438886993912837</v>
          </cell>
          <cell r="P417">
            <v>8.76429192896198E-2</v>
          </cell>
          <cell r="Q417">
            <v>3.1446600613788823E-2</v>
          </cell>
          <cell r="R417">
            <v>2.4630061151210296E-2</v>
          </cell>
          <cell r="S417">
            <v>4.1763333475043941E-2</v>
          </cell>
          <cell r="T417">
            <v>0.16589264459878938</v>
          </cell>
          <cell r="U417">
            <v>0.20190329797276693</v>
          </cell>
          <cell r="V417">
            <v>1.9110920946804756E-2</v>
          </cell>
          <cell r="W417">
            <v>0</v>
          </cell>
          <cell r="X417">
            <v>0.67173391487639555</v>
          </cell>
          <cell r="Y417">
            <v>0.25613180339700004</v>
          </cell>
          <cell r="Z417">
            <v>7.1248047355268032E-2</v>
          </cell>
        </row>
        <row r="418">
          <cell r="B418">
            <v>0.15434123125208313</v>
          </cell>
          <cell r="C418">
            <v>0.12709832134292573</v>
          </cell>
          <cell r="D418">
            <v>0.458437568120314</v>
          </cell>
          <cell r="E418">
            <v>0.12724574166913763</v>
          </cell>
          <cell r="F418">
            <v>3.8309704982992167E-2</v>
          </cell>
          <cell r="G418">
            <v>0.18724229573024453</v>
          </cell>
          <cell r="H418">
            <v>0.20013059845105474</v>
          </cell>
          <cell r="I418">
            <v>0.16864404540966868</v>
          </cell>
          <cell r="J418">
            <v>0.31480539565725729</v>
          </cell>
          <cell r="K418">
            <v>0.11499409056413715</v>
          </cell>
          <cell r="L418">
            <v>0.10311216123858614</v>
          </cell>
          <cell r="M418">
            <v>0.21003809504896687</v>
          </cell>
          <cell r="N418">
            <v>4.8140830329503004E-2</v>
          </cell>
          <cell r="O418">
            <v>0.16358632816356958</v>
          </cell>
          <cell r="P418">
            <v>0.12704771191268244</v>
          </cell>
          <cell r="Q418">
            <v>1.1111865410760809E-2</v>
          </cell>
          <cell r="R418">
            <v>9.378562798091232E-3</v>
          </cell>
          <cell r="S418">
            <v>0.11958509350008875</v>
          </cell>
          <cell r="T418">
            <v>0.30430871396517184</v>
          </cell>
          <cell r="U418">
            <v>0.21611496580974771</v>
          </cell>
          <cell r="V418">
            <v>2.6608337159529875E-2</v>
          </cell>
          <cell r="W418">
            <v>4.8569691758186768E-2</v>
          </cell>
          <cell r="X418">
            <v>0.35199483036954476</v>
          </cell>
          <cell r="Y418">
            <v>0.2269868206180162</v>
          </cell>
          <cell r="Z418">
            <v>0.18413990807526356</v>
          </cell>
        </row>
        <row r="419">
          <cell r="B419">
            <v>0.11869568736936648</v>
          </cell>
          <cell r="C419">
            <v>0.10791366906474825</v>
          </cell>
          <cell r="D419">
            <v>0.46196397299478692</v>
          </cell>
          <cell r="E419">
            <v>0.10759310573889591</v>
          </cell>
          <cell r="F419">
            <v>6.4033439075397131E-2</v>
          </cell>
          <cell r="G419">
            <v>0.33442872328404033</v>
          </cell>
          <cell r="H419">
            <v>0.3261741154802355</v>
          </cell>
          <cell r="I419">
            <v>5.8208914911876131E-2</v>
          </cell>
          <cell r="J419">
            <v>8.2698023458732353E-2</v>
          </cell>
          <cell r="K419">
            <v>0.22187067001795402</v>
          </cell>
          <cell r="L419">
            <v>0.39777608591136571</v>
          </cell>
          <cell r="M419">
            <v>0.31487173001649005</v>
          </cell>
          <cell r="N419">
            <v>6.7496870804364145E-2</v>
          </cell>
          <cell r="O419">
            <v>0.38689467292359081</v>
          </cell>
          <cell r="P419">
            <v>0.27108195774117144</v>
          </cell>
          <cell r="Q419">
            <v>0.11267297952007674</v>
          </cell>
          <cell r="R419">
            <v>0</v>
          </cell>
          <cell r="S419">
            <v>0.22592190617570229</v>
          </cell>
          <cell r="T419">
            <v>0.55933524837094961</v>
          </cell>
          <cell r="U419">
            <v>0.3163428235152021</v>
          </cell>
          <cell r="V419">
            <v>5.0197923194106788E-3</v>
          </cell>
          <cell r="W419">
            <v>8.3096824380754858E-2</v>
          </cell>
          <cell r="X419">
            <v>0.45159778743715656</v>
          </cell>
          <cell r="Y419">
            <v>0.39089883310703183</v>
          </cell>
          <cell r="Z419">
            <v>0.31033751459502423</v>
          </cell>
        </row>
        <row r="420">
          <cell r="B420">
            <v>0.10567162168546834</v>
          </cell>
          <cell r="C420">
            <v>0.10071942446043164</v>
          </cell>
          <cell r="D420">
            <v>0.46549051159458704</v>
          </cell>
          <cell r="E420">
            <v>0.10084884049276605</v>
          </cell>
          <cell r="F420">
            <v>7.4937312395460365E-2</v>
          </cell>
          <cell r="G420">
            <v>0.25030596484384893</v>
          </cell>
          <cell r="H420">
            <v>0.32649874769873216</v>
          </cell>
          <cell r="I420">
            <v>6.6504113911664609E-2</v>
          </cell>
          <cell r="J420">
            <v>7.9835309396626628E-2</v>
          </cell>
          <cell r="K420">
            <v>0.22228172495416526</v>
          </cell>
          <cell r="L420">
            <v>0.32826161809656063</v>
          </cell>
          <cell r="M420">
            <v>0.27135104477538219</v>
          </cell>
          <cell r="N420">
            <v>4.8965355205629058E-2</v>
          </cell>
          <cell r="O420">
            <v>0.25045776017498389</v>
          </cell>
          <cell r="P420">
            <v>0.24787583105265448</v>
          </cell>
          <cell r="Q420">
            <v>0.50979731425588148</v>
          </cell>
          <cell r="R420">
            <v>0.17466224231761315</v>
          </cell>
          <cell r="S420">
            <v>0.2202573789193856</v>
          </cell>
          <cell r="T420">
            <v>0.64504239010808384</v>
          </cell>
          <cell r="U420">
            <v>0.27325976619249609</v>
          </cell>
          <cell r="V420">
            <v>4.6308628055199016E-2</v>
          </cell>
          <cell r="W420">
            <v>7.4733853971232639E-2</v>
          </cell>
          <cell r="X420">
            <v>0.22668321476226988</v>
          </cell>
          <cell r="Y420">
            <v>0.31212334087703891</v>
          </cell>
          <cell r="Z420">
            <v>0.31552091888827483</v>
          </cell>
        </row>
        <row r="421">
          <cell r="B421">
            <v>9.2518168112518756E-2</v>
          </cell>
          <cell r="C421">
            <v>8.1534772182254273E-2</v>
          </cell>
          <cell r="D421">
            <v>0.46901688088254562</v>
          </cell>
          <cell r="E421">
            <v>8.2775042024197665E-2</v>
          </cell>
          <cell r="F421">
            <v>6.8172587902535969E-2</v>
          </cell>
          <cell r="G421">
            <v>0.28279832396099985</v>
          </cell>
          <cell r="H421">
            <v>0.52575850777218835</v>
          </cell>
          <cell r="I421">
            <v>1.4593244255072959E-2</v>
          </cell>
          <cell r="J421">
            <v>4.0404666935475071E-2</v>
          </cell>
          <cell r="K421">
            <v>0.18479596713546129</v>
          </cell>
          <cell r="L421">
            <v>0.15605818692471321</v>
          </cell>
          <cell r="M421">
            <v>0.35308405870054255</v>
          </cell>
          <cell r="N421">
            <v>0.15657093460620669</v>
          </cell>
          <cell r="O421">
            <v>0.29072974579775884</v>
          </cell>
          <cell r="P421">
            <v>0.38908063826612554</v>
          </cell>
          <cell r="Q421">
            <v>1.1530411607958166E-2</v>
          </cell>
          <cell r="R421">
            <v>1.1164094272425931E-3</v>
          </cell>
          <cell r="S421">
            <v>0.18990214569241462</v>
          </cell>
          <cell r="T421">
            <v>0.50439253400874762</v>
          </cell>
          <cell r="U421">
            <v>0.35772774506403959</v>
          </cell>
          <cell r="V421">
            <v>6.8357418744616691E-3</v>
          </cell>
          <cell r="W421">
            <v>3.095318533756361E-2</v>
          </cell>
          <cell r="X421">
            <v>0.40655777248801694</v>
          </cell>
          <cell r="Y421">
            <v>0.36364811498878186</v>
          </cell>
          <cell r="Z421">
            <v>0.52085555399490668</v>
          </cell>
        </row>
        <row r="422">
          <cell r="B422">
            <v>0.13066944901178573</v>
          </cell>
          <cell r="C422">
            <v>0.10791366906474825</v>
          </cell>
          <cell r="D422">
            <v>0.4725432974875578</v>
          </cell>
          <cell r="E422">
            <v>0.10723717445999724</v>
          </cell>
          <cell r="F422">
            <v>4.4472555725281748E-2</v>
          </cell>
          <cell r="G422">
            <v>0.13041886354980955</v>
          </cell>
          <cell r="H422">
            <v>0.25081518709807793</v>
          </cell>
          <cell r="I422">
            <v>0.26833337973017968</v>
          </cell>
          <cell r="J422">
            <v>0.43837025330336804</v>
          </cell>
          <cell r="K422">
            <v>0.10250250067001911</v>
          </cell>
          <cell r="L422">
            <v>0.11916967651956635</v>
          </cell>
          <cell r="M422">
            <v>0.19745774975295044</v>
          </cell>
          <cell r="N422">
            <v>0.12078578283228839</v>
          </cell>
          <cell r="O422">
            <v>0.1546728008986005</v>
          </cell>
          <cell r="P422">
            <v>0.26264390398383125</v>
          </cell>
          <cell r="Q422">
            <v>2.0491413972128784E-2</v>
          </cell>
          <cell r="R422">
            <v>0.47699260945170013</v>
          </cell>
          <cell r="S422">
            <v>9.5679572394977735E-2</v>
          </cell>
          <cell r="T422">
            <v>0.64619499043114936</v>
          </cell>
          <cell r="U422">
            <v>0.19970834595946607</v>
          </cell>
          <cell r="V422">
            <v>7.4260806251059866E-2</v>
          </cell>
          <cell r="W422">
            <v>5.7608280329924058E-2</v>
          </cell>
          <cell r="X422">
            <v>0.5987806606479632</v>
          </cell>
          <cell r="Y422">
            <v>0.18510079685209888</v>
          </cell>
          <cell r="Z422">
            <v>0.24104546531623738</v>
          </cell>
        </row>
        <row r="423">
          <cell r="B423">
            <v>0.16178508189392105</v>
          </cell>
          <cell r="C423">
            <v>0.12709832134292573</v>
          </cell>
          <cell r="D423">
            <v>0.47606969743992894</v>
          </cell>
          <cell r="E423">
            <v>0.12603928517167487</v>
          </cell>
          <cell r="F423">
            <v>2.5647784229870293E-2</v>
          </cell>
          <cell r="G423">
            <v>0.14473038326037521</v>
          </cell>
          <cell r="H423">
            <v>0.21803629917550163</v>
          </cell>
          <cell r="I423">
            <v>0.27314294047728177</v>
          </cell>
          <cell r="J423">
            <v>0.50288587468912394</v>
          </cell>
          <cell r="K423">
            <v>8.2710723209153236E-2</v>
          </cell>
          <cell r="L423">
            <v>0.12524570632597279</v>
          </cell>
          <cell r="M423">
            <v>0.11434488065697651</v>
          </cell>
          <cell r="N423">
            <v>8.149427003674882E-2</v>
          </cell>
          <cell r="O423">
            <v>0.21873034498644212</v>
          </cell>
          <cell r="P423">
            <v>0.24746904220425583</v>
          </cell>
          <cell r="Q423">
            <v>0.48177722707020193</v>
          </cell>
          <cell r="R423">
            <v>0.74158674019681359</v>
          </cell>
          <cell r="S423">
            <v>7.9445205731992416E-2</v>
          </cell>
          <cell r="T423">
            <v>0.52758109229196548</v>
          </cell>
          <cell r="U423">
            <v>0.11925611023646347</v>
          </cell>
          <cell r="V423">
            <v>6.5426891447207688E-2</v>
          </cell>
          <cell r="W423">
            <v>0.13648987582109029</v>
          </cell>
          <cell r="X423">
            <v>0.21835177066815115</v>
          </cell>
          <cell r="Y423">
            <v>0.1862346894350716</v>
          </cell>
          <cell r="Z423">
            <v>0.20075629644872245</v>
          </cell>
        </row>
        <row r="424">
          <cell r="B424">
            <v>8.4649335152170088E-2</v>
          </cell>
          <cell r="C424">
            <v>8.6330935251798635E-2</v>
          </cell>
          <cell r="D424">
            <v>0.47959630028796674</v>
          </cell>
          <cell r="E424">
            <v>8.6890423907920566E-2</v>
          </cell>
          <cell r="F424">
            <v>8.8577932720135449E-2</v>
          </cell>
          <cell r="G424">
            <v>0.33773448267616146</v>
          </cell>
          <cell r="H424">
            <v>0.38943372303967205</v>
          </cell>
          <cell r="I424">
            <v>4.8973582608212912E-2</v>
          </cell>
          <cell r="J424">
            <v>6.3876745471526261E-2</v>
          </cell>
          <cell r="K424">
            <v>0.22773037954641454</v>
          </cell>
          <cell r="L424">
            <v>0.44838156546766345</v>
          </cell>
          <cell r="M424">
            <v>0.39701647498521625</v>
          </cell>
          <cell r="N424">
            <v>0.11377890156749748</v>
          </cell>
          <cell r="O424">
            <v>0.34924382373483437</v>
          </cell>
          <cell r="P424">
            <v>0.33753862269717388</v>
          </cell>
          <cell r="Q424">
            <v>0.51941730706407818</v>
          </cell>
          <cell r="R424">
            <v>0.52696190848854918</v>
          </cell>
          <cell r="S424">
            <v>0.22390350841977288</v>
          </cell>
          <cell r="T424">
            <v>0.56739561939531535</v>
          </cell>
          <cell r="U424">
            <v>0.40135356781632425</v>
          </cell>
          <cell r="V424">
            <v>3.9740137476280142E-2</v>
          </cell>
          <cell r="W424">
            <v>2.0284509982371152E-2</v>
          </cell>
          <cell r="X424">
            <v>0.27198000746589451</v>
          </cell>
          <cell r="Y424">
            <v>0.41683381495873151</v>
          </cell>
          <cell r="Z424">
            <v>0.38610263720527727</v>
          </cell>
        </row>
        <row r="425">
          <cell r="B425">
            <v>0.13208594322662939</v>
          </cell>
          <cell r="C425">
            <v>0.11510791366906474</v>
          </cell>
          <cell r="D425">
            <v>0.48312278193453539</v>
          </cell>
          <cell r="E425">
            <v>0.11529153709286113</v>
          </cell>
          <cell r="F425">
            <v>5.4484334616439971E-2</v>
          </cell>
          <cell r="G425">
            <v>0.26505505348426334</v>
          </cell>
          <cell r="H425">
            <v>0.37196585291055717</v>
          </cell>
          <cell r="I425">
            <v>6.5768555691541913E-2</v>
          </cell>
          <cell r="J425">
            <v>8.6787199944378779E-2</v>
          </cell>
          <cell r="K425">
            <v>0.22155546034325546</v>
          </cell>
          <cell r="L425">
            <v>0.15849456765432229</v>
          </cell>
          <cell r="M425">
            <v>0.23079595162506805</v>
          </cell>
          <cell r="N425">
            <v>2.8345177336772848E-2</v>
          </cell>
          <cell r="O425">
            <v>0.26331383767195449</v>
          </cell>
          <cell r="P425">
            <v>0.25997211773891699</v>
          </cell>
          <cell r="Q425">
            <v>1.016082984721311E-2</v>
          </cell>
          <cell r="R425">
            <v>7.206028020908304E-5</v>
          </cell>
          <cell r="S425">
            <v>0.22207056312723669</v>
          </cell>
          <cell r="T425">
            <v>0.68621293053698662</v>
          </cell>
          <cell r="U425">
            <v>0.22920504976068476</v>
          </cell>
          <cell r="V425">
            <v>3.2324314596578661E-2</v>
          </cell>
          <cell r="W425">
            <v>7.7066381819710775E-2</v>
          </cell>
          <cell r="X425">
            <v>0.26402716725220904</v>
          </cell>
          <cell r="Y425">
            <v>0.31374697350743364</v>
          </cell>
          <cell r="Z425">
            <v>0.34660028911282648</v>
          </cell>
        </row>
        <row r="426">
          <cell r="B426">
            <v>0.11160515841419799</v>
          </cell>
          <cell r="C426">
            <v>0.105515587529976</v>
          </cell>
          <cell r="D426">
            <v>0.48664925766823525</v>
          </cell>
          <cell r="E426">
            <v>0.1043641796870606</v>
          </cell>
          <cell r="F426">
            <v>7.0603133911887064E-2</v>
          </cell>
          <cell r="G426">
            <v>0.23297279413537167</v>
          </cell>
          <cell r="H426">
            <v>0.26779905372802704</v>
          </cell>
          <cell r="I426">
            <v>4.9194862855787775E-3</v>
          </cell>
          <cell r="J426">
            <v>1.6486894623749966E-3</v>
          </cell>
          <cell r="K426">
            <v>0.16479359742548619</v>
          </cell>
          <cell r="L426">
            <v>0.21003113914263663</v>
          </cell>
          <cell r="M426">
            <v>0.38666493595650592</v>
          </cell>
          <cell r="N426">
            <v>8.5783399658429016E-2</v>
          </cell>
          <cell r="O426">
            <v>0.23672370815711666</v>
          </cell>
          <cell r="P426">
            <v>0.19456444596190128</v>
          </cell>
          <cell r="Q426">
            <v>9.4182548674832962E-3</v>
          </cell>
          <cell r="R426">
            <v>0</v>
          </cell>
          <cell r="S426">
            <v>0.1666359625562592</v>
          </cell>
          <cell r="T426">
            <v>0.43340522711480034</v>
          </cell>
          <cell r="U426">
            <v>0.39002670556759533</v>
          </cell>
          <cell r="V426">
            <v>2.2419593112575013E-2</v>
          </cell>
          <cell r="W426">
            <v>3.2821177465408107E-3</v>
          </cell>
          <cell r="X426">
            <v>0.26216946848294503</v>
          </cell>
          <cell r="Y426">
            <v>0.29127953973345244</v>
          </cell>
          <cell r="Z426">
            <v>0.25852913992541138</v>
          </cell>
        </row>
        <row r="427">
          <cell r="B427">
            <v>0.17874766854981131</v>
          </cell>
          <cell r="C427">
            <v>0.14148681055155882</v>
          </cell>
          <cell r="D427">
            <v>0.49017570117204046</v>
          </cell>
          <cell r="E427">
            <v>0.14127688650763659</v>
          </cell>
          <cell r="F427">
            <v>2.3167287562122576E-2</v>
          </cell>
          <cell r="G427">
            <v>0.13866666910613856</v>
          </cell>
          <cell r="H427">
            <v>0.17256954001236935</v>
          </cell>
          <cell r="I427">
            <v>0.28426249126632991</v>
          </cell>
          <cell r="J427">
            <v>0.47638290479274387</v>
          </cell>
          <cell r="K427">
            <v>0.10238483706756214</v>
          </cell>
          <cell r="L427">
            <v>0.14686262374228234</v>
          </cell>
          <cell r="M427">
            <v>0.13984592712949773</v>
          </cell>
          <cell r="N427">
            <v>5.3699195007482214E-2</v>
          </cell>
          <cell r="O427">
            <v>0.23805569893952111</v>
          </cell>
          <cell r="P427">
            <v>0.14137350963238643</v>
          </cell>
          <cell r="Q427">
            <v>2.3544751627330354E-2</v>
          </cell>
          <cell r="R427">
            <v>1.9608020064181966E-2</v>
          </cell>
          <cell r="S427">
            <v>0.10227033344592379</v>
          </cell>
          <cell r="T427">
            <v>0.31735922447331477</v>
          </cell>
          <cell r="U427">
            <v>0.14078096488372696</v>
          </cell>
          <cell r="V427">
            <v>1.3374915075867968E-2</v>
          </cell>
          <cell r="W427">
            <v>0.10202211126428216</v>
          </cell>
          <cell r="X427">
            <v>0.45269374200610502</v>
          </cell>
          <cell r="Y427">
            <v>0.17021079458398114</v>
          </cell>
          <cell r="Z427">
            <v>0.15334274187837918</v>
          </cell>
        </row>
        <row r="428">
          <cell r="B428">
            <v>0.11136084874127879</v>
          </cell>
          <cell r="C428">
            <v>8.6330935251798635E-2</v>
          </cell>
          <cell r="D428">
            <v>0.49370239577708291</v>
          </cell>
          <cell r="E428">
            <v>8.5284266699392708E-2</v>
          </cell>
          <cell r="F428">
            <v>4.1030335554298615E-2</v>
          </cell>
          <cell r="G428">
            <v>0.26631806929158053</v>
          </cell>
          <cell r="H428">
            <v>0.30725965070103883</v>
          </cell>
          <cell r="I428">
            <v>0.27450157393821861</v>
          </cell>
          <cell r="J428">
            <v>0.51546185246879239</v>
          </cell>
          <cell r="K428">
            <v>0.10078251855148716</v>
          </cell>
          <cell r="L428">
            <v>0.2425366418476062</v>
          </cell>
          <cell r="M428">
            <v>0.18727556467504267</v>
          </cell>
          <cell r="N428">
            <v>0.12815990023887913</v>
          </cell>
          <cell r="O428">
            <v>0.4079117052267906</v>
          </cell>
          <cell r="P428">
            <v>0.3783862109831766</v>
          </cell>
          <cell r="Q428">
            <v>2.4150998417833271E-2</v>
          </cell>
          <cell r="R428">
            <v>1.7974726058879339E-2</v>
          </cell>
          <cell r="S428">
            <v>0.10153284925263145</v>
          </cell>
          <cell r="T428">
            <v>0.36014800587253049</v>
          </cell>
          <cell r="U428">
            <v>0.19371072034489306</v>
          </cell>
          <cell r="V428">
            <v>2.3354662458553655E-2</v>
          </cell>
          <cell r="W428">
            <v>0.11680491436426563</v>
          </cell>
          <cell r="X428">
            <v>0.21731249297142191</v>
          </cell>
          <cell r="Y428">
            <v>0.34374876098494717</v>
          </cell>
          <cell r="Z428">
            <v>0.30879844955111124</v>
          </cell>
        </row>
        <row r="429">
          <cell r="B429">
            <v>0</v>
          </cell>
          <cell r="C429">
            <v>0</v>
          </cell>
          <cell r="D429">
            <v>0.49722876477239508</v>
          </cell>
          <cell r="E429">
            <v>0</v>
          </cell>
          <cell r="F429">
            <v>9.6246508485915233E-2</v>
          </cell>
          <cell r="G429">
            <v>0.32287312197496909</v>
          </cell>
          <cell r="H429">
            <v>0.73072630439547281</v>
          </cell>
          <cell r="I429">
            <v>7.8947126851577898E-2</v>
          </cell>
          <cell r="J429">
            <v>0.10300008897108896</v>
          </cell>
          <cell r="K429">
            <v>0.20178491838724907</v>
          </cell>
          <cell r="L429">
            <v>0.2999242565439344</v>
          </cell>
          <cell r="M429">
            <v>0.31435775937314786</v>
          </cell>
          <cell r="N429">
            <v>0.22778589612145905</v>
          </cell>
          <cell r="O429">
            <v>0.42699050274686218</v>
          </cell>
          <cell r="P429">
            <v>0.67523614204012405</v>
          </cell>
          <cell r="Q429">
            <v>5.6050593643818033E-3</v>
          </cell>
          <cell r="R429">
            <v>9.0932238202190852E-4</v>
          </cell>
          <cell r="S429">
            <v>0.22124463046234263</v>
          </cell>
          <cell r="T429">
            <v>0.76402681147336127</v>
          </cell>
          <cell r="U429">
            <v>0.32096014223771213</v>
          </cell>
          <cell r="V429">
            <v>5.4628627524823184E-3</v>
          </cell>
          <cell r="W429">
            <v>0.10587213115259519</v>
          </cell>
          <cell r="X429">
            <v>0.47326007568111705</v>
          </cell>
          <cell r="Y429">
            <v>0.51402806205740825</v>
          </cell>
          <cell r="Z429">
            <v>0.85838207076821305</v>
          </cell>
        </row>
        <row r="430">
          <cell r="B430">
            <v>0.1124913568889076</v>
          </cell>
          <cell r="C430">
            <v>9.1127098321343011E-2</v>
          </cell>
          <cell r="D430">
            <v>0.50075518018566634</v>
          </cell>
          <cell r="E430">
            <v>9.1434010670977062E-2</v>
          </cell>
          <cell r="F430">
            <v>4.8865730297092964E-2</v>
          </cell>
          <cell r="G430">
            <v>0.17952957865774796</v>
          </cell>
          <cell r="H430">
            <v>0.23028580358717521</v>
          </cell>
          <cell r="I430">
            <v>2.2445117172741707E-2</v>
          </cell>
          <cell r="J430">
            <v>2.8688839574710787E-2</v>
          </cell>
          <cell r="K430">
            <v>0.20987748380624796</v>
          </cell>
          <cell r="L430">
            <v>0.2120090773380679</v>
          </cell>
          <cell r="M430">
            <v>0.27354151304375962</v>
          </cell>
          <cell r="N430">
            <v>9.8623497010621286E-2</v>
          </cell>
          <cell r="O430">
            <v>0.23343152425358699</v>
          </cell>
          <cell r="P430">
            <v>0.28565878227353486</v>
          </cell>
          <cell r="Q430">
            <v>0.6393383150024321</v>
          </cell>
          <cell r="R430">
            <v>0.78440031652989284</v>
          </cell>
          <cell r="S430">
            <v>0.20328966189646783</v>
          </cell>
          <cell r="T430">
            <v>0.52830058428311355</v>
          </cell>
          <cell r="U430">
            <v>0.26732187311214584</v>
          </cell>
          <cell r="V430">
            <v>3.4654824071741169E-2</v>
          </cell>
          <cell r="W430">
            <v>3.9949505360735611E-2</v>
          </cell>
          <cell r="X430">
            <v>0.36297474670132018</v>
          </cell>
          <cell r="Y430">
            <v>0.24754509719009105</v>
          </cell>
          <cell r="Z430">
            <v>0.23133974538906468</v>
          </cell>
        </row>
        <row r="431">
          <cell r="B431">
            <v>0.12137549612379664</v>
          </cell>
          <cell r="C431">
            <v>0.11270983213429261</v>
          </cell>
          <cell r="D431">
            <v>0.50428162270575627</v>
          </cell>
          <cell r="E431">
            <v>0.11153285807105383</v>
          </cell>
          <cell r="F431">
            <v>6.5790976869629217E-2</v>
          </cell>
          <cell r="G431">
            <v>0.1522610920775837</v>
          </cell>
          <cell r="H431">
            <v>0.14290702843295464</v>
          </cell>
          <cell r="I431">
            <v>1.6310017664784435E-2</v>
          </cell>
          <cell r="J431">
            <v>4.3014639500976656E-2</v>
          </cell>
          <cell r="K431">
            <v>0.17353503875890039</v>
          </cell>
          <cell r="L431">
            <v>0.1202962096934214</v>
          </cell>
          <cell r="M431">
            <v>0.36626641135185595</v>
          </cell>
          <cell r="N431">
            <v>9.3079848961734324E-2</v>
          </cell>
          <cell r="O431">
            <v>0.22692604669601668</v>
          </cell>
          <cell r="P431">
            <v>0.22086528113092779</v>
          </cell>
          <cell r="Q431">
            <v>0.32545038392652831</v>
          </cell>
          <cell r="R431">
            <v>0.14943242277442204</v>
          </cell>
          <cell r="S431">
            <v>0.1703871255276507</v>
          </cell>
          <cell r="T431">
            <v>0.53572004274803653</v>
          </cell>
          <cell r="U431">
            <v>0.36416287531809771</v>
          </cell>
          <cell r="V431">
            <v>3.4578581278440421E-2</v>
          </cell>
          <cell r="W431">
            <v>2.5356693451350318E-2</v>
          </cell>
          <cell r="X431">
            <v>0.33787135654442207</v>
          </cell>
          <cell r="Y431">
            <v>0.2040023124900715</v>
          </cell>
          <cell r="Z431">
            <v>0.13960277178062058</v>
          </cell>
        </row>
        <row r="432">
          <cell r="B432">
            <v>0.15370426597490197</v>
          </cell>
          <cell r="C432">
            <v>0.12709832134292573</v>
          </cell>
          <cell r="D432">
            <v>0.50780807489023105</v>
          </cell>
          <cell r="E432">
            <v>0.1272014198167174</v>
          </cell>
          <cell r="F432">
            <v>3.9191740541796173E-2</v>
          </cell>
          <cell r="G432">
            <v>0.29187683599905406</v>
          </cell>
          <cell r="H432">
            <v>0.30703584555718916</v>
          </cell>
          <cell r="I432">
            <v>0.19604920794571093</v>
          </cell>
          <cell r="J432">
            <v>0.31232280773991417</v>
          </cell>
          <cell r="K432">
            <v>0.17709573116938609</v>
          </cell>
          <cell r="L432">
            <v>0.35541341191146025</v>
          </cell>
          <cell r="M432">
            <v>0.21497895220832264</v>
          </cell>
          <cell r="N432">
            <v>6.1004555573450914E-2</v>
          </cell>
          <cell r="O432">
            <v>0.36815217524249405</v>
          </cell>
          <cell r="P432">
            <v>0.18186954738768679</v>
          </cell>
          <cell r="Q432">
            <v>2.6978249119937441E-2</v>
          </cell>
          <cell r="R432">
            <v>1.4074737008076115E-2</v>
          </cell>
          <cell r="S432">
            <v>0.18507051705416394</v>
          </cell>
          <cell r="T432">
            <v>0.38756927758378346</v>
          </cell>
          <cell r="U432">
            <v>0.21771827131681518</v>
          </cell>
          <cell r="V432">
            <v>3.3657816104502046E-2</v>
          </cell>
          <cell r="W432">
            <v>8.7086779075529766E-2</v>
          </cell>
          <cell r="X432">
            <v>0.23934150535370988</v>
          </cell>
          <cell r="Y432">
            <v>0.32936800005012612</v>
          </cell>
          <cell r="Z432">
            <v>0.27965394644951258</v>
          </cell>
        </row>
        <row r="433">
          <cell r="B433">
            <v>0.14219274179112487</v>
          </cell>
          <cell r="C433">
            <v>0.12470023980815348</v>
          </cell>
          <cell r="D433">
            <v>0.51133455187561161</v>
          </cell>
          <cell r="E433">
            <v>0.12264707629037294</v>
          </cell>
          <cell r="F433">
            <v>4.9861615739679808E-2</v>
          </cell>
          <cell r="G433">
            <v>0.23307599714093333</v>
          </cell>
          <cell r="H433">
            <v>3.8467218563211857E-2</v>
          </cell>
          <cell r="I433">
            <v>0.35889099829448012</v>
          </cell>
          <cell r="J433">
            <v>0.66936067696684731</v>
          </cell>
          <cell r="K433">
            <v>3.5446843820032062E-2</v>
          </cell>
          <cell r="L433">
            <v>0.16396354537234764</v>
          </cell>
          <cell r="M433">
            <v>0.16815080674055405</v>
          </cell>
          <cell r="N433">
            <v>5.8943303930786811E-2</v>
          </cell>
          <cell r="O433">
            <v>0.33439279820320972</v>
          </cell>
          <cell r="P433">
            <v>6.4620546422364533E-2</v>
          </cell>
          <cell r="Q433">
            <v>2.7289595342754741E-2</v>
          </cell>
          <cell r="R433">
            <v>2.3007580477836187E-2</v>
          </cell>
          <cell r="S433">
            <v>3.7169487283765248E-2</v>
          </cell>
          <cell r="T433">
            <v>0.22351271560979782</v>
          </cell>
          <cell r="U433">
            <v>0.16561191668578745</v>
          </cell>
          <cell r="V433">
            <v>2.8552092292782268E-2</v>
          </cell>
          <cell r="W433">
            <v>0</v>
          </cell>
          <cell r="X433">
            <v>4.0387955656754383E-2</v>
          </cell>
          <cell r="Y433">
            <v>0.27563202883812943</v>
          </cell>
          <cell r="Z433">
            <v>4.0939839249369371E-2</v>
          </cell>
        </row>
        <row r="434">
          <cell r="B434">
            <v>0.13867110038380831</v>
          </cell>
          <cell r="C434">
            <v>0.11990407673860912</v>
          </cell>
          <cell r="D434">
            <v>0.51486103502772274</v>
          </cell>
          <cell r="E434">
            <v>0.12020892532935218</v>
          </cell>
          <cell r="F434">
            <v>5.1641713741917429E-2</v>
          </cell>
          <cell r="G434">
            <v>0.22487812906090643</v>
          </cell>
          <cell r="H434">
            <v>0.29316646530877838</v>
          </cell>
          <cell r="I434">
            <v>7.3015943378247281E-2</v>
          </cell>
          <cell r="J434">
            <v>9.7898044705083648E-2</v>
          </cell>
          <cell r="K434">
            <v>0.22764921866071039</v>
          </cell>
          <cell r="L434">
            <v>0.16945357043567813</v>
          </cell>
          <cell r="M434">
            <v>0.2177539552573233</v>
          </cell>
          <cell r="N434">
            <v>2.8702850107082446E-2</v>
          </cell>
          <cell r="O434">
            <v>0.24936811313214061</v>
          </cell>
          <cell r="P434">
            <v>0.24024195100607112</v>
          </cell>
          <cell r="Q434">
            <v>9.4640721101235652E-3</v>
          </cell>
          <cell r="R434">
            <v>0</v>
          </cell>
          <cell r="S434">
            <v>0.22923477994195515</v>
          </cell>
          <cell r="T434">
            <v>0.49728308115012193</v>
          </cell>
          <cell r="U434">
            <v>0.215132026833037</v>
          </cell>
          <cell r="V434">
            <v>2.9773079537947882E-2</v>
          </cell>
          <cell r="W434">
            <v>0.13022652803188223</v>
          </cell>
          <cell r="X434">
            <v>0.46584357780986718</v>
          </cell>
          <cell r="Y434">
            <v>0.26956864822359061</v>
          </cell>
          <cell r="Z434">
            <v>0.27167619017360506</v>
          </cell>
        </row>
        <row r="435">
          <cell r="B435">
            <v>0.11482794731553006</v>
          </cell>
          <cell r="C435">
            <v>0.10791366906474825</v>
          </cell>
          <cell r="D435">
            <v>0.51838747926138118</v>
          </cell>
          <cell r="E435">
            <v>0.10755164999381654</v>
          </cell>
          <cell r="F435">
            <v>7.0282622210730353E-2</v>
          </cell>
          <cell r="G435">
            <v>0.24563378918105605</v>
          </cell>
          <cell r="H435">
            <v>0.23140141677384862</v>
          </cell>
          <cell r="I435">
            <v>6.4105012353600586E-4</v>
          </cell>
          <cell r="J435">
            <v>2.4065107691335877E-3</v>
          </cell>
          <cell r="K435">
            <v>0.15279123616612686</v>
          </cell>
          <cell r="L435">
            <v>0.21236010003938502</v>
          </cell>
          <cell r="M435">
            <v>0.41456195812633484</v>
          </cell>
          <cell r="N435">
            <v>7.7118146464089501E-2</v>
          </cell>
          <cell r="O435">
            <v>0.26943768800608275</v>
          </cell>
          <cell r="P435">
            <v>0.17749816077911421</v>
          </cell>
          <cell r="Q435">
            <v>1.0186553543849453E-2</v>
          </cell>
          <cell r="R435">
            <v>1.45973162471588E-4</v>
          </cell>
          <cell r="S435">
            <v>0.16014722033317913</v>
          </cell>
          <cell r="T435">
            <v>0.58100411906213678</v>
          </cell>
          <cell r="U435">
            <v>0.41189670099214426</v>
          </cell>
          <cell r="V435">
            <v>8.0655955726073141E-3</v>
          </cell>
          <cell r="W435">
            <v>5.0455116988500975E-3</v>
          </cell>
          <cell r="X435">
            <v>0.17720031008562168</v>
          </cell>
          <cell r="Y435">
            <v>0.30125341969392011</v>
          </cell>
          <cell r="Z435">
            <v>0.2229494830322207</v>
          </cell>
        </row>
        <row r="436">
          <cell r="B436">
            <v>0.14695483748207241</v>
          </cell>
          <cell r="C436">
            <v>0.12709832134292573</v>
          </cell>
          <cell r="D436">
            <v>0.52191393609646652</v>
          </cell>
          <cell r="E436">
            <v>0.12582466004673853</v>
          </cell>
          <cell r="F436">
            <v>4.7310992343900411E-2</v>
          </cell>
          <cell r="G436">
            <v>0.19761407566394393</v>
          </cell>
          <cell r="H436">
            <v>0.22778596848798907</v>
          </cell>
          <cell r="I436">
            <v>5.7427297534634457E-2</v>
          </cell>
          <cell r="J436">
            <v>9.6992500832717807E-2</v>
          </cell>
          <cell r="K436">
            <v>0.20185995198288068</v>
          </cell>
          <cell r="L436">
            <v>0.21057923674424064</v>
          </cell>
          <cell r="M436">
            <v>0.23906839139752664</v>
          </cell>
          <cell r="N436">
            <v>5.4555909405711291E-2</v>
          </cell>
          <cell r="O436">
            <v>0.23002782050104043</v>
          </cell>
          <cell r="P436">
            <v>0.2452726827225149</v>
          </cell>
          <cell r="Q436">
            <v>7.661672570375015E-3</v>
          </cell>
          <cell r="R436">
            <v>0.43765583275433262</v>
          </cell>
          <cell r="S436">
            <v>0.19759660107564384</v>
          </cell>
          <cell r="T436">
            <v>0.59481399166719395</v>
          </cell>
          <cell r="U436">
            <v>0.23845823314018985</v>
          </cell>
          <cell r="V436">
            <v>4.4898698844682561E-2</v>
          </cell>
          <cell r="W436">
            <v>0.10369905950709628</v>
          </cell>
          <cell r="X436">
            <v>0.39119017900024561</v>
          </cell>
          <cell r="Y436">
            <v>0.2382250531219392</v>
          </cell>
          <cell r="Z436">
            <v>0.20959559688916737</v>
          </cell>
        </row>
        <row r="437">
          <cell r="B437">
            <v>0.10372540750656013</v>
          </cell>
          <cell r="C437">
            <v>0.10311750599520388</v>
          </cell>
          <cell r="D437">
            <v>0.52544037145905886</v>
          </cell>
          <cell r="E437">
            <v>0.10156682354573099</v>
          </cell>
          <cell r="F437">
            <v>7.9358510763096829E-2</v>
          </cell>
          <cell r="G437">
            <v>0.29314501033470958</v>
          </cell>
          <cell r="H437">
            <v>0.26793257800197545</v>
          </cell>
          <cell r="I437">
            <v>0.17486491997855358</v>
          </cell>
          <cell r="J437">
            <v>0.23630876475347509</v>
          </cell>
          <cell r="K437">
            <v>0.20025425144165038</v>
          </cell>
          <cell r="L437">
            <v>0.43500332739670966</v>
          </cell>
          <cell r="M437">
            <v>0.35784179062072091</v>
          </cell>
          <cell r="N437">
            <v>8.552135728374595E-2</v>
          </cell>
          <cell r="O437">
            <v>0.28838078688416124</v>
          </cell>
          <cell r="P437">
            <v>0.18196761359330391</v>
          </cell>
          <cell r="Q437">
            <v>4.5839941318982856E-2</v>
          </cell>
          <cell r="R437">
            <v>0.61175493716542473</v>
          </cell>
          <cell r="S437">
            <v>0.19477670804031219</v>
          </cell>
          <cell r="T437">
            <v>0.52528845202639984</v>
          </cell>
          <cell r="U437">
            <v>0.3576629177605769</v>
          </cell>
          <cell r="V437">
            <v>5.4591382926676292E-2</v>
          </cell>
          <cell r="W437">
            <v>8.6934597218498132E-3</v>
          </cell>
          <cell r="X437">
            <v>0.23623968449741625</v>
          </cell>
          <cell r="Y437">
            <v>0.35516262263007387</v>
          </cell>
          <cell r="Z437">
            <v>0.26043233870687815</v>
          </cell>
        </row>
        <row r="438">
          <cell r="B438">
            <v>0.19170714954849136</v>
          </cell>
          <cell r="C438">
            <v>0.14868105515587532</v>
          </cell>
          <cell r="D438">
            <v>0.5289668886392539</v>
          </cell>
          <cell r="E438">
            <v>0.14820019120447081</v>
          </cell>
          <cell r="F438">
            <v>1.486423890019834E-2</v>
          </cell>
          <cell r="G438">
            <v>7.1742507310657649E-2</v>
          </cell>
          <cell r="H438">
            <v>7.9069094636508339E-2</v>
          </cell>
          <cell r="I438">
            <v>0.37211103802680218</v>
          </cell>
          <cell r="J438">
            <v>0.68634334417212706</v>
          </cell>
          <cell r="K438">
            <v>4.4712196845041213E-2</v>
          </cell>
          <cell r="L438">
            <v>0.10324342932688049</v>
          </cell>
          <cell r="M438">
            <v>2.0074306263976895E-3</v>
          </cell>
          <cell r="N438">
            <v>2.2862776623337432E-2</v>
          </cell>
          <cell r="O438">
            <v>0.12981055919699214</v>
          </cell>
          <cell r="P438">
            <v>9.2983551314998802E-2</v>
          </cell>
          <cell r="Q438">
            <v>2.1325363563041502E-2</v>
          </cell>
          <cell r="R438">
            <v>4.9666886138000625E-2</v>
          </cell>
          <cell r="S438">
            <v>3.7668842895112166E-2</v>
          </cell>
          <cell r="T438">
            <v>0.18771062948857992</v>
          </cell>
          <cell r="U438">
            <v>5.6005515035616217E-3</v>
          </cell>
          <cell r="V438">
            <v>4.6557659912093631E-2</v>
          </cell>
          <cell r="W438">
            <v>1.6681522816120033E-3</v>
          </cell>
          <cell r="X438">
            <v>0.27736540498280632</v>
          </cell>
          <cell r="Y438">
            <v>0.10246508578710839</v>
          </cell>
          <cell r="Z438">
            <v>6.9602629555492582E-2</v>
          </cell>
        </row>
        <row r="439">
          <cell r="B439">
            <v>0.12225189308498151</v>
          </cell>
          <cell r="C439">
            <v>0.11270983213429261</v>
          </cell>
          <cell r="D439">
            <v>0.53249331900922703</v>
          </cell>
          <cell r="E439">
            <v>0.11128300176865054</v>
          </cell>
          <cell r="F439">
            <v>6.3990786463044041E-2</v>
          </cell>
          <cell r="G439">
            <v>0.27362251677857652</v>
          </cell>
          <cell r="H439">
            <v>0.28636699966916784</v>
          </cell>
          <cell r="I439">
            <v>1.3972854484541183E-2</v>
          </cell>
          <cell r="J439">
            <v>4.1288601947868826E-2</v>
          </cell>
          <cell r="K439">
            <v>0.18790744901972242</v>
          </cell>
          <cell r="L439">
            <v>0.15272195707202696</v>
          </cell>
          <cell r="M439">
            <v>0.36585501123188502</v>
          </cell>
          <cell r="N439">
            <v>9.0790323515009361E-2</v>
          </cell>
          <cell r="O439">
            <v>0.26612610295824324</v>
          </cell>
          <cell r="P439">
            <v>0.18597843693433519</v>
          </cell>
          <cell r="Q439">
            <v>1.0579198121477751E-2</v>
          </cell>
          <cell r="R439">
            <v>0</v>
          </cell>
          <cell r="S439">
            <v>0.18944836715822611</v>
          </cell>
          <cell r="T439">
            <v>0.47003224012186767</v>
          </cell>
          <cell r="U439">
            <v>0.36656502954163334</v>
          </cell>
          <cell r="V439">
            <v>3.3818890903593621E-2</v>
          </cell>
          <cell r="W439">
            <v>1.5043310356105817E-2</v>
          </cell>
          <cell r="X439">
            <v>0.15624262107956752</v>
          </cell>
          <cell r="Y439">
            <v>0.32601383802891704</v>
          </cell>
          <cell r="Z439">
            <v>0.27122157822606502</v>
          </cell>
        </row>
        <row r="440">
          <cell r="B440">
            <v>0.13788536698156983</v>
          </cell>
          <cell r="C440">
            <v>0.12230215827338135</v>
          </cell>
          <cell r="D440">
            <v>0.53601977560102798</v>
          </cell>
          <cell r="E440">
            <v>0.12115129653798835</v>
          </cell>
          <cell r="F440">
            <v>5.4272943640701087E-2</v>
          </cell>
          <cell r="G440">
            <v>0.18228044524236514</v>
          </cell>
          <cell r="H440">
            <v>0.2833849252394533</v>
          </cell>
          <cell r="I440">
            <v>2.9131063680970046E-2</v>
          </cell>
          <cell r="J440">
            <v>5.061744923156717E-2</v>
          </cell>
          <cell r="K440">
            <v>0.18072905820889065</v>
          </cell>
          <cell r="L440">
            <v>0.16115746291298549</v>
          </cell>
          <cell r="M440">
            <v>0.3090791656737098</v>
          </cell>
          <cell r="N440">
            <v>7.0722835290363148E-2</v>
          </cell>
          <cell r="O440">
            <v>0.21677726716335005</v>
          </cell>
          <cell r="P440">
            <v>0.22587013661309152</v>
          </cell>
          <cell r="Q440">
            <v>6.0979037327724599E-3</v>
          </cell>
          <cell r="R440">
            <v>0</v>
          </cell>
          <cell r="S440">
            <v>0.18546420667948649</v>
          </cell>
          <cell r="T440">
            <v>0.36220471132164717</v>
          </cell>
          <cell r="U440">
            <v>0.31714731813229641</v>
          </cell>
          <cell r="V440">
            <v>1.2778568597563629E-2</v>
          </cell>
          <cell r="W440">
            <v>5.5435708540511205E-2</v>
          </cell>
          <cell r="X440">
            <v>0.32823687584485073</v>
          </cell>
          <cell r="Y440">
            <v>0.22671194829300664</v>
          </cell>
          <cell r="Z440">
            <v>0.2622527452155104</v>
          </cell>
        </row>
        <row r="441">
          <cell r="B441">
            <v>0.10210365231824159</v>
          </cell>
          <cell r="C441">
            <v>0.10071942446043164</v>
          </cell>
          <cell r="D441">
            <v>0.53954622381185746</v>
          </cell>
          <cell r="E441">
            <v>0.10043991324176396</v>
          </cell>
          <cell r="F441">
            <v>8.0310788606474171E-2</v>
          </cell>
          <cell r="G441">
            <v>0.27227755781104601</v>
          </cell>
          <cell r="H441">
            <v>0.20215988242374808</v>
          </cell>
          <cell r="I441">
            <v>5.3111418737859836E-2</v>
          </cell>
          <cell r="J441">
            <v>8.9161087054710111E-2</v>
          </cell>
          <cell r="K441">
            <v>0.22541568602132142</v>
          </cell>
          <cell r="L441">
            <v>0.37152050906686546</v>
          </cell>
          <cell r="M441">
            <v>0.36395544996350676</v>
          </cell>
          <cell r="N441">
            <v>9.3317266153795195E-2</v>
          </cell>
          <cell r="O441">
            <v>0.4530713948517483</v>
          </cell>
          <cell r="P441">
            <v>0.28492163402239595</v>
          </cell>
          <cell r="Q441">
            <v>0.38261999172260702</v>
          </cell>
          <cell r="R441">
            <v>0.2216285528991451</v>
          </cell>
          <cell r="S441">
            <v>0.21978560150537199</v>
          </cell>
          <cell r="T441">
            <v>0.56956563679758643</v>
          </cell>
          <cell r="U441">
            <v>0.36573882574576533</v>
          </cell>
          <cell r="V441">
            <v>2.2323537149202929E-2</v>
          </cell>
          <cell r="W441">
            <v>6.7877344958867838E-2</v>
          </cell>
          <cell r="X441">
            <v>0.30954254762270067</v>
          </cell>
          <cell r="Y441">
            <v>0.33496112120487981</v>
          </cell>
          <cell r="Z441">
            <v>0.19976046134548334</v>
          </cell>
        </row>
        <row r="442">
          <cell r="B442">
            <v>0.14029640844992852</v>
          </cell>
          <cell r="C442">
            <v>0.12230215827338135</v>
          </cell>
          <cell r="D442">
            <v>0.5430726907802671</v>
          </cell>
          <cell r="E442">
            <v>0.12208073355946958</v>
          </cell>
          <cell r="F442">
            <v>5.1933690854031378E-2</v>
          </cell>
          <cell r="G442">
            <v>0.20834659679496695</v>
          </cell>
          <cell r="H442">
            <v>0.25765258225224819</v>
          </cell>
          <cell r="I442">
            <v>0.21973263873366689</v>
          </cell>
          <cell r="J442">
            <v>0.29132425571115117</v>
          </cell>
          <cell r="K442">
            <v>0.17611149236469034</v>
          </cell>
          <cell r="L442">
            <v>0.29627572596716734</v>
          </cell>
          <cell r="M442">
            <v>0.17438565125203931</v>
          </cell>
          <cell r="N442">
            <v>5.2917904790437661E-2</v>
          </cell>
          <cell r="O442">
            <v>0.26577051330312279</v>
          </cell>
          <cell r="P442">
            <v>0.21084284714588364</v>
          </cell>
          <cell r="Q442">
            <v>2.2752117865031552E-2</v>
          </cell>
          <cell r="R442">
            <v>2.4857895110595496E-2</v>
          </cell>
          <cell r="S442">
            <v>0.18227630630437155</v>
          </cell>
          <cell r="T442">
            <v>0.42538078424292619</v>
          </cell>
          <cell r="U442">
            <v>0.17654182218474712</v>
          </cell>
          <cell r="V442">
            <v>3.447593097762959E-2</v>
          </cell>
          <cell r="W442">
            <v>6.0568586110413936E-2</v>
          </cell>
          <cell r="X442">
            <v>0.35106336386845405</v>
          </cell>
          <cell r="Y442">
            <v>0.25171612933699711</v>
          </cell>
          <cell r="Z442">
            <v>0.2384996808269064</v>
          </cell>
        </row>
        <row r="443">
          <cell r="B443">
            <v>0.1830856426644154</v>
          </cell>
          <cell r="C443">
            <v>0.14148681055155882</v>
          </cell>
          <cell r="D443">
            <v>0.54659914960746392</v>
          </cell>
          <cell r="E443">
            <v>0.14059196006229915</v>
          </cell>
          <cell r="F443">
            <v>1.6161750674238196E-2</v>
          </cell>
          <cell r="G443">
            <v>0.19781579328693752</v>
          </cell>
          <cell r="H443">
            <v>0.15883706881621498</v>
          </cell>
          <cell r="I443">
            <v>0.33506138888798259</v>
          </cell>
          <cell r="J443">
            <v>0.61951670243030033</v>
          </cell>
          <cell r="K443">
            <v>4.6852737331111768E-2</v>
          </cell>
          <cell r="L443">
            <v>5.0927276410551975E-2</v>
          </cell>
          <cell r="M443">
            <v>7.8206655990955318E-2</v>
          </cell>
          <cell r="N443">
            <v>4.7031911929212342E-2</v>
          </cell>
          <cell r="O443">
            <v>0.17626364796531785</v>
          </cell>
          <cell r="P443">
            <v>7.8343860060174131E-2</v>
          </cell>
          <cell r="Q443">
            <v>2.2019752433552673E-2</v>
          </cell>
          <cell r="R443">
            <v>2.4945252567973149E-2</v>
          </cell>
          <cell r="S443">
            <v>4.6821198240197245E-2</v>
          </cell>
          <cell r="T443">
            <v>0.17851588366012638</v>
          </cell>
          <cell r="U443">
            <v>7.9001509369097389E-2</v>
          </cell>
          <cell r="V443">
            <v>5.3596900778645595E-2</v>
          </cell>
          <cell r="W443">
            <v>3.9389801483307816E-3</v>
          </cell>
          <cell r="X443">
            <v>0.34557001592734704</v>
          </cell>
          <cell r="Y443">
            <v>0.22729030805379311</v>
          </cell>
          <cell r="Z443">
            <v>0.14163026502959564</v>
          </cell>
        </row>
        <row r="444">
          <cell r="B444">
            <v>0.12132267554512015</v>
          </cell>
          <cell r="C444">
            <v>0.11270983213429261</v>
          </cell>
          <cell r="D444">
            <v>0.55012562480523286</v>
          </cell>
          <cell r="E444">
            <v>0.11213065026023655</v>
          </cell>
          <cell r="F444">
            <v>6.6799432365968484E-2</v>
          </cell>
          <cell r="G444">
            <v>0.20169887305141806</v>
          </cell>
          <cell r="H444">
            <v>0.22405803187546711</v>
          </cell>
          <cell r="I444">
            <v>9.7120860297305184E-3</v>
          </cell>
          <cell r="J444">
            <v>1.7047240740788703E-2</v>
          </cell>
          <cell r="K444">
            <v>0.16977547002125426</v>
          </cell>
          <cell r="L444">
            <v>0.17863239808085685</v>
          </cell>
          <cell r="M444">
            <v>0.37193637149497855</v>
          </cell>
          <cell r="N444">
            <v>7.9901916632852621E-2</v>
          </cell>
          <cell r="O444">
            <v>0.20669438297844825</v>
          </cell>
          <cell r="P444">
            <v>0.16291589377683072</v>
          </cell>
          <cell r="Q444">
            <v>7.8065056273088481E-3</v>
          </cell>
          <cell r="R444">
            <v>0</v>
          </cell>
          <cell r="S444">
            <v>0.17369592260513708</v>
          </cell>
          <cell r="T444">
            <v>0.39560150970364999</v>
          </cell>
          <cell r="U444">
            <v>0.37844166032006693</v>
          </cell>
          <cell r="V444">
            <v>3.4641118674822139E-3</v>
          </cell>
          <cell r="W444">
            <v>6.7747593167709567E-3</v>
          </cell>
          <cell r="X444">
            <v>0.22174089792718796</v>
          </cell>
          <cell r="Y444">
            <v>0.2531230439558273</v>
          </cell>
          <cell r="Z444">
            <v>0.21363462979495865</v>
          </cell>
        </row>
        <row r="445">
          <cell r="B445">
            <v>0.14725227159574389</v>
          </cell>
          <cell r="C445">
            <v>0.12470023980815348</v>
          </cell>
          <cell r="D445">
            <v>0.55365208520848941</v>
          </cell>
          <cell r="E445">
            <v>0.12387520248945154</v>
          </cell>
          <cell r="F445">
            <v>4.3978704554325121E-2</v>
          </cell>
          <cell r="G445">
            <v>0.21430840574578525</v>
          </cell>
          <cell r="H445">
            <v>0.35996044621253021</v>
          </cell>
          <cell r="I445">
            <v>5.9295931701050818E-2</v>
          </cell>
          <cell r="J445">
            <v>9.0158368314087758E-2</v>
          </cell>
          <cell r="K445">
            <v>0.20859025081013746</v>
          </cell>
          <cell r="L445">
            <v>0.31198169339564125</v>
          </cell>
          <cell r="M445">
            <v>0.2744656971482447</v>
          </cell>
          <cell r="N445">
            <v>5.2852555960153327E-2</v>
          </cell>
          <cell r="O445">
            <v>0.25277339908727042</v>
          </cell>
          <cell r="P445">
            <v>0.28421376997649239</v>
          </cell>
          <cell r="Q445">
            <v>2.0548813135798072E-3</v>
          </cell>
          <cell r="R445">
            <v>7.1060111728015173E-5</v>
          </cell>
          <cell r="S445">
            <v>0.21088228241467225</v>
          </cell>
          <cell r="T445">
            <v>0.1997561862281346</v>
          </cell>
          <cell r="U445">
            <v>0.27404930789517778</v>
          </cell>
          <cell r="V445">
            <v>2.2678071706254306E-2</v>
          </cell>
          <cell r="W445">
            <v>0.10720451351918867</v>
          </cell>
          <cell r="X445">
            <v>0.44496567734505077</v>
          </cell>
          <cell r="Y445">
            <v>0.25615109468899272</v>
          </cell>
          <cell r="Z445">
            <v>0.32933513402626929</v>
          </cell>
        </row>
        <row r="446">
          <cell r="B446">
            <v>7.8248518778717552E-2</v>
          </cell>
          <cell r="C446">
            <v>8.8729016786570775E-2</v>
          </cell>
          <cell r="D446">
            <v>0.55717859021388672</v>
          </cell>
          <cell r="E446">
            <v>8.911259998811405E-2</v>
          </cell>
          <cell r="F446">
            <v>0.10374116548347075</v>
          </cell>
          <cell r="G446">
            <v>0.19222354529717162</v>
          </cell>
          <cell r="H446">
            <v>0.24494918476192881</v>
          </cell>
          <cell r="I446">
            <v>5.4903874218514753E-2</v>
          </cell>
          <cell r="J446">
            <v>0.10977472457315413</v>
          </cell>
          <cell r="K446">
            <v>0.21593313250395457</v>
          </cell>
          <cell r="L446">
            <v>0.30313168984353794</v>
          </cell>
          <cell r="M446">
            <v>0.39347098248450735</v>
          </cell>
          <cell r="N446">
            <v>0.10121214245296448</v>
          </cell>
          <cell r="O446">
            <v>0.30573818388687041</v>
          </cell>
          <cell r="P446">
            <v>0.30203250534519543</v>
          </cell>
          <cell r="Q446">
            <v>1.8492421133705114E-3</v>
          </cell>
          <cell r="R446">
            <v>0</v>
          </cell>
          <cell r="S446">
            <v>0.21502446547045617</v>
          </cell>
          <cell r="T446">
            <v>0.44436384233126786</v>
          </cell>
          <cell r="U446">
            <v>0.39549829192736247</v>
          </cell>
          <cell r="V446">
            <v>2.8977939243094494E-3</v>
          </cell>
          <cell r="W446">
            <v>8.6646377713831074E-2</v>
          </cell>
          <cell r="X446">
            <v>0.28720741871690747</v>
          </cell>
          <cell r="Y446">
            <v>0.26271256920895736</v>
          </cell>
          <cell r="Z446">
            <v>0.24669194681581924</v>
          </cell>
        </row>
        <row r="447">
          <cell r="B447">
            <v>0.16054929792272182</v>
          </cell>
          <cell r="C447">
            <v>0.13189448441247009</v>
          </cell>
          <cell r="D447">
            <v>0.56070504801153209</v>
          </cell>
          <cell r="E447">
            <v>0.13184366559810598</v>
          </cell>
          <cell r="F447">
            <v>3.5832496694785249E-2</v>
          </cell>
          <cell r="G447">
            <v>0.19978978586705123</v>
          </cell>
          <cell r="H447">
            <v>0.3172601535656932</v>
          </cell>
          <cell r="I447">
            <v>0.14772922249692361</v>
          </cell>
          <cell r="J447">
            <v>0.16889999216604407</v>
          </cell>
          <cell r="K447">
            <v>0.18362785480639132</v>
          </cell>
          <cell r="L447">
            <v>0.20576323487496417</v>
          </cell>
          <cell r="M447">
            <v>0.20465616291457281</v>
          </cell>
          <cell r="N447">
            <v>7.6493164755000648E-2</v>
          </cell>
          <cell r="O447">
            <v>0.13820891476456135</v>
          </cell>
          <cell r="P447">
            <v>0.16366082175470253</v>
          </cell>
          <cell r="Q447">
            <v>1.4573753015488525E-2</v>
          </cell>
          <cell r="R447">
            <v>1.4197268422188315E-2</v>
          </cell>
          <cell r="S447">
            <v>0.19447499281603409</v>
          </cell>
          <cell r="T447">
            <v>0.13097800139079033</v>
          </cell>
          <cell r="U447">
            <v>0.20338104613644381</v>
          </cell>
          <cell r="V447">
            <v>2.5085247034036741E-3</v>
          </cell>
          <cell r="W447">
            <v>2.3678663319074301E-2</v>
          </cell>
          <cell r="X447">
            <v>0.5369896408482876</v>
          </cell>
          <cell r="Y447">
            <v>0.23573848009319745</v>
          </cell>
          <cell r="Z447">
            <v>0.28575323636338029</v>
          </cell>
        </row>
        <row r="448">
          <cell r="B448">
            <v>0.16738737807504864</v>
          </cell>
          <cell r="C448">
            <v>0.13429256594724223</v>
          </cell>
          <cell r="D448">
            <v>0.56423149076432899</v>
          </cell>
          <cell r="E448">
            <v>0.13448638926821388</v>
          </cell>
          <cell r="F448">
            <v>2.9697158455756212E-2</v>
          </cell>
          <cell r="G448">
            <v>0.10380090318428585</v>
          </cell>
          <cell r="H448">
            <v>1.9515478724806662E-2</v>
          </cell>
          <cell r="I448">
            <v>0.32869142325048112</v>
          </cell>
          <cell r="J448">
            <v>0.62816544204281566</v>
          </cell>
          <cell r="K448">
            <v>2.0360053519132026E-3</v>
          </cell>
          <cell r="L448">
            <v>4.2205960612722138E-2</v>
          </cell>
          <cell r="M448">
            <v>0.1954559416830296</v>
          </cell>
          <cell r="N448">
            <v>5.6594433292344606E-2</v>
          </cell>
          <cell r="O448">
            <v>0.1377734624863805</v>
          </cell>
          <cell r="P448">
            <v>3.5936886544651388E-2</v>
          </cell>
          <cell r="Q448">
            <v>1.9781472994485214E-2</v>
          </cell>
          <cell r="R448">
            <v>3.0007810588487626E-2</v>
          </cell>
          <cell r="S448">
            <v>1.6663139110923439E-3</v>
          </cell>
          <cell r="T448">
            <v>4.0014788923999386E-2</v>
          </cell>
          <cell r="U448">
            <v>0.19639104161310236</v>
          </cell>
          <cell r="V448">
            <v>2.2952187762969353E-2</v>
          </cell>
          <cell r="W448">
            <v>7.3862509748741688E-3</v>
          </cell>
          <cell r="X448">
            <v>0.16606680017290379</v>
          </cell>
          <cell r="Y448">
            <v>0.14093437487751953</v>
          </cell>
          <cell r="Z448">
            <v>2.1168157281725632E-2</v>
          </cell>
        </row>
        <row r="449">
          <cell r="B449">
            <v>0.16357131861223431</v>
          </cell>
          <cell r="C449">
            <v>0.13429256594724223</v>
          </cell>
          <cell r="D449">
            <v>0.56775800870610993</v>
          </cell>
          <cell r="E449">
            <v>0.13431480168332119</v>
          </cell>
          <cell r="F449">
            <v>3.4979712038292796E-2</v>
          </cell>
          <cell r="G449">
            <v>0.14472802356474618</v>
          </cell>
          <cell r="H449">
            <v>0.23773913084750889</v>
          </cell>
          <cell r="I449">
            <v>8.1468843724443726E-2</v>
          </cell>
          <cell r="J449">
            <v>0.12642677754148399</v>
          </cell>
          <cell r="K449">
            <v>0.18608645401853655</v>
          </cell>
          <cell r="L449">
            <v>0.22797108053073731</v>
          </cell>
          <cell r="M449">
            <v>0.20750611317664361</v>
          </cell>
          <cell r="N449">
            <v>4.8640731464145763E-2</v>
          </cell>
          <cell r="O449">
            <v>0.15400065420059172</v>
          </cell>
          <cell r="P449">
            <v>0.23921471465688962</v>
          </cell>
          <cell r="Q449">
            <v>3.491204905326607E-3</v>
          </cell>
          <cell r="R449">
            <v>2.6298356288013713E-3</v>
          </cell>
          <cell r="S449">
            <v>0.18789056268930773</v>
          </cell>
          <cell r="T449">
            <v>0.16264317532886322</v>
          </cell>
          <cell r="U449">
            <v>0.20879050250764294</v>
          </cell>
          <cell r="V449">
            <v>2.3615293561673495E-2</v>
          </cell>
          <cell r="W449">
            <v>7.1325186171227892E-2</v>
          </cell>
          <cell r="X449">
            <v>0.48707890273091575</v>
          </cell>
          <cell r="Y449">
            <v>0.18061830108541801</v>
          </cell>
          <cell r="Z449">
            <v>0.21392861767887836</v>
          </cell>
        </row>
        <row r="450">
          <cell r="B450">
            <v>8.663961413671617E-2</v>
          </cell>
          <cell r="C450">
            <v>9.1127098321343011E-2</v>
          </cell>
          <cell r="D450">
            <v>0.57128447022001261</v>
          </cell>
          <cell r="E450">
            <v>9.2437599773972381E-2</v>
          </cell>
          <cell r="F450">
            <v>9.4182087824097871E-2</v>
          </cell>
          <cell r="G450">
            <v>0.269530587039646</v>
          </cell>
          <cell r="H450">
            <v>0.31749157194470562</v>
          </cell>
          <cell r="I450">
            <v>4.7715898673812887E-2</v>
          </cell>
          <cell r="J450">
            <v>8.5090292589564756E-2</v>
          </cell>
          <cell r="K450">
            <v>0.22434541604729905</v>
          </cell>
          <cell r="L450">
            <v>0.37211907239996156</v>
          </cell>
          <cell r="M450">
            <v>0.41291450069059621</v>
          </cell>
          <cell r="N450">
            <v>0.12535033256276426</v>
          </cell>
          <cell r="O450">
            <v>0.33314008751829599</v>
          </cell>
          <cell r="P450">
            <v>0.3005471415900336</v>
          </cell>
          <cell r="Q450">
            <v>1.8619593367768389E-3</v>
          </cell>
          <cell r="R450">
            <v>0</v>
          </cell>
          <cell r="S450">
            <v>0.22885429240881391</v>
          </cell>
          <cell r="T450">
            <v>0.43022071801957656</v>
          </cell>
          <cell r="U450">
            <v>0.41654576855843073</v>
          </cell>
          <cell r="V450">
            <v>2.7187671467146589E-2</v>
          </cell>
          <cell r="W450">
            <v>7.1238181126364583E-2</v>
          </cell>
          <cell r="X450">
            <v>0.2979881854828893</v>
          </cell>
          <cell r="Y450">
            <v>0.33995863777382168</v>
          </cell>
          <cell r="Z450">
            <v>0.31324726560263316</v>
          </cell>
        </row>
        <row r="451">
          <cell r="B451">
            <v>0.14929298172836158</v>
          </cell>
          <cell r="C451">
            <v>0.12709832134292573</v>
          </cell>
          <cell r="D451">
            <v>0.57481094487479911</v>
          </cell>
          <cell r="E451">
            <v>0.12705975013929841</v>
          </cell>
          <cell r="F451">
            <v>4.559452416159987E-2</v>
          </cell>
          <cell r="G451">
            <v>0.1147978751858582</v>
          </cell>
          <cell r="H451">
            <v>0.1857296997332199</v>
          </cell>
          <cell r="I451">
            <v>5.5124796402134302E-2</v>
          </cell>
          <cell r="J451">
            <v>9.5851489301180273E-2</v>
          </cell>
          <cell r="K451">
            <v>0.22559613609557269</v>
          </cell>
          <cell r="L451">
            <v>0.18845881189393784</v>
          </cell>
          <cell r="M451">
            <v>0.20916857642586839</v>
          </cell>
          <cell r="N451">
            <v>1.9201850881563527E-2</v>
          </cell>
          <cell r="O451">
            <v>0.19745383859377758</v>
          </cell>
          <cell r="P451">
            <v>0.25577075386280923</v>
          </cell>
          <cell r="Q451">
            <v>0.20819685862596532</v>
          </cell>
          <cell r="R451">
            <v>0.1230111671773734</v>
          </cell>
          <cell r="S451">
            <v>0.22801213207536086</v>
          </cell>
          <cell r="T451">
            <v>0.19830000569760486</v>
          </cell>
          <cell r="U451">
            <v>0.21010832380788882</v>
          </cell>
          <cell r="V451">
            <v>1.2122808009125664E-4</v>
          </cell>
          <cell r="W451">
            <v>0.11499224613332651</v>
          </cell>
          <cell r="X451">
            <v>0.16570380804358692</v>
          </cell>
          <cell r="Y451">
            <v>0.1562492894958003</v>
          </cell>
          <cell r="Z451">
            <v>0.17136464207286309</v>
          </cell>
        </row>
        <row r="452">
          <cell r="B452">
            <v>0.11259965415308833</v>
          </cell>
          <cell r="C452">
            <v>0.105515587529976</v>
          </cell>
          <cell r="D452">
            <v>0.57833739573707599</v>
          </cell>
          <cell r="E452">
            <v>0.10640766795928727</v>
          </cell>
          <cell r="F452">
            <v>7.2165442159362936E-2</v>
          </cell>
          <cell r="G452">
            <v>0.10619342845160459</v>
          </cell>
          <cell r="H452">
            <v>0.11741053052771026</v>
          </cell>
          <cell r="I452">
            <v>2.4345061677985072E-2</v>
          </cell>
          <cell r="J452">
            <v>4.5223148004934453E-2</v>
          </cell>
          <cell r="K452">
            <v>0.14741415899483687</v>
          </cell>
          <cell r="L452">
            <v>0.19389986592046871</v>
          </cell>
          <cell r="M452">
            <v>0.41976834475050939</v>
          </cell>
          <cell r="N452">
            <v>9.3862479978341032E-2</v>
          </cell>
          <cell r="O452">
            <v>0.18536456477137753</v>
          </cell>
          <cell r="P452">
            <v>0.17651407172058492</v>
          </cell>
          <cell r="Q452">
            <v>0.49193116863030995</v>
          </cell>
          <cell r="R452">
            <v>0.6915943139789078</v>
          </cell>
          <cell r="S452">
            <v>0.14292458227538984</v>
          </cell>
          <cell r="T452">
            <v>0.12808577958015055</v>
          </cell>
          <cell r="U452">
            <v>0.41664103687557424</v>
          </cell>
          <cell r="V452">
            <v>1.7007146524784435E-2</v>
          </cell>
          <cell r="W452">
            <v>8.9207931810172079E-4</v>
          </cell>
          <cell r="X452">
            <v>0.17197514141200262</v>
          </cell>
          <cell r="Y452">
            <v>0.1611721964724252</v>
          </cell>
          <cell r="Z452">
            <v>0.11825876492145412</v>
          </cell>
        </row>
        <row r="453">
          <cell r="B453">
            <v>0.21066506877762453</v>
          </cell>
          <cell r="C453">
            <v>0.15827338129496407</v>
          </cell>
          <cell r="D453">
            <v>0.58186386736667373</v>
          </cell>
          <cell r="E453">
            <v>0.15748580287348399</v>
          </cell>
          <cell r="F453">
            <v>2.1718773102535603E-3</v>
          </cell>
          <cell r="G453">
            <v>0</v>
          </cell>
          <cell r="H453">
            <v>1.7001382853207687E-2</v>
          </cell>
          <cell r="I453">
            <v>0.41261293039419877</v>
          </cell>
          <cell r="J453">
            <v>0.72170315913331606</v>
          </cell>
          <cell r="K453">
            <v>3.2992326688131818E-2</v>
          </cell>
          <cell r="L453">
            <v>5.0854315797263606E-2</v>
          </cell>
          <cell r="M453">
            <v>3.9450464944924192E-2</v>
          </cell>
          <cell r="N453">
            <v>3.7292547450010594E-2</v>
          </cell>
          <cell r="O453">
            <v>7.2910928905031529E-4</v>
          </cell>
          <cell r="P453">
            <v>2.561828968848286E-2</v>
          </cell>
          <cell r="Q453">
            <v>1.968630380870813E-2</v>
          </cell>
          <cell r="R453">
            <v>4.6268199164552035E-2</v>
          </cell>
          <cell r="S453">
            <v>3.282238679728651E-2</v>
          </cell>
          <cell r="T453">
            <v>4.4473360626103443E-2</v>
          </cell>
          <cell r="U453">
            <v>3.7509019379048235E-2</v>
          </cell>
          <cell r="V453">
            <v>2.2121202525484624E-2</v>
          </cell>
          <cell r="W453">
            <v>8.3864228492404325E-2</v>
          </cell>
          <cell r="X453">
            <v>0.26709355083894848</v>
          </cell>
          <cell r="Y453">
            <v>3.0667134928924117E-2</v>
          </cell>
          <cell r="Z453">
            <v>1.4028313339787112E-2</v>
          </cell>
        </row>
        <row r="454">
          <cell r="B454">
            <v>0.13496040113970109</v>
          </cell>
          <cell r="C454">
            <v>0.11750599520383698</v>
          </cell>
          <cell r="D454">
            <v>0.58539031382515039</v>
          </cell>
          <cell r="E454">
            <v>0.11791698128575365</v>
          </cell>
          <cell r="F454">
            <v>5.3958287324033113E-2</v>
          </cell>
          <cell r="G454">
            <v>0.17434882415278735</v>
          </cell>
          <cell r="H454">
            <v>0.23682539402893632</v>
          </cell>
          <cell r="I454">
            <v>9.8702292996282054E-2</v>
          </cell>
          <cell r="J454">
            <v>0.15936624739262728</v>
          </cell>
          <cell r="K454">
            <v>0.19959077226817129</v>
          </cell>
          <cell r="L454">
            <v>0.37840886234079568</v>
          </cell>
          <cell r="M454">
            <v>0.27787677719651027</v>
          </cell>
          <cell r="N454">
            <v>6.5914064337888711E-2</v>
          </cell>
          <cell r="O454">
            <v>0.26749187585490075</v>
          </cell>
          <cell r="P454">
            <v>0.29674669811105897</v>
          </cell>
          <cell r="Q454">
            <v>0.16882389661672814</v>
          </cell>
          <cell r="R454">
            <v>0.59452960548931288</v>
          </cell>
          <cell r="S454">
            <v>0.20005702179718024</v>
          </cell>
          <cell r="T454">
            <v>0.16830872585819459</v>
          </cell>
          <cell r="U454">
            <v>0.28238369023571058</v>
          </cell>
          <cell r="V454">
            <v>2.4525516907896075E-2</v>
          </cell>
          <cell r="W454">
            <v>9.6576524531541572E-2</v>
          </cell>
          <cell r="X454">
            <v>0.21544198593761435</v>
          </cell>
          <cell r="Y454">
            <v>0.22130270815134992</v>
          </cell>
          <cell r="Z454">
            <v>0.22205476830091825</v>
          </cell>
        </row>
        <row r="455">
          <cell r="B455">
            <v>0.1142365651655035</v>
          </cell>
          <cell r="C455">
            <v>0.10791366906474825</v>
          </cell>
          <cell r="D455">
            <v>0.58891678334980913</v>
          </cell>
          <cell r="E455">
            <v>0.10872204718122717</v>
          </cell>
          <cell r="F455">
            <v>7.308507844672113E-2</v>
          </cell>
          <cell r="G455">
            <v>0.14407299531901244</v>
          </cell>
          <cell r="H455">
            <v>0.27682044267914091</v>
          </cell>
          <cell r="I455">
            <v>5.9129341411042133E-2</v>
          </cell>
          <cell r="J455">
            <v>8.4044497284984268E-2</v>
          </cell>
          <cell r="K455">
            <v>0.2175361075802289</v>
          </cell>
          <cell r="L455">
            <v>0.31432433799906828</v>
          </cell>
          <cell r="M455">
            <v>0.27878883336074883</v>
          </cell>
          <cell r="N455">
            <v>3.772919776888687E-2</v>
          </cell>
          <cell r="O455">
            <v>0.22522210554508784</v>
          </cell>
          <cell r="P455">
            <v>0.24143215799014903</v>
          </cell>
          <cell r="Q455">
            <v>1.2898391580582395E-3</v>
          </cell>
          <cell r="R455">
            <v>0.56933939849435067</v>
          </cell>
          <cell r="S455">
            <v>0.21845154502132785</v>
          </cell>
          <cell r="T455">
            <v>0.17250885114729753</v>
          </cell>
          <cell r="U455">
            <v>0.277747780222038</v>
          </cell>
          <cell r="V455">
            <v>2.4094327015835141E-2</v>
          </cell>
          <cell r="W455">
            <v>8.382998010526016E-2</v>
          </cell>
          <cell r="X455">
            <v>0.19320074687328045</v>
          </cell>
          <cell r="Y455">
            <v>0.19781835576626233</v>
          </cell>
          <cell r="Z455">
            <v>0.26409602301849588</v>
          </cell>
        </row>
        <row r="456">
          <cell r="B456">
            <v>0.12912796789104705</v>
          </cell>
          <cell r="C456">
            <v>0.11510791366906474</v>
          </cell>
          <cell r="D456">
            <v>0.59244323552018052</v>
          </cell>
          <cell r="E456">
            <v>0.11500403384464099</v>
          </cell>
          <cell r="F456">
            <v>5.8709176121262925E-2</v>
          </cell>
          <cell r="G456">
            <v>0.12277519807250821</v>
          </cell>
          <cell r="H456">
            <v>0.20662213823269104</v>
          </cell>
          <cell r="I456">
            <v>1.4263517761350769E-2</v>
          </cell>
          <cell r="J456">
            <v>3.8727392176235408E-2</v>
          </cell>
          <cell r="K456">
            <v>0.18267777471331592</v>
          </cell>
          <cell r="L456">
            <v>0.14635567646032754</v>
          </cell>
          <cell r="M456">
            <v>0.3575040914068186</v>
          </cell>
          <cell r="N456">
            <v>8.1715700661920798E-2</v>
          </cell>
          <cell r="O456">
            <v>0.18967342687411451</v>
          </cell>
          <cell r="P456">
            <v>0.18048761387867313</v>
          </cell>
          <cell r="Q456">
            <v>2.0174772838214899E-3</v>
          </cell>
          <cell r="R456">
            <v>0</v>
          </cell>
          <cell r="S456">
            <v>0.18404221935447346</v>
          </cell>
          <cell r="T456">
            <v>0.13500378506275929</v>
          </cell>
          <cell r="U456">
            <v>0.35762271677795704</v>
          </cell>
          <cell r="V456">
            <v>3.2051100532106879E-5</v>
          </cell>
          <cell r="W456">
            <v>2.5212299662452534E-2</v>
          </cell>
          <cell r="X456">
            <v>0.20988689188073514</v>
          </cell>
          <cell r="Y456">
            <v>0.17205306230386966</v>
          </cell>
          <cell r="Z456">
            <v>0.19617325917274958</v>
          </cell>
        </row>
        <row r="457">
          <cell r="B457">
            <v>0.13692395535799889</v>
          </cell>
          <cell r="C457">
            <v>0.11990407673860912</v>
          </cell>
          <cell r="D457">
            <v>0.59596969739724692</v>
          </cell>
          <cell r="E457">
            <v>0.12063044216028133</v>
          </cell>
          <cell r="F457">
            <v>5.4985134744926084E-2</v>
          </cell>
          <cell r="G457">
            <v>0.157439977962537</v>
          </cell>
          <cell r="H457">
            <v>0.25445272769173133</v>
          </cell>
          <cell r="I457">
            <v>5.3118997909456948E-2</v>
          </cell>
          <cell r="J457">
            <v>9.127521348814692E-2</v>
          </cell>
          <cell r="K457">
            <v>0.17661552522882301</v>
          </cell>
          <cell r="L457">
            <v>0.14285418777780159</v>
          </cell>
          <cell r="M457">
            <v>0.31216950407194533</v>
          </cell>
          <cell r="N457">
            <v>8.5879694876534005E-2</v>
          </cell>
          <cell r="O457">
            <v>0.16089250266158991</v>
          </cell>
          <cell r="P457">
            <v>0.20671849197026546</v>
          </cell>
          <cell r="Q457">
            <v>0.17757964749544894</v>
          </cell>
          <cell r="R457">
            <v>6.0162481189885951E-2</v>
          </cell>
          <cell r="S457">
            <v>0.17825278060740729</v>
          </cell>
          <cell r="T457">
            <v>0.17187044828846557</v>
          </cell>
          <cell r="U457">
            <v>0.30988643212090267</v>
          </cell>
          <cell r="V457">
            <v>2.272055805108612E-2</v>
          </cell>
          <cell r="W457">
            <v>3.9796450982731324E-2</v>
          </cell>
          <cell r="X457">
            <v>0.38030913729198679</v>
          </cell>
          <cell r="Y457">
            <v>0.20255029370862773</v>
          </cell>
          <cell r="Z457">
            <v>0.23645732897453395</v>
          </cell>
        </row>
        <row r="458">
          <cell r="B458">
            <v>0.21027925935715516</v>
          </cell>
          <cell r="C458">
            <v>0.15587529976019193</v>
          </cell>
          <cell r="D458">
            <v>0.59949616894574986</v>
          </cell>
          <cell r="E458">
            <v>0.15548637348491082</v>
          </cell>
          <cell r="F458">
            <v>0</v>
          </cell>
          <cell r="G458">
            <v>9.8068299483528562E-2</v>
          </cell>
          <cell r="H458">
            <v>0.14542565106547625</v>
          </cell>
          <cell r="I458">
            <v>0.46935894961443914</v>
          </cell>
          <cell r="J458">
            <v>0.83079531716576693</v>
          </cell>
          <cell r="K458">
            <v>1.5144073007384981E-2</v>
          </cell>
          <cell r="L458">
            <v>0.13601586480484532</v>
          </cell>
          <cell r="M458">
            <v>1.4969785918735596E-3</v>
          </cell>
          <cell r="N458">
            <v>3.8626070393377156E-2</v>
          </cell>
          <cell r="O458">
            <v>0.14350920813667681</v>
          </cell>
          <cell r="P458">
            <v>7.8848724487802169E-2</v>
          </cell>
          <cell r="Q458">
            <v>2.5137080936243693E-2</v>
          </cell>
          <cell r="R458">
            <v>4.8145694664596207E-2</v>
          </cell>
          <cell r="S458">
            <v>1.9062385211726571E-2</v>
          </cell>
          <cell r="T458">
            <v>6.7489805512818773E-2</v>
          </cell>
          <cell r="U458">
            <v>3.3426449768759908E-3</v>
          </cell>
          <cell r="V458">
            <v>2.6281029056445779E-2</v>
          </cell>
          <cell r="W458">
            <v>0.15697308654490513</v>
          </cell>
          <cell r="X458">
            <v>7.6071657748089147E-2</v>
          </cell>
          <cell r="Y458">
            <v>0.12325209087383274</v>
          </cell>
          <cell r="Z458">
            <v>0.12416480351467928</v>
          </cell>
        </row>
        <row r="459">
          <cell r="B459">
            <v>9.5800649673480259E-2</v>
          </cell>
          <cell r="C459">
            <v>9.5923261390887374E-2</v>
          </cell>
          <cell r="D459">
            <v>0.60302260334225632</v>
          </cell>
          <cell r="E459">
            <v>9.7877126435056083E-2</v>
          </cell>
          <cell r="F459">
            <v>8.6999886323470194E-2</v>
          </cell>
          <cell r="G459">
            <v>0.17106310016681714</v>
          </cell>
          <cell r="H459">
            <v>0.19655326515061358</v>
          </cell>
          <cell r="I459">
            <v>5.0328085575292315E-2</v>
          </cell>
          <cell r="J459">
            <v>7.6184471246390856E-2</v>
          </cell>
          <cell r="K459">
            <v>0.22485862200900245</v>
          </cell>
          <cell r="L459">
            <v>0.41191863311557669</v>
          </cell>
          <cell r="M459">
            <v>0.39516524926604796</v>
          </cell>
          <cell r="N459">
            <v>5.818273164414995E-2</v>
          </cell>
          <cell r="O459">
            <v>0.25238850479314201</v>
          </cell>
          <cell r="P459">
            <v>0.25165533908107635</v>
          </cell>
          <cell r="Q459">
            <v>0.62296907989073447</v>
          </cell>
          <cell r="R459">
            <v>0.19308156357387435</v>
          </cell>
          <cell r="S459">
            <v>0.22583578224072648</v>
          </cell>
          <cell r="T459">
            <v>0.43496337535701657</v>
          </cell>
          <cell r="U459">
            <v>0.39688527171053589</v>
          </cell>
          <cell r="V459">
            <v>1.1273652208225494E-2</v>
          </cell>
          <cell r="W459">
            <v>4.4039653425718084E-2</v>
          </cell>
          <cell r="X459">
            <v>0.18811725857722744</v>
          </cell>
          <cell r="Y459">
            <v>0.2335471037488156</v>
          </cell>
          <cell r="Z459">
            <v>0.19589007219740115</v>
          </cell>
        </row>
        <row r="460">
          <cell r="B460">
            <v>0.15072288482686774</v>
          </cell>
          <cell r="C460">
            <v>0.12470023980815348</v>
          </cell>
          <cell r="D460">
            <v>0.60654905371091272</v>
          </cell>
          <cell r="E460">
            <v>0.12668027943890545</v>
          </cell>
          <cell r="F460">
            <v>4.288382866199688E-2</v>
          </cell>
          <cell r="G460">
            <v>0.10183782115592686</v>
          </cell>
          <cell r="H460">
            <v>0.16087337784822969</v>
          </cell>
          <cell r="I460">
            <v>3.6237403116869064E-2</v>
          </cell>
          <cell r="J460">
            <v>5.7332918144664978E-2</v>
          </cell>
          <cell r="K460">
            <v>0.21345597821171935</v>
          </cell>
          <cell r="L460">
            <v>0.19821432803389938</v>
          </cell>
          <cell r="M460">
            <v>0.22948067205315612</v>
          </cell>
          <cell r="N460">
            <v>3.9497052016927534E-2</v>
          </cell>
          <cell r="O460">
            <v>0.21052443449088015</v>
          </cell>
          <cell r="P460">
            <v>0.25419116214395465</v>
          </cell>
          <cell r="Q460">
            <v>0.2075517133617025</v>
          </cell>
          <cell r="R460">
            <v>0.17782905785298392</v>
          </cell>
          <cell r="S460">
            <v>0.21571981648052035</v>
          </cell>
          <cell r="T460">
            <v>0.15026612089750635</v>
          </cell>
          <cell r="U460">
            <v>0.23276550335089538</v>
          </cell>
          <cell r="V460">
            <v>2.560822730004755E-4</v>
          </cell>
          <cell r="W460">
            <v>4.0271870222692976E-2</v>
          </cell>
          <cell r="X460">
            <v>0.32630674943484944</v>
          </cell>
          <cell r="Y460">
            <v>0.14380411012456878</v>
          </cell>
          <cell r="Z460">
            <v>0.14932159509344298</v>
          </cell>
        </row>
        <row r="461">
          <cell r="B461">
            <v>0.12109027556089848</v>
          </cell>
          <cell r="C461">
            <v>0.11031175059952038</v>
          </cell>
          <cell r="D461">
            <v>0.61007547447291499</v>
          </cell>
          <cell r="E461">
            <v>0.11157440965835913</v>
          </cell>
          <cell r="F461">
            <v>6.6316597393558482E-2</v>
          </cell>
          <cell r="G461">
            <v>0.11769091197124831</v>
          </cell>
          <cell r="H461">
            <v>0.14601249090669155</v>
          </cell>
          <cell r="I461">
            <v>9.4405967359149651E-3</v>
          </cell>
          <cell r="J461">
            <v>1.6644807452311054E-2</v>
          </cell>
          <cell r="K461">
            <v>0.17295340113155483</v>
          </cell>
          <cell r="L461">
            <v>0.18289706992124541</v>
          </cell>
          <cell r="M461">
            <v>0.37345000628702374</v>
          </cell>
          <cell r="N461">
            <v>8.1254905759466658E-2</v>
          </cell>
          <cell r="O461">
            <v>0.13315033392618791</v>
          </cell>
          <cell r="P461">
            <v>0.16781312080594335</v>
          </cell>
          <cell r="Q461">
            <v>9.0742055669180369E-4</v>
          </cell>
          <cell r="R461">
            <v>0.57097165899216606</v>
          </cell>
          <cell r="S461">
            <v>0.16401448976114799</v>
          </cell>
          <cell r="T461">
            <v>0.13341147045746815</v>
          </cell>
          <cell r="U461">
            <v>0.37687612592912534</v>
          </cell>
          <cell r="V461">
            <v>2.1853601911827326E-2</v>
          </cell>
          <cell r="W461">
            <v>1.2677477605328877E-2</v>
          </cell>
          <cell r="X461">
            <v>0.23618975862776406</v>
          </cell>
          <cell r="Y461">
            <v>0.16928537509590241</v>
          </cell>
          <cell r="Z461">
            <v>0.14243038553729759</v>
          </cell>
        </row>
        <row r="462">
          <cell r="B462">
            <v>0.15180123163963435</v>
          </cell>
          <cell r="C462">
            <v>0.12709832134292573</v>
          </cell>
          <cell r="D462">
            <v>0.61360190299886297</v>
          </cell>
          <cell r="E462">
            <v>0.128201131159181</v>
          </cell>
          <cell r="F462">
            <v>4.3498573587383807E-2</v>
          </cell>
          <cell r="G462">
            <v>0.21470055572238644</v>
          </cell>
          <cell r="H462">
            <v>0.2821604092577869</v>
          </cell>
          <cell r="I462">
            <v>0.12937921442095365</v>
          </cell>
          <cell r="J462">
            <v>0.21141906548317257</v>
          </cell>
          <cell r="K462">
            <v>0.18354359373942747</v>
          </cell>
          <cell r="L462">
            <v>0.27511266418841868</v>
          </cell>
          <cell r="M462">
            <v>0.2487114078257717</v>
          </cell>
          <cell r="N462">
            <v>6.5600518169441874E-2</v>
          </cell>
          <cell r="O462">
            <v>0.24607013248638307</v>
          </cell>
          <cell r="P462">
            <v>0.24838912695653106</v>
          </cell>
          <cell r="Q462">
            <v>1.0069949881100757E-2</v>
          </cell>
          <cell r="R462">
            <v>1.0775505084347955E-2</v>
          </cell>
          <cell r="S462">
            <v>0.19085418195616288</v>
          </cell>
          <cell r="T462">
            <v>0.18804007910304468</v>
          </cell>
          <cell r="U462">
            <v>0.24839039871721411</v>
          </cell>
          <cell r="V462">
            <v>1.3758818657747178E-3</v>
          </cell>
          <cell r="W462">
            <v>0.10244248150018145</v>
          </cell>
          <cell r="X462">
            <v>0.2468521247293935</v>
          </cell>
          <cell r="Y462">
            <v>0.25308487730532686</v>
          </cell>
          <cell r="Z462">
            <v>0.25682739013248168</v>
          </cell>
        </row>
        <row r="463">
          <cell r="B463">
            <v>0.13586364104415202</v>
          </cell>
          <cell r="C463">
            <v>0.11750599520383698</v>
          </cell>
          <cell r="D463">
            <v>0.61712833904547226</v>
          </cell>
          <cell r="E463">
            <v>0.11811190897482451</v>
          </cell>
          <cell r="F463">
            <v>5.2845021817094967E-2</v>
          </cell>
          <cell r="G463">
            <v>0.13993983685652356</v>
          </cell>
          <cell r="H463">
            <v>6.1220555239412326E-2</v>
          </cell>
          <cell r="I463">
            <v>0.39574607532715278</v>
          </cell>
          <cell r="J463">
            <v>0.74152729905631987</v>
          </cell>
          <cell r="K463">
            <v>3.6272846128298619E-2</v>
          </cell>
          <cell r="L463">
            <v>0.1656247085622016</v>
          </cell>
          <cell r="M463">
            <v>0.17962344409720746</v>
          </cell>
          <cell r="N463">
            <v>6.01752910153373E-2</v>
          </cell>
          <cell r="O463">
            <v>0.18211065497114673</v>
          </cell>
          <cell r="P463">
            <v>4.1600179999609431E-2</v>
          </cell>
          <cell r="Q463">
            <v>2.3600562763572003E-2</v>
          </cell>
          <cell r="R463">
            <v>3.6258786674009329E-2</v>
          </cell>
          <cell r="S463">
            <v>3.5054129666399494E-2</v>
          </cell>
          <cell r="T463">
            <v>4.4653057657323345E-2</v>
          </cell>
          <cell r="U463">
            <v>0.17910102027296648</v>
          </cell>
          <cell r="V463">
            <v>2.4731822506920312E-2</v>
          </cell>
          <cell r="W463">
            <v>8.7503744268098785E-4</v>
          </cell>
          <cell r="X463">
            <v>6.8315739677979576E-2</v>
          </cell>
          <cell r="Y463">
            <v>0.18699947080854468</v>
          </cell>
          <cell r="Z463">
            <v>6.2760937089644669E-2</v>
          </cell>
        </row>
        <row r="464">
          <cell r="B464">
            <v>0.15050038122600448</v>
          </cell>
          <cell r="C464">
            <v>0.12709832134292573</v>
          </cell>
          <cell r="D464">
            <v>0.62065483276811451</v>
          </cell>
          <cell r="E464">
            <v>0.12772977424683996</v>
          </cell>
          <cell r="F464">
            <v>4.4760704990652093E-2</v>
          </cell>
          <cell r="G464">
            <v>0.12534778833281388</v>
          </cell>
          <cell r="H464">
            <v>0.28486364122469365</v>
          </cell>
          <cell r="I464">
            <v>9.943581209390219E-2</v>
          </cell>
          <cell r="J464">
            <v>0.1335169645036601</v>
          </cell>
          <cell r="K464">
            <v>0.21218462743264729</v>
          </cell>
          <cell r="L464">
            <v>0.27005226863181542</v>
          </cell>
          <cell r="M464">
            <v>0.18977759649921527</v>
          </cell>
          <cell r="N464">
            <v>1.316329534424205E-2</v>
          </cell>
          <cell r="O464">
            <v>0.18136382648679863</v>
          </cell>
          <cell r="P464">
            <v>0.2263694136180974</v>
          </cell>
          <cell r="Q464">
            <v>0.16669684575652335</v>
          </cell>
          <cell r="R464">
            <v>0.56584709207070993</v>
          </cell>
          <cell r="S464">
            <v>0.2135365670892827</v>
          </cell>
          <cell r="T464">
            <v>0.14986223182961517</v>
          </cell>
          <cell r="U464">
            <v>0.19233626110415936</v>
          </cell>
          <cell r="V464">
            <v>2.2954713993426346E-2</v>
          </cell>
          <cell r="W464">
            <v>6.8921060098346879E-2</v>
          </cell>
          <cell r="X464">
            <v>0.19479534835962245</v>
          </cell>
          <cell r="Y464">
            <v>0.16613281522889009</v>
          </cell>
          <cell r="Z464">
            <v>0.25952582081125858</v>
          </cell>
        </row>
        <row r="465">
          <cell r="B465">
            <v>0.11234680737110977</v>
          </cell>
          <cell r="C465">
            <v>0.105515587529976</v>
          </cell>
          <cell r="D465">
            <v>0.62418126908621518</v>
          </cell>
          <cell r="E465">
            <v>0.10610315178674602</v>
          </cell>
          <cell r="F465">
            <v>7.2106006737042816E-2</v>
          </cell>
          <cell r="G465">
            <v>0.13012748825951687</v>
          </cell>
          <cell r="H465">
            <v>0.11946122803692533</v>
          </cell>
          <cell r="I465">
            <v>3.682479465794245E-3</v>
          </cell>
          <cell r="J465">
            <v>2.2050626791832496E-2</v>
          </cell>
          <cell r="K465">
            <v>0.16494483116414316</v>
          </cell>
          <cell r="L465">
            <v>0.16639904902422481</v>
          </cell>
          <cell r="M465">
            <v>0.41857925606320345</v>
          </cell>
          <cell r="N465">
            <v>8.2601061539399542E-2</v>
          </cell>
          <cell r="O465">
            <v>0.18444250747086938</v>
          </cell>
          <cell r="P465">
            <v>0.15574377748844467</v>
          </cell>
          <cell r="Q465">
            <v>0.11129561373722735</v>
          </cell>
          <cell r="R465">
            <v>0.55377738123412334</v>
          </cell>
          <cell r="S465">
            <v>0.15579920031280267</v>
          </cell>
          <cell r="T465">
            <v>0.10988790930009909</v>
          </cell>
          <cell r="U465">
            <v>0.42449423029042288</v>
          </cell>
          <cell r="V465">
            <v>1.206251642895851E-2</v>
          </cell>
          <cell r="W465">
            <v>1.1900420947833975E-2</v>
          </cell>
          <cell r="X465">
            <v>0.17187759423852056</v>
          </cell>
          <cell r="Y465">
            <v>0.18560909105624188</v>
          </cell>
          <cell r="Z465">
            <v>0.1202759390215252</v>
          </cell>
        </row>
        <row r="466">
          <cell r="B466">
            <v>0.15732946842284234</v>
          </cell>
          <cell r="C466">
            <v>0.12949640287769784</v>
          </cell>
          <cell r="D466">
            <v>0.62770771283683058</v>
          </cell>
          <cell r="E466">
            <v>0.13115144565229694</v>
          </cell>
          <cell r="F466">
            <v>3.9571321974797305E-2</v>
          </cell>
          <cell r="G466">
            <v>0.14386879200146199</v>
          </cell>
          <cell r="H466">
            <v>0.27984457189584239</v>
          </cell>
          <cell r="I466">
            <v>4.7352677704745667E-2</v>
          </cell>
          <cell r="J466">
            <v>6.450783894737265E-2</v>
          </cell>
          <cell r="K466">
            <v>0.19468587510523991</v>
          </cell>
          <cell r="L466">
            <v>0.22941749304019865</v>
          </cell>
          <cell r="M466">
            <v>0.23422707569690523</v>
          </cell>
          <cell r="N466">
            <v>5.2716887016260677E-2</v>
          </cell>
          <cell r="O466">
            <v>0.16483061544821423</v>
          </cell>
          <cell r="P466">
            <v>0.24992036005711873</v>
          </cell>
          <cell r="Q466">
            <v>1.4475768797267126E-3</v>
          </cell>
          <cell r="R466">
            <v>0</v>
          </cell>
          <cell r="S466">
            <v>0.20202202287126136</v>
          </cell>
          <cell r="T466">
            <v>0.14393468046748892</v>
          </cell>
          <cell r="U466">
            <v>0.23346438419268653</v>
          </cell>
          <cell r="V466">
            <v>0</v>
          </cell>
          <cell r="W466">
            <v>7.4256184093038469E-2</v>
          </cell>
          <cell r="X466">
            <v>0.31094600799545674</v>
          </cell>
          <cell r="Y466">
            <v>0.18191162715124684</v>
          </cell>
          <cell r="Z466">
            <v>0.25299250677531004</v>
          </cell>
        </row>
        <row r="467">
          <cell r="B467">
            <v>8.7155527961794807E-2</v>
          </cell>
          <cell r="C467">
            <v>9.1127098321343011E-2</v>
          </cell>
          <cell r="D467">
            <v>0.63123415184163734</v>
          </cell>
          <cell r="E467">
            <v>9.2700243778909688E-2</v>
          </cell>
          <cell r="F467">
            <v>9.3699499915705989E-2</v>
          </cell>
          <cell r="G467">
            <v>0.20057281767829774</v>
          </cell>
          <cell r="H467">
            <v>0.21245437879473958</v>
          </cell>
          <cell r="I467">
            <v>8.6201052736448777E-2</v>
          </cell>
          <cell r="J467">
            <v>0.13862348778106556</v>
          </cell>
          <cell r="K467">
            <v>0.2161366606982692</v>
          </cell>
          <cell r="L467">
            <v>0.36667404077331062</v>
          </cell>
          <cell r="M467">
            <v>0.40554944567210532</v>
          </cell>
          <cell r="N467">
            <v>0.12851605014970136</v>
          </cell>
          <cell r="O467">
            <v>0.3049940587558439</v>
          </cell>
          <cell r="P467">
            <v>0.28676021319810718</v>
          </cell>
          <cell r="Q467">
            <v>0.50331269533341982</v>
          </cell>
          <cell r="R467">
            <v>0.71531749655296006</v>
          </cell>
          <cell r="S467">
            <v>0.20816405150831691</v>
          </cell>
          <cell r="T467">
            <v>0.38682843875280437</v>
          </cell>
          <cell r="U467">
            <v>0.40357790918893405</v>
          </cell>
          <cell r="V467">
            <v>2.1600682570796521E-2</v>
          </cell>
          <cell r="W467">
            <v>8.2465440065565859E-2</v>
          </cell>
          <cell r="X467">
            <v>0.19328705523400325</v>
          </cell>
          <cell r="Y467">
            <v>0.26828563567778879</v>
          </cell>
          <cell r="Z467">
            <v>0.21371750053433952</v>
          </cell>
        </row>
        <row r="468">
          <cell r="B468">
            <v>0.19732833053095378</v>
          </cell>
          <cell r="C468">
            <v>0.14868105515587532</v>
          </cell>
          <cell r="D468">
            <v>0.63476065283813066</v>
          </cell>
          <cell r="E468">
            <v>0.1510189433926396</v>
          </cell>
          <cell r="F468">
            <v>1.1113561603594582E-2</v>
          </cell>
          <cell r="G468">
            <v>8.4665641762790539E-2</v>
          </cell>
          <cell r="H468">
            <v>0.12017298810663925</v>
          </cell>
          <cell r="I468">
            <v>0.46389638086795704</v>
          </cell>
          <cell r="J468">
            <v>0.80660812001286497</v>
          </cell>
          <cell r="K468">
            <v>1.6482367221989539E-2</v>
          </cell>
          <cell r="L468">
            <v>0.10628946631993083</v>
          </cell>
          <cell r="M468">
            <v>3.4426502430203823E-3</v>
          </cell>
          <cell r="N468">
            <v>3.9745264045394336E-2</v>
          </cell>
          <cell r="O468">
            <v>4.6245871827673875E-2</v>
          </cell>
          <cell r="P468">
            <v>4.8299517820544938E-2</v>
          </cell>
          <cell r="Q468">
            <v>2.1745451631695882E-2</v>
          </cell>
          <cell r="R468">
            <v>4.4437634714520398E-2</v>
          </cell>
          <cell r="S468">
            <v>2.0233503757965027E-2</v>
          </cell>
          <cell r="T468">
            <v>3.6578775515089021E-2</v>
          </cell>
          <cell r="U468">
            <v>0</v>
          </cell>
          <cell r="V468">
            <v>2.0557272002323108E-2</v>
          </cell>
          <cell r="W468">
            <v>1.3563761469099392E-2</v>
          </cell>
          <cell r="X468">
            <v>0.19042779684832867</v>
          </cell>
          <cell r="Y468">
            <v>0.11314243817497641</v>
          </cell>
          <cell r="Z468">
            <v>0.10413360748794706</v>
          </cell>
        </row>
        <row r="469">
          <cell r="B469">
            <v>0.15001612671886286</v>
          </cell>
          <cell r="C469">
            <v>0.12470023980815348</v>
          </cell>
          <cell r="D469">
            <v>0.63828711595982601</v>
          </cell>
          <cell r="E469">
            <v>0.12558035768185707</v>
          </cell>
          <cell r="F469">
            <v>4.2328000335879065E-2</v>
          </cell>
          <cell r="G469">
            <v>0.13588109408470528</v>
          </cell>
          <cell r="H469">
            <v>0.2418337550678738</v>
          </cell>
          <cell r="I469">
            <v>2.0563798997547608E-2</v>
          </cell>
          <cell r="J469">
            <v>2.3475956498522809E-2</v>
          </cell>
          <cell r="K469">
            <v>0.1992590741990686</v>
          </cell>
          <cell r="L469">
            <v>0.20753165128659964</v>
          </cell>
          <cell r="M469">
            <v>0.27532156868572921</v>
          </cell>
          <cell r="N469">
            <v>5.3734331930108556E-2</v>
          </cell>
          <cell r="O469">
            <v>0.12792630364603053</v>
          </cell>
          <cell r="P469">
            <v>0.17295400231545546</v>
          </cell>
          <cell r="Q469">
            <v>1.9825617173199026E-3</v>
          </cell>
          <cell r="R469">
            <v>4.7243148984352709E-5</v>
          </cell>
          <cell r="S469">
            <v>0.20162349543567767</v>
          </cell>
          <cell r="T469">
            <v>9.3944487469445878E-2</v>
          </cell>
          <cell r="U469">
            <v>0.27841588328750222</v>
          </cell>
          <cell r="V469">
            <v>1.0351471836880483E-4</v>
          </cell>
          <cell r="W469">
            <v>3.4579970433822792E-2</v>
          </cell>
          <cell r="X469">
            <v>0.1844477420456177</v>
          </cell>
          <cell r="Y469">
            <v>0.17787188672459689</v>
          </cell>
          <cell r="Z469">
            <v>0.2223065348678516</v>
          </cell>
        </row>
        <row r="470">
          <cell r="B470">
            <v>0.1280750112558649</v>
          </cell>
          <cell r="C470">
            <v>0.11510791366906474</v>
          </cell>
          <cell r="D470">
            <v>0.64181355400559847</v>
          </cell>
          <cell r="E470">
            <v>0.1160883454650726</v>
          </cell>
          <cell r="F470">
            <v>6.2034554499523775E-2</v>
          </cell>
          <cell r="G470">
            <v>0.1071376411100754</v>
          </cell>
          <cell r="H470">
            <v>0.15002935375258319</v>
          </cell>
          <cell r="I470">
            <v>1.7521363647786913E-2</v>
          </cell>
          <cell r="J470">
            <v>4.6209212962135898E-2</v>
          </cell>
          <cell r="K470">
            <v>0.17267422041844141</v>
          </cell>
          <cell r="L470">
            <v>0.11170403882365335</v>
          </cell>
          <cell r="M470">
            <v>0.36008899611707701</v>
          </cell>
          <cell r="N470">
            <v>8.7102934508244134E-2</v>
          </cell>
          <cell r="O470">
            <v>0.17656036797592645</v>
          </cell>
          <cell r="P470">
            <v>0.2098895801386006</v>
          </cell>
          <cell r="Q470">
            <v>8.8478967532278844E-4</v>
          </cell>
          <cell r="R470">
            <v>0</v>
          </cell>
          <cell r="S470">
            <v>0.17506948315970727</v>
          </cell>
          <cell r="T470">
            <v>0.14184528052222189</v>
          </cell>
          <cell r="U470">
            <v>0.35512371796214476</v>
          </cell>
          <cell r="V470">
            <v>3.1994188447081079E-5</v>
          </cell>
          <cell r="W470">
            <v>3.7751296516795152E-2</v>
          </cell>
          <cell r="X470">
            <v>0.23063599474919635</v>
          </cell>
          <cell r="Y470">
            <v>0.15574651249517657</v>
          </cell>
          <cell r="Z470">
            <v>0.14413982816933651</v>
          </cell>
        </row>
        <row r="471">
          <cell r="B471">
            <v>0.12660989571627923</v>
          </cell>
          <cell r="C471">
            <v>0.11270983213429261</v>
          </cell>
          <cell r="D471">
            <v>0.64534001357322601</v>
          </cell>
          <cell r="E471">
            <v>0.11343015037735914</v>
          </cell>
          <cell r="F471">
            <v>6.0305733030874345E-2</v>
          </cell>
          <cell r="G471">
            <v>0.29642961211661861</v>
          </cell>
          <cell r="H471">
            <v>0.42746334456644047</v>
          </cell>
          <cell r="I471">
            <v>5.8628320136571002E-2</v>
          </cell>
          <cell r="J471">
            <v>8.476439729421624E-2</v>
          </cell>
          <cell r="K471">
            <v>0.2201048919988072</v>
          </cell>
          <cell r="L471">
            <v>0.39030985577954408</v>
          </cell>
          <cell r="M471">
            <v>0.31132133337556384</v>
          </cell>
          <cell r="N471">
            <v>7.0385076639625815E-2</v>
          </cell>
          <cell r="O471">
            <v>0.24470723893438115</v>
          </cell>
          <cell r="P471">
            <v>0.27455325767803468</v>
          </cell>
          <cell r="Q471">
            <v>2.8678661320569549E-3</v>
          </cell>
          <cell r="R471">
            <v>4.8187263334675224E-5</v>
          </cell>
          <cell r="S471">
            <v>0.22607853070208761</v>
          </cell>
          <cell r="T471">
            <v>0.18743902952238181</v>
          </cell>
          <cell r="U471">
            <v>0.31611021149961194</v>
          </cell>
          <cell r="V471">
            <v>2.7672024734328778E-2</v>
          </cell>
          <cell r="W471">
            <v>8.5532228053492185E-2</v>
          </cell>
          <cell r="X471">
            <v>0.14797976671509266</v>
          </cell>
          <cell r="Y471">
            <v>0.3468275131951124</v>
          </cell>
          <cell r="Z471">
            <v>0.39872602207177832</v>
          </cell>
        </row>
        <row r="472">
          <cell r="B472">
            <v>0.11215512689956794</v>
          </cell>
          <cell r="C472">
            <v>0.105515587529976</v>
          </cell>
          <cell r="D472">
            <v>0.64886645008524901</v>
          </cell>
          <cell r="E472">
            <v>0.10769426037197524</v>
          </cell>
          <cell r="F472">
            <v>7.491944229808141E-2</v>
          </cell>
          <cell r="G472">
            <v>0.20671967556172333</v>
          </cell>
          <cell r="H472">
            <v>0.28555313073991367</v>
          </cell>
          <cell r="I472">
            <v>0.13990555476434147</v>
          </cell>
          <cell r="J472">
            <v>0.20577946312171824</v>
          </cell>
          <cell r="K472">
            <v>0.19778878835818936</v>
          </cell>
          <cell r="L472">
            <v>0.29127684042245855</v>
          </cell>
          <cell r="M472">
            <v>0.26969654883037308</v>
          </cell>
          <cell r="N472">
            <v>5.9720442912299034E-2</v>
          </cell>
          <cell r="O472">
            <v>0.23592687235196577</v>
          </cell>
          <cell r="P472">
            <v>0.24826367613955622</v>
          </cell>
          <cell r="Q472">
            <v>0.22540261602375494</v>
          </cell>
          <cell r="R472">
            <v>7.5761590306698434E-2</v>
          </cell>
          <cell r="S472">
            <v>0.19948276117849492</v>
          </cell>
          <cell r="T472">
            <v>0.2539753567608487</v>
          </cell>
          <cell r="U472">
            <v>0.26639493327936586</v>
          </cell>
          <cell r="V472">
            <v>3.6736112918274472E-2</v>
          </cell>
          <cell r="W472">
            <v>5.3410414809836416E-2</v>
          </cell>
          <cell r="X472">
            <v>0.33738342547121458</v>
          </cell>
          <cell r="Y472">
            <v>0.26182858627814892</v>
          </cell>
          <cell r="Z472">
            <v>0.27280549458618553</v>
          </cell>
        </row>
        <row r="473">
          <cell r="B473">
            <v>0.19365933457900056</v>
          </cell>
          <cell r="C473">
            <v>0.14628297362110321</v>
          </cell>
          <cell r="D473">
            <v>0.65239285233648137</v>
          </cell>
          <cell r="E473">
            <v>0.14795405628844116</v>
          </cell>
          <cell r="F473">
            <v>1.1872926336804018E-2</v>
          </cell>
          <cell r="G473">
            <v>0.12103788097694893</v>
          </cell>
          <cell r="H473">
            <v>6.6964028133539494E-2</v>
          </cell>
          <cell r="I473">
            <v>0.3993530586547287</v>
          </cell>
          <cell r="J473">
            <v>0.73086105507590393</v>
          </cell>
          <cell r="K473">
            <v>4.1984032090004009E-2</v>
          </cell>
          <cell r="L473">
            <v>1.6885656549232669E-2</v>
          </cell>
          <cell r="M473">
            <v>3.1682964342890203E-2</v>
          </cell>
          <cell r="N473">
            <v>3.2834362433916388E-2</v>
          </cell>
          <cell r="O473">
            <v>7.9920003054015296E-2</v>
          </cell>
          <cell r="P473">
            <v>3.555698521308958E-2</v>
          </cell>
          <cell r="Q473">
            <v>2.3460900255240343E-2</v>
          </cell>
          <cell r="R473">
            <v>4.6701520307619648E-2</v>
          </cell>
          <cell r="S473">
            <v>3.7631069548656096E-2</v>
          </cell>
          <cell r="T473">
            <v>3.8511719773816386E-2</v>
          </cell>
          <cell r="U473">
            <v>3.5968692655518011E-2</v>
          </cell>
          <cell r="V473">
            <v>3.3026813103924878E-2</v>
          </cell>
          <cell r="W473">
            <v>8.3439565855071215E-4</v>
          </cell>
          <cell r="X473">
            <v>0.29772798872771022</v>
          </cell>
          <cell r="Y473">
            <v>0.14925710718444671</v>
          </cell>
          <cell r="Z473">
            <v>5.9211950388097505E-2</v>
          </cell>
        </row>
        <row r="474">
          <cell r="B474">
            <v>0.12009189765953433</v>
          </cell>
          <cell r="C474">
            <v>0.11031175059952038</v>
          </cell>
          <cell r="D474">
            <v>0.65591926713625281</v>
          </cell>
          <cell r="E474">
            <v>0.11128384284391854</v>
          </cell>
          <cell r="F474">
            <v>6.7485883308245231E-2</v>
          </cell>
          <cell r="G474">
            <v>0.15567921378860025</v>
          </cell>
          <cell r="H474">
            <v>0.21812030016349662</v>
          </cell>
          <cell r="I474">
            <v>3.2156043955154125E-3</v>
          </cell>
          <cell r="J474">
            <v>1.7340550770425693E-3</v>
          </cell>
          <cell r="K474">
            <v>0.16036732048702421</v>
          </cell>
          <cell r="L474">
            <v>0.21819984708521009</v>
          </cell>
          <cell r="M474">
            <v>0.39341635430430733</v>
          </cell>
          <cell r="N474">
            <v>6.8267223582109515E-2</v>
          </cell>
          <cell r="O474">
            <v>0.14230355794319893</v>
          </cell>
          <cell r="P474">
            <v>0.14918061850217568</v>
          </cell>
          <cell r="Q474">
            <v>1.6398247349796707E-3</v>
          </cell>
          <cell r="R474">
            <v>0</v>
          </cell>
          <cell r="S474">
            <v>0.16362776985551461</v>
          </cell>
          <cell r="T474">
            <v>0.17188470884439533</v>
          </cell>
          <cell r="U474">
            <v>0.39609776558446008</v>
          </cell>
          <cell r="V474">
            <v>5.6664184802316031E-3</v>
          </cell>
          <cell r="W474">
            <v>3.2446310625850565E-3</v>
          </cell>
          <cell r="X474">
            <v>0.18049293163945854</v>
          </cell>
          <cell r="Y474">
            <v>0.20761623407351923</v>
          </cell>
          <cell r="Z474">
            <v>0.20865853211539881</v>
          </cell>
        </row>
        <row r="475">
          <cell r="B475">
            <v>0.14711979783003135</v>
          </cell>
          <cell r="C475">
            <v>0.12470023980815348</v>
          </cell>
          <cell r="D475">
            <v>0.65944571756132297</v>
          </cell>
          <cell r="E475">
            <v>0.12589701946711679</v>
          </cell>
          <cell r="F475">
            <v>4.7167611865542775E-2</v>
          </cell>
          <cell r="G475">
            <v>0.12304206771369863</v>
          </cell>
          <cell r="H475">
            <v>0.20050085135068194</v>
          </cell>
          <cell r="I475">
            <v>5.7630993689740666E-2</v>
          </cell>
          <cell r="J475">
            <v>0.10165981646438201</v>
          </cell>
          <cell r="K475">
            <v>0.19489647204320956</v>
          </cell>
          <cell r="L475">
            <v>0.20946602389133528</v>
          </cell>
          <cell r="M475">
            <v>0.25251050936370967</v>
          </cell>
          <cell r="N475">
            <v>5.1633310472037321E-2</v>
          </cell>
          <cell r="O475">
            <v>0.23799539403059622</v>
          </cell>
          <cell r="P475">
            <v>0.30579494625702719</v>
          </cell>
          <cell r="Q475">
            <v>0.59041280461176582</v>
          </cell>
          <cell r="R475">
            <v>0.19296059731348622</v>
          </cell>
          <cell r="S475">
            <v>0.1972908162514137</v>
          </cell>
          <cell r="T475">
            <v>0.15739126767150374</v>
          </cell>
          <cell r="U475">
            <v>0.25778060737811276</v>
          </cell>
          <cell r="V475">
            <v>3.0138897771107636E-4</v>
          </cell>
          <cell r="W475">
            <v>0.12327228164851795</v>
          </cell>
          <cell r="X475">
            <v>0.57923827730541988</v>
          </cell>
          <cell r="Y475">
            <v>0.16507357234109926</v>
          </cell>
          <cell r="Z475">
            <v>0.18513362884535484</v>
          </cell>
        </row>
        <row r="476">
          <cell r="B476">
            <v>9.5690204781726643E-2</v>
          </cell>
          <cell r="C476">
            <v>9.5923261390887374E-2</v>
          </cell>
          <cell r="D476">
            <v>0.66297216205942089</v>
          </cell>
          <cell r="E476">
            <v>9.7344210273391948E-2</v>
          </cell>
          <cell r="F476">
            <v>8.6330006788164146E-2</v>
          </cell>
          <cell r="G476">
            <v>0.17205911357886028</v>
          </cell>
          <cell r="H476">
            <v>0.19959843836733152</v>
          </cell>
          <cell r="I476">
            <v>5.0081261433876624E-2</v>
          </cell>
          <cell r="J476">
            <v>6.8101550424927923E-2</v>
          </cell>
          <cell r="K476">
            <v>0.22570034038536949</v>
          </cell>
          <cell r="L476">
            <v>0.42167265352778766</v>
          </cell>
          <cell r="M476">
            <v>0.3954609431459124</v>
          </cell>
          <cell r="N476">
            <v>8.1609141079074035E-2</v>
          </cell>
          <cell r="O476">
            <v>0.28167077356953707</v>
          </cell>
          <cell r="P476">
            <v>0.27276368855190719</v>
          </cell>
          <cell r="Q476">
            <v>2.3333602828062177E-3</v>
          </cell>
          <cell r="R476">
            <v>4.9496824717531289E-5</v>
          </cell>
          <cell r="S476">
            <v>0.22341780876915204</v>
          </cell>
          <cell r="T476">
            <v>0.15877926164557365</v>
          </cell>
          <cell r="U476">
            <v>0.39423052540542647</v>
          </cell>
          <cell r="V476">
            <v>0</v>
          </cell>
          <cell r="W476">
            <v>5.8571130027453594E-2</v>
          </cell>
          <cell r="X476">
            <v>0.2114034940984823</v>
          </cell>
          <cell r="Y476">
            <v>0.23499720226370258</v>
          </cell>
          <cell r="Z476">
            <v>0.19903225326715679</v>
          </cell>
        </row>
        <row r="477">
          <cell r="B477">
            <v>0.14664137551953207</v>
          </cell>
          <cell r="C477">
            <v>0.12470023980815348</v>
          </cell>
          <cell r="D477">
            <v>0.6664986104641728</v>
          </cell>
          <cell r="E477">
            <v>0.12566030947912193</v>
          </cell>
          <cell r="F477">
            <v>4.7543941139266091E-2</v>
          </cell>
          <cell r="G477">
            <v>0.19546001461696327</v>
          </cell>
          <cell r="H477">
            <v>0.21423783098562454</v>
          </cell>
          <cell r="I477">
            <v>0.11673813647074525</v>
          </cell>
          <cell r="J477">
            <v>0.15162327182465812</v>
          </cell>
          <cell r="K477">
            <v>0.20870620467730369</v>
          </cell>
          <cell r="L477">
            <v>0.18717170349784007</v>
          </cell>
          <cell r="M477">
            <v>0.21540673043767641</v>
          </cell>
          <cell r="N477">
            <v>3.9422637971709557E-2</v>
          </cell>
          <cell r="O477">
            <v>0.16841220539701637</v>
          </cell>
          <cell r="P477">
            <v>0.17576943281264543</v>
          </cell>
          <cell r="Q477">
            <v>8.5352769236698139E-3</v>
          </cell>
          <cell r="R477">
            <v>0.45238695171294913</v>
          </cell>
          <cell r="S477">
            <v>0.20461782688905655</v>
          </cell>
          <cell r="T477">
            <v>0.15097692596562717</v>
          </cell>
          <cell r="U477">
            <v>0.21785618918972571</v>
          </cell>
          <cell r="V477">
            <v>3.3970951122368323E-2</v>
          </cell>
          <cell r="W477">
            <v>3.7168676247650093E-2</v>
          </cell>
          <cell r="X477">
            <v>0.4526852394520442</v>
          </cell>
          <cell r="Y477">
            <v>0.23623965931550556</v>
          </cell>
          <cell r="Z477">
            <v>0.19755123511896075</v>
          </cell>
        </row>
        <row r="478">
          <cell r="B478">
            <v>0.16448987632998432</v>
          </cell>
          <cell r="C478">
            <v>0.13189448441247009</v>
          </cell>
          <cell r="D478">
            <v>0.67002504809036778</v>
          </cell>
          <cell r="E478">
            <v>0.13301670289370282</v>
          </cell>
          <cell r="F478">
            <v>3.1777669515243377E-2</v>
          </cell>
          <cell r="G478">
            <v>9.5904327670867096E-2</v>
          </cell>
          <cell r="H478">
            <v>3.9792452313989153E-2</v>
          </cell>
          <cell r="I478">
            <v>0.32571149676798777</v>
          </cell>
          <cell r="J478">
            <v>0.59175788744245583</v>
          </cell>
          <cell r="K478">
            <v>1.9523829833896868E-2</v>
          </cell>
          <cell r="L478">
            <v>8.9789671042412283E-2</v>
          </cell>
          <cell r="M478">
            <v>0.19871529114994546</v>
          </cell>
          <cell r="N478">
            <v>7.6668344136704758E-2</v>
          </cell>
          <cell r="O478">
            <v>0.14680726371422986</v>
          </cell>
          <cell r="P478">
            <v>4.7545552079080303E-2</v>
          </cell>
          <cell r="Q478">
            <v>2.1511349819754312E-2</v>
          </cell>
          <cell r="R478">
            <v>3.3502307865719318E-2</v>
          </cell>
          <cell r="S478">
            <v>2.1684629943445811E-2</v>
          </cell>
          <cell r="T478">
            <v>2.2296100855927533E-2</v>
          </cell>
          <cell r="U478">
            <v>0.20250504671542321</v>
          </cell>
          <cell r="V478">
            <v>1.1936581802580705E-2</v>
          </cell>
          <cell r="W478">
            <v>0</v>
          </cell>
          <cell r="X478">
            <v>0.32095380067678064</v>
          </cell>
          <cell r="Y478">
            <v>0.13417495393543524</v>
          </cell>
          <cell r="Z478">
            <v>3.9444440981534316E-2</v>
          </cell>
        </row>
        <row r="479">
          <cell r="B479">
            <v>0.17052021960871788</v>
          </cell>
          <cell r="C479">
            <v>0.13669064748201445</v>
          </cell>
          <cell r="D479">
            <v>0.67355160682283377</v>
          </cell>
          <cell r="E479">
            <v>0.13779944116572429</v>
          </cell>
          <cell r="F479">
            <v>2.9922656281569808E-2</v>
          </cell>
          <cell r="G479">
            <v>0.1307467393295077</v>
          </cell>
          <cell r="H479">
            <v>0.24465735548132589</v>
          </cell>
          <cell r="I479">
            <v>0.11600119107126977</v>
          </cell>
          <cell r="J479">
            <v>0.19338966452981526</v>
          </cell>
          <cell r="K479">
            <v>0.14894213742974163</v>
          </cell>
          <cell r="L479">
            <v>0.19328206962467973</v>
          </cell>
          <cell r="M479">
            <v>0.20225386532848474</v>
          </cell>
          <cell r="N479">
            <v>4.3587306992638949E-2</v>
          </cell>
          <cell r="O479">
            <v>0.13194511662281666</v>
          </cell>
          <cell r="P479">
            <v>0.18978301655395044</v>
          </cell>
          <cell r="Q479">
            <v>5.7355925748797942E-3</v>
          </cell>
          <cell r="R479">
            <v>7.2530041226375255E-3</v>
          </cell>
          <cell r="S479">
            <v>0.15874892002600988</v>
          </cell>
          <cell r="T479">
            <v>9.4080906941175782E-2</v>
          </cell>
          <cell r="U479">
            <v>0.20138792813805551</v>
          </cell>
          <cell r="V479">
            <v>5.3140638761798621E-3</v>
          </cell>
          <cell r="W479">
            <v>3.9563747535203336E-2</v>
          </cell>
          <cell r="X479">
            <v>0.3180064904494273</v>
          </cell>
          <cell r="Y479">
            <v>0.16485175903336474</v>
          </cell>
          <cell r="Z479">
            <v>0.21816160200249304</v>
          </cell>
        </row>
        <row r="480">
          <cell r="B480">
            <v>8.6767468488645208E-2</v>
          </cell>
          <cell r="C480">
            <v>9.1127098321343011E-2</v>
          </cell>
          <cell r="D480">
            <v>0.6770780587816535</v>
          </cell>
          <cell r="E480">
            <v>9.2669437140545943E-2</v>
          </cell>
          <cell r="F480">
            <v>9.4336231376052668E-2</v>
          </cell>
          <cell r="G480">
            <v>0.21247195391095211</v>
          </cell>
          <cell r="H480">
            <v>0.20255132266869369</v>
          </cell>
          <cell r="I480">
            <v>4.9376707048661678E-2</v>
          </cell>
          <cell r="J480">
            <v>9.7361099890047598E-2</v>
          </cell>
          <cell r="K480">
            <v>0.22771019266369227</v>
          </cell>
          <cell r="L480">
            <v>0.34344449055617005</v>
          </cell>
          <cell r="M480">
            <v>0.40050293285777155</v>
          </cell>
          <cell r="N480">
            <v>0.10440666873196912</v>
          </cell>
          <cell r="O480">
            <v>0.33139719883925139</v>
          </cell>
          <cell r="P480">
            <v>0.2719782653368758</v>
          </cell>
          <cell r="Q480">
            <v>0.47657859965489358</v>
          </cell>
          <cell r="R480">
            <v>0.20657308147806899</v>
          </cell>
          <cell r="S480">
            <v>0.22029592847805632</v>
          </cell>
          <cell r="T480">
            <v>0.23577863700079355</v>
          </cell>
          <cell r="U480">
            <v>0.40796166141740031</v>
          </cell>
          <cell r="V480">
            <v>1.5560911947008762E-2</v>
          </cell>
          <cell r="W480">
            <v>0.11472731322436031</v>
          </cell>
          <cell r="X480">
            <v>0.23802391579701432</v>
          </cell>
          <cell r="Y480">
            <v>0.28063584835036243</v>
          </cell>
          <cell r="Z480">
            <v>0.20436902779963734</v>
          </cell>
        </row>
        <row r="481">
          <cell r="B481">
            <v>0.14330008167555683</v>
          </cell>
          <cell r="C481">
            <v>0.12230215827338135</v>
          </cell>
          <cell r="D481">
            <v>0.68060449081935903</v>
          </cell>
          <cell r="E481">
            <v>0.12395536886976104</v>
          </cell>
          <cell r="F481">
            <v>5.011193402735676E-2</v>
          </cell>
          <cell r="G481">
            <v>0.11529540787633881</v>
          </cell>
          <cell r="H481">
            <v>0.29878896664841775</v>
          </cell>
          <cell r="I481">
            <v>7.3493402072076219E-2</v>
          </cell>
          <cell r="J481">
            <v>8.5004485736391119E-2</v>
          </cell>
          <cell r="K481">
            <v>0.2243225498772573</v>
          </cell>
          <cell r="L481">
            <v>0.277956377136165</v>
          </cell>
          <cell r="M481">
            <v>0.21415167015449263</v>
          </cell>
          <cell r="N481">
            <v>1.557298818515673E-2</v>
          </cell>
          <cell r="O481">
            <v>0.19760091077281339</v>
          </cell>
          <cell r="P481">
            <v>0.23970162095168407</v>
          </cell>
          <cell r="Q481">
            <v>1.0020498146003933E-3</v>
          </cell>
          <cell r="R481">
            <v>0.56354259429630316</v>
          </cell>
          <cell r="S481">
            <v>0.22559478578180811</v>
          </cell>
          <cell r="T481">
            <v>0.15357446470285546</v>
          </cell>
          <cell r="U481">
            <v>0.21488009369285824</v>
          </cell>
          <cell r="V481">
            <v>2.3379076796937508E-2</v>
          </cell>
          <cell r="W481">
            <v>7.020841061862669E-2</v>
          </cell>
          <cell r="X481">
            <v>0.17202450942294231</v>
          </cell>
          <cell r="Y481">
            <v>0.15872928828997201</v>
          </cell>
          <cell r="Z481">
            <v>0.27434909249899742</v>
          </cell>
        </row>
        <row r="482">
          <cell r="B482">
            <v>0.11246441105199842</v>
          </cell>
          <cell r="C482">
            <v>0.10311750599520388</v>
          </cell>
          <cell r="D482">
            <v>0.68413093884331777</v>
          </cell>
          <cell r="E482">
            <v>0.10629059369353887</v>
          </cell>
          <cell r="F482">
            <v>7.220548500413411E-2</v>
          </cell>
          <cell r="G482">
            <v>0.13120258745995059</v>
          </cell>
          <cell r="H482">
            <v>0.15659611014469735</v>
          </cell>
          <cell r="I482">
            <v>3.1618989687035325E-3</v>
          </cell>
          <cell r="J482">
            <v>2.3711760720761237E-2</v>
          </cell>
          <cell r="K482">
            <v>0.16396162448624368</v>
          </cell>
          <cell r="L482">
            <v>0.16205381629212601</v>
          </cell>
          <cell r="M482">
            <v>0.41918327456654048</v>
          </cell>
          <cell r="N482">
            <v>8.0327210737385732E-2</v>
          </cell>
          <cell r="O482">
            <v>0.17817404932221739</v>
          </cell>
          <cell r="P482">
            <v>0.18769082339153048</v>
          </cell>
          <cell r="Q482">
            <v>0.19364576236411843</v>
          </cell>
          <cell r="R482">
            <v>0.56844468298114836</v>
          </cell>
          <cell r="S482">
            <v>0.1559935183734612</v>
          </cell>
          <cell r="T482">
            <v>9.4781442892015802E-2</v>
          </cell>
          <cell r="U482">
            <v>0.42341715066147939</v>
          </cell>
          <cell r="V482">
            <v>1.1770755444573757E-2</v>
          </cell>
          <cell r="W482">
            <v>5.9483542467373574E-3</v>
          </cell>
          <cell r="X482">
            <v>0.19968731099522816</v>
          </cell>
          <cell r="Y482">
            <v>0.18656439674702638</v>
          </cell>
          <cell r="Z482">
            <v>0.154525667830612</v>
          </cell>
        </row>
        <row r="483">
          <cell r="B483">
            <v>0.19901219997843314</v>
          </cell>
          <cell r="C483">
            <v>0.14868105515587532</v>
          </cell>
          <cell r="D483">
            <v>0.68765736646311959</v>
          </cell>
          <cell r="E483">
            <v>0.15179448706964979</v>
          </cell>
          <cell r="F483">
            <v>9.908814851366873E-3</v>
          </cell>
          <cell r="G483">
            <v>6.4362869178353571E-2</v>
          </cell>
          <cell r="H483">
            <v>0.12075319194647337</v>
          </cell>
          <cell r="I483">
            <v>0.38045984007789313</v>
          </cell>
          <cell r="J483">
            <v>0.6412630015235985</v>
          </cell>
          <cell r="K483">
            <v>5.5962012272913746E-2</v>
          </cell>
          <cell r="L483">
            <v>8.7058875222246007E-2</v>
          </cell>
          <cell r="M483">
            <v>6.98036378248649E-2</v>
          </cell>
          <cell r="N483">
            <v>4.9598040460108045E-2</v>
          </cell>
          <cell r="O483">
            <v>0</v>
          </cell>
          <cell r="P483">
            <v>4.1281572940457478E-2</v>
          </cell>
          <cell r="Q483">
            <v>2.1855975986150095E-2</v>
          </cell>
          <cell r="R483">
            <v>4.9370298465602473E-2</v>
          </cell>
          <cell r="S483">
            <v>5.5455114410768815E-2</v>
          </cell>
          <cell r="T483">
            <v>5.6354980792593663E-2</v>
          </cell>
          <cell r="U483">
            <v>6.9528013050457416E-2</v>
          </cell>
          <cell r="V483">
            <v>1.0454140694290518E-2</v>
          </cell>
          <cell r="W483">
            <v>8.045548234996755E-2</v>
          </cell>
          <cell r="X483">
            <v>0.28904351313920124</v>
          </cell>
          <cell r="Y483">
            <v>9.3614775833465974E-2</v>
          </cell>
          <cell r="Z483">
            <v>0.10436257072899204</v>
          </cell>
        </row>
        <row r="484">
          <cell r="B484">
            <v>0.16726554977583499</v>
          </cell>
          <cell r="C484">
            <v>0.13189448441247009</v>
          </cell>
          <cell r="D484">
            <v>0.69118382666540201</v>
          </cell>
          <cell r="E484">
            <v>0.13443330475488513</v>
          </cell>
          <cell r="F484">
            <v>2.979670630268353E-2</v>
          </cell>
          <cell r="G484">
            <v>0.18325716708845094</v>
          </cell>
          <cell r="H484">
            <v>0.27243156802795909</v>
          </cell>
          <cell r="I484">
            <v>0.15468353360192327</v>
          </cell>
          <cell r="J484">
            <v>0.25691853093107009</v>
          </cell>
          <cell r="K484">
            <v>0.16659301140808822</v>
          </cell>
          <cell r="L484">
            <v>0.34125965922044771</v>
          </cell>
          <cell r="M484">
            <v>0.20407513044888698</v>
          </cell>
          <cell r="N484">
            <v>4.2286174900106124E-2</v>
          </cell>
          <cell r="O484">
            <v>0.22303169099824008</v>
          </cell>
          <cell r="P484">
            <v>0.22559841310857995</v>
          </cell>
          <cell r="Q484">
            <v>6.4644811341521479E-3</v>
          </cell>
          <cell r="R484">
            <v>9.5764807471534746E-3</v>
          </cell>
          <cell r="S484">
            <v>0.17017221338890764</v>
          </cell>
          <cell r="T484">
            <v>0.10271393279604685</v>
          </cell>
          <cell r="U484">
            <v>0.20667343709340572</v>
          </cell>
          <cell r="V484">
            <v>7.3392852248645281E-3</v>
          </cell>
          <cell r="W484">
            <v>0.10881434128234056</v>
          </cell>
          <cell r="X484">
            <v>7.3166668965510051E-2</v>
          </cell>
          <cell r="Y484">
            <v>0.21779280308432339</v>
          </cell>
          <cell r="Z484">
            <v>0.24449807184955755</v>
          </cell>
        </row>
        <row r="485">
          <cell r="B485">
            <v>8.4755031225558483E-2</v>
          </cell>
          <cell r="C485">
            <v>9.1127098321343011E-2</v>
          </cell>
          <cell r="D485">
            <v>0.6947102541723762</v>
          </cell>
          <cell r="E485">
            <v>9.3037890830166253E-2</v>
          </cell>
          <cell r="F485">
            <v>9.8523499271816445E-2</v>
          </cell>
          <cell r="G485">
            <v>0.25166134066486467</v>
          </cell>
          <cell r="H485">
            <v>0.34316414556962277</v>
          </cell>
          <cell r="I485">
            <v>5.8203392330118564E-2</v>
          </cell>
          <cell r="J485">
            <v>0.10522731227793808</v>
          </cell>
          <cell r="K485">
            <v>0.21512092348568301</v>
          </cell>
          <cell r="L485">
            <v>0.29477083468117798</v>
          </cell>
          <cell r="M485">
            <v>0.36187673455085761</v>
          </cell>
          <cell r="N485">
            <v>6.4807217104624698E-2</v>
          </cell>
          <cell r="O485">
            <v>0.28905869479786284</v>
          </cell>
          <cell r="P485">
            <v>0.27859338253167376</v>
          </cell>
          <cell r="Q485">
            <v>7.0006466062561886E-3</v>
          </cell>
          <cell r="R485">
            <v>1.4661206595232509E-2</v>
          </cell>
          <cell r="S485">
            <v>0.21182087655183759</v>
          </cell>
          <cell r="T485">
            <v>0.12718082473325085</v>
          </cell>
          <cell r="U485">
            <v>0.36112309432525558</v>
          </cell>
          <cell r="V485">
            <v>5.3673807521700465E-4</v>
          </cell>
          <cell r="W485">
            <v>0.12773277697192773</v>
          </cell>
          <cell r="X485">
            <v>0.39198279445024065</v>
          </cell>
          <cell r="Y485">
            <v>0.32087078897264676</v>
          </cell>
          <cell r="Z485">
            <v>0.33706921979480498</v>
          </cell>
        </row>
        <row r="486">
          <cell r="B486">
            <v>0.14805228131623926</v>
          </cell>
          <cell r="C486">
            <v>0.12230215827338135</v>
          </cell>
          <cell r="D486">
            <v>0.69823675360338733</v>
          </cell>
          <cell r="E486">
            <v>0.12523893349113144</v>
          </cell>
          <cell r="F486">
            <v>4.4783627803801018E-2</v>
          </cell>
          <cell r="G486">
            <v>9.5148890512005369E-2</v>
          </cell>
          <cell r="H486">
            <v>0.15834167768993726</v>
          </cell>
          <cell r="I486">
            <v>1.9622320055218117E-2</v>
          </cell>
          <cell r="J486">
            <v>2.9116548195610263E-2</v>
          </cell>
          <cell r="K486">
            <v>0.20109341390282801</v>
          </cell>
          <cell r="L486">
            <v>0.20658086758624111</v>
          </cell>
          <cell r="M486">
            <v>0.28183144680083938</v>
          </cell>
          <cell r="N486">
            <v>5.8235906174136175E-2</v>
          </cell>
          <cell r="O486">
            <v>0.15693007272885245</v>
          </cell>
          <cell r="P486">
            <v>0.2077250073481611</v>
          </cell>
          <cell r="Q486">
            <v>0.14428648675912528</v>
          </cell>
          <cell r="R486">
            <v>0</v>
          </cell>
          <cell r="S486">
            <v>0.20125162931311763</v>
          </cell>
          <cell r="T486">
            <v>5.5794388217281783E-2</v>
          </cell>
          <cell r="U486">
            <v>0.28841813040133529</v>
          </cell>
          <cell r="V486">
            <v>9.0062383131076404E-5</v>
          </cell>
          <cell r="W486">
            <v>2.9697491475258762E-2</v>
          </cell>
          <cell r="X486">
            <v>0.21067288413030993</v>
          </cell>
          <cell r="Y486">
            <v>0.13813409697205511</v>
          </cell>
          <cell r="Z486">
            <v>0.1476805772699108</v>
          </cell>
        </row>
        <row r="487">
          <cell r="B487">
            <v>0.1235956451826894</v>
          </cell>
          <cell r="C487">
            <v>0.11031175059952038</v>
          </cell>
          <cell r="D487">
            <v>0.70176324545027169</v>
          </cell>
          <cell r="E487">
            <v>0.11320087373718354</v>
          </cell>
          <cell r="F487">
            <v>6.4780124956426335E-2</v>
          </cell>
          <cell r="G487">
            <v>0.17049861925233353</v>
          </cell>
          <cell r="H487">
            <v>0.26829413835683197</v>
          </cell>
          <cell r="I487">
            <v>1.9481609968693272E-2</v>
          </cell>
          <cell r="J487">
            <v>4.6831736936351294E-2</v>
          </cell>
          <cell r="K487">
            <v>0.17584104726595956</v>
          </cell>
          <cell r="L487">
            <v>0.11500106126033918</v>
          </cell>
          <cell r="M487">
            <v>0.35592782249658977</v>
          </cell>
          <cell r="N487">
            <v>9.1920696088442444E-2</v>
          </cell>
          <cell r="O487">
            <v>0.15407851980105444</v>
          </cell>
          <cell r="P487">
            <v>0.19405829304014019</v>
          </cell>
          <cell r="Q487">
            <v>1.013771438717163E-3</v>
          </cell>
          <cell r="R487">
            <v>0</v>
          </cell>
          <cell r="S487">
            <v>0.17617430296190598</v>
          </cell>
          <cell r="T487">
            <v>8.7638552015744345E-2</v>
          </cell>
          <cell r="U487">
            <v>0.36372301166595816</v>
          </cell>
          <cell r="V487">
            <v>2.1593056627762425E-2</v>
          </cell>
          <cell r="W487">
            <v>3.6166435955674724E-2</v>
          </cell>
          <cell r="X487">
            <v>0.30648503689814921</v>
          </cell>
          <cell r="Y487">
            <v>0.22103256354357045</v>
          </cell>
          <cell r="Z487">
            <v>0.25346998913390428</v>
          </cell>
        </row>
        <row r="488">
          <cell r="B488">
            <v>0.21088617309849744</v>
          </cell>
          <cell r="C488">
            <v>0.15587529976019193</v>
          </cell>
          <cell r="D488">
            <v>0.70528968704658601</v>
          </cell>
          <cell r="E488">
            <v>0.15772194046303253</v>
          </cell>
          <cell r="F488">
            <v>2.1990335764309008E-3</v>
          </cell>
          <cell r="G488">
            <v>9.5443317854543436E-2</v>
          </cell>
          <cell r="H488">
            <v>0.1286240862689115</v>
          </cell>
          <cell r="I488">
            <v>0.44363514959076439</v>
          </cell>
          <cell r="J488">
            <v>0.77358047838395183</v>
          </cell>
          <cell r="K488">
            <v>2.7733017455877175E-2</v>
          </cell>
          <cell r="L488">
            <v>0.12939072075748428</v>
          </cell>
          <cell r="M488">
            <v>2.2457249412931826E-2</v>
          </cell>
          <cell r="N488">
            <v>3.7936409959270237E-2</v>
          </cell>
          <cell r="O488">
            <v>0.12403458111772533</v>
          </cell>
          <cell r="P488">
            <v>5.721747575284504E-2</v>
          </cell>
          <cell r="Q488">
            <v>2.7430261556096992E-2</v>
          </cell>
          <cell r="R488">
            <v>5.7123178665290486E-2</v>
          </cell>
          <cell r="S488">
            <v>2.9374646284050572E-2</v>
          </cell>
          <cell r="T488">
            <v>6.0512777579636384E-2</v>
          </cell>
          <cell r="U488">
            <v>1.9610230363257639E-2</v>
          </cell>
          <cell r="V488">
            <v>1.5134359167769432E-2</v>
          </cell>
          <cell r="W488">
            <v>0.14081898130843262</v>
          </cell>
          <cell r="X488">
            <v>0.13421319231133333</v>
          </cell>
          <cell r="Y488">
            <v>0.11955829029159874</v>
          </cell>
          <cell r="Z488">
            <v>0.10902047434418316</v>
          </cell>
        </row>
        <row r="489">
          <cell r="B489">
            <v>0.10993767799119993</v>
          </cell>
          <cell r="C489">
            <v>0.10311750599520388</v>
          </cell>
          <cell r="D489">
            <v>0.70881615321462521</v>
          </cell>
          <cell r="E489">
            <v>0.10513315525119425</v>
          </cell>
          <cell r="F489">
            <v>7.4579188799628923E-2</v>
          </cell>
          <cell r="G489">
            <v>0.21394548586414838</v>
          </cell>
          <cell r="H489">
            <v>0.29348897619097275</v>
          </cell>
          <cell r="I489">
            <v>9.5995817570105363E-2</v>
          </cell>
          <cell r="J489">
            <v>0.15269509641292606</v>
          </cell>
          <cell r="K489">
            <v>0.19852413796741641</v>
          </cell>
          <cell r="L489">
            <v>0.41275100322172092</v>
          </cell>
          <cell r="M489">
            <v>0.35998890963199087</v>
          </cell>
          <cell r="N489">
            <v>7.3268946694567405E-2</v>
          </cell>
          <cell r="O489">
            <v>0.26978883908085549</v>
          </cell>
          <cell r="P489">
            <v>0.24049016739448961</v>
          </cell>
          <cell r="Q489">
            <v>4.0887548476615607E-3</v>
          </cell>
          <cell r="R489">
            <v>4.225866785813737E-3</v>
          </cell>
          <cell r="S489">
            <v>0.20712141576266471</v>
          </cell>
          <cell r="T489">
            <v>0.14045855691286852</v>
          </cell>
          <cell r="U489">
            <v>0.36578917912890846</v>
          </cell>
          <cell r="V489">
            <v>2.7826826456644627E-2</v>
          </cell>
          <cell r="W489">
            <v>4.4400769538702284E-2</v>
          </cell>
          <cell r="X489">
            <v>0.14427667317302831</v>
          </cell>
          <cell r="Y489">
            <v>0.27130141221925541</v>
          </cell>
          <cell r="Z489">
            <v>0.28183484177770957</v>
          </cell>
        </row>
        <row r="490">
          <cell r="B490">
            <v>0.14425268490585647</v>
          </cell>
          <cell r="C490">
            <v>0.12230215827338135</v>
          </cell>
          <cell r="D490">
            <v>0.71234257841921222</v>
          </cell>
          <cell r="E490">
            <v>0.12446623700523329</v>
          </cell>
          <cell r="F490">
            <v>4.9413709556576875E-2</v>
          </cell>
          <cell r="G490">
            <v>0.11110830490568079</v>
          </cell>
          <cell r="H490">
            <v>0.17164981461954276</v>
          </cell>
          <cell r="I490">
            <v>4.621360400795646E-2</v>
          </cell>
          <cell r="J490">
            <v>9.0058696446462902E-2</v>
          </cell>
          <cell r="K490">
            <v>0.21799024391860156</v>
          </cell>
          <cell r="L490">
            <v>0.15751036468873023</v>
          </cell>
          <cell r="M490">
            <v>0.22647108431546648</v>
          </cell>
          <cell r="N490">
            <v>2.9279905754446268E-2</v>
          </cell>
          <cell r="O490">
            <v>0.22282035064703218</v>
          </cell>
          <cell r="P490">
            <v>0.25229982979840515</v>
          </cell>
          <cell r="Q490">
            <v>0.2092942507590374</v>
          </cell>
          <cell r="R490">
            <v>9.3234141746231874E-2</v>
          </cell>
          <cell r="S490">
            <v>0.22232828299135643</v>
          </cell>
          <cell r="T490">
            <v>0.1040105804143792</v>
          </cell>
          <cell r="U490">
            <v>0.22865998759124265</v>
          </cell>
          <cell r="V490">
            <v>9.017480271060844E-5</v>
          </cell>
          <cell r="W490">
            <v>6.7552303877394179E-2</v>
          </cell>
          <cell r="X490">
            <v>0.2218001848613006</v>
          </cell>
          <cell r="Y490">
            <v>0.15428620653992295</v>
          </cell>
          <cell r="Z490">
            <v>0.15995530169591315</v>
          </cell>
        </row>
        <row r="491">
          <cell r="B491">
            <v>0.11984855892177207</v>
          </cell>
          <cell r="C491">
            <v>0.10791366906474825</v>
          </cell>
          <cell r="D491">
            <v>0.71586902634797289</v>
          </cell>
          <cell r="E491">
            <v>0.11002072912167452</v>
          </cell>
          <cell r="F491">
            <v>6.5925800885564767E-2</v>
          </cell>
          <cell r="G491">
            <v>8.0464988987056105E-2</v>
          </cell>
          <cell r="H491">
            <v>0.12518360210769258</v>
          </cell>
          <cell r="I491">
            <v>4.1583272993142659E-3</v>
          </cell>
          <cell r="J491">
            <v>2.1221973683036872E-3</v>
          </cell>
          <cell r="K491">
            <v>0.1641240240231939</v>
          </cell>
          <cell r="L491">
            <v>0.21615702177851151</v>
          </cell>
          <cell r="M491">
            <v>0.38575816281125097</v>
          </cell>
          <cell r="N491">
            <v>8.0760927255585729E-2</v>
          </cell>
          <cell r="O491">
            <v>0.1192896163138311</v>
          </cell>
          <cell r="P491">
            <v>0.17191730185390855</v>
          </cell>
          <cell r="Q491">
            <v>0.49034152225833311</v>
          </cell>
          <cell r="R491">
            <v>0.40117756989076009</v>
          </cell>
          <cell r="S491">
            <v>0.16246852136972617</v>
          </cell>
          <cell r="T491">
            <v>6.2626505042331776E-2</v>
          </cell>
          <cell r="U491">
            <v>0.38290175903330032</v>
          </cell>
          <cell r="V491">
            <v>6.0337250633184462E-3</v>
          </cell>
          <cell r="W491">
            <v>8.8674814120473565E-4</v>
          </cell>
          <cell r="X491">
            <v>0.20368433194912225</v>
          </cell>
          <cell r="Y491">
            <v>0.13289105147392422</v>
          </cell>
          <cell r="Z491">
            <v>0.12397221567862356</v>
          </cell>
        </row>
        <row r="492">
          <cell r="B492">
            <v>0.14369755676901541</v>
          </cell>
          <cell r="C492">
            <v>0.12230215827338135</v>
          </cell>
          <cell r="D492">
            <v>0.71939546148843603</v>
          </cell>
          <cell r="E492">
            <v>0.12416339110250892</v>
          </cell>
          <cell r="F492">
            <v>4.9812691284017156E-2</v>
          </cell>
          <cell r="G492">
            <v>0.22858546119856757</v>
          </cell>
          <cell r="H492">
            <v>0.36096955704282824</v>
          </cell>
          <cell r="I492">
            <v>7.8867713399452297E-2</v>
          </cell>
          <cell r="J492">
            <v>0.1385756243713353</v>
          </cell>
          <cell r="K492">
            <v>0.19227434339115637</v>
          </cell>
          <cell r="L492">
            <v>0.21756000744546966</v>
          </cell>
          <cell r="M492">
            <v>0.25538092594092665</v>
          </cell>
          <cell r="N492">
            <v>5.5868211436608063E-2</v>
          </cell>
          <cell r="O492">
            <v>0.18595732354334929</v>
          </cell>
          <cell r="P492">
            <v>0.21625002345518857</v>
          </cell>
          <cell r="Q492">
            <v>3.621380832125464E-3</v>
          </cell>
          <cell r="R492">
            <v>8.5232416194028779E-4</v>
          </cell>
          <cell r="S492">
            <v>0.19495813099611378</v>
          </cell>
          <cell r="T492">
            <v>0.11093149267112822</v>
          </cell>
          <cell r="U492">
            <v>0.26002592507611533</v>
          </cell>
          <cell r="V492">
            <v>2.1851027350479356E-2</v>
          </cell>
          <cell r="W492">
            <v>0.1163970235806725</v>
          </cell>
          <cell r="X492">
            <v>0.3228716155256412</v>
          </cell>
          <cell r="Y492">
            <v>0.26995343025647611</v>
          </cell>
          <cell r="Z492">
            <v>0.3300313983360717</v>
          </cell>
        </row>
        <row r="493">
          <cell r="B493">
            <v>0.14806144829288181</v>
          </cell>
          <cell r="C493">
            <v>0.12230215827338135</v>
          </cell>
          <cell r="D493">
            <v>0.72292192739203553</v>
          </cell>
          <cell r="E493">
            <v>0.12473898532949672</v>
          </cell>
          <cell r="F493">
            <v>4.4031914989865834E-2</v>
          </cell>
          <cell r="G493">
            <v>0.11961816396273812</v>
          </cell>
          <cell r="H493">
            <v>3.094233708524052E-2</v>
          </cell>
          <cell r="I493">
            <v>0.3991056903104872</v>
          </cell>
          <cell r="J493">
            <v>0.72050138425359922</v>
          </cell>
          <cell r="K493">
            <v>5.547717449875731E-2</v>
          </cell>
          <cell r="L493">
            <v>0.23138647030492865</v>
          </cell>
          <cell r="M493">
            <v>0.17879536297232382</v>
          </cell>
          <cell r="N493">
            <v>6.3100662422103479E-2</v>
          </cell>
          <cell r="O493">
            <v>0.17287610611724624</v>
          </cell>
          <cell r="P493">
            <v>8.8111749548402202E-2</v>
          </cell>
          <cell r="Q493">
            <v>2.4005684457862501E-2</v>
          </cell>
          <cell r="R493">
            <v>3.2152428719096453E-2</v>
          </cell>
          <cell r="S493">
            <v>5.233339483903323E-2</v>
          </cell>
          <cell r="T493">
            <v>3.1641590691511519E-2</v>
          </cell>
          <cell r="U493">
            <v>0.17899163442312699</v>
          </cell>
          <cell r="V493">
            <v>8.3374956893716521E-3</v>
          </cell>
          <cell r="W493">
            <v>0</v>
          </cell>
          <cell r="X493">
            <v>5.0185387794810105E-2</v>
          </cell>
          <cell r="Y493">
            <v>0.16246936579620624</v>
          </cell>
          <cell r="Z493">
            <v>3.3646109948461338E-2</v>
          </cell>
        </row>
        <row r="494">
          <cell r="B494">
            <v>0.1510258810851336</v>
          </cell>
          <cell r="C494">
            <v>0.12470023980815348</v>
          </cell>
          <cell r="D494">
            <v>0.72644837232028858</v>
          </cell>
          <cell r="E494">
            <v>0.12789364958569088</v>
          </cell>
          <cell r="F494">
            <v>4.4211222011676599E-2</v>
          </cell>
          <cell r="G494">
            <v>0.15163706615340544</v>
          </cell>
          <cell r="H494">
            <v>0.26108474209471688</v>
          </cell>
          <cell r="I494">
            <v>0.13056074047000418</v>
          </cell>
          <cell r="J494">
            <v>0.2144801444422248</v>
          </cell>
          <cell r="K494">
            <v>0.1849934858213296</v>
          </cell>
          <cell r="L494">
            <v>0.28527278101554959</v>
          </cell>
          <cell r="M494">
            <v>0.1750860421362867</v>
          </cell>
          <cell r="N494">
            <v>0</v>
          </cell>
          <cell r="O494">
            <v>0.15523756217501905</v>
          </cell>
          <cell r="P494">
            <v>0.19721388358408121</v>
          </cell>
          <cell r="Q494">
            <v>8.8858591623879359E-3</v>
          </cell>
          <cell r="R494">
            <v>1.7090236373552E-2</v>
          </cell>
          <cell r="S494">
            <v>0.18202332679335051</v>
          </cell>
          <cell r="T494">
            <v>7.4045686067782543E-2</v>
          </cell>
          <cell r="U494">
            <v>0.17776722061491423</v>
          </cell>
          <cell r="V494">
            <v>5.2641147607709058E-3</v>
          </cell>
          <cell r="W494">
            <v>4.4212703849131278E-2</v>
          </cell>
          <cell r="X494">
            <v>0.10532251653702673</v>
          </cell>
          <cell r="Y494">
            <v>0.19171194378186579</v>
          </cell>
          <cell r="Z494">
            <v>0.2382090556298726</v>
          </cell>
        </row>
        <row r="495">
          <cell r="B495">
            <v>0.12261756071465824</v>
          </cell>
          <cell r="C495">
            <v>0.10791366906474825</v>
          </cell>
          <cell r="D495">
            <v>0.72997482082729048</v>
          </cell>
          <cell r="E495">
            <v>0.11145697306386325</v>
          </cell>
          <cell r="F495">
            <v>6.3669919282140691E-2</v>
          </cell>
          <cell r="G495">
            <v>0.11198670935908191</v>
          </cell>
          <cell r="H495">
            <v>0.13156627423438796</v>
          </cell>
          <cell r="I495">
            <v>9.0506295913576115E-3</v>
          </cell>
          <cell r="J495">
            <v>3.4410804231741886E-2</v>
          </cell>
          <cell r="K495">
            <v>0.17559099573878054</v>
          </cell>
          <cell r="L495">
            <v>0.14978509737173443</v>
          </cell>
          <cell r="M495">
            <v>0.38354782315932218</v>
          </cell>
          <cell r="N495">
            <v>7.5071659531258605E-2</v>
          </cell>
          <cell r="O495">
            <v>0.18292857654004394</v>
          </cell>
          <cell r="P495">
            <v>0.18883435941502416</v>
          </cell>
          <cell r="Q495">
            <v>8.0849955740649646E-4</v>
          </cell>
          <cell r="R495">
            <v>1.4503247836052005E-4</v>
          </cell>
          <cell r="S495">
            <v>0.17439505001896638</v>
          </cell>
          <cell r="T495">
            <v>3.7222799857258765E-2</v>
          </cell>
          <cell r="U495">
            <v>0.38503785301041044</v>
          </cell>
          <cell r="V495">
            <v>1.3816584566341203E-4</v>
          </cell>
          <cell r="W495">
            <v>1.9462224730345194E-2</v>
          </cell>
          <cell r="X495">
            <v>0.26064781280099214</v>
          </cell>
          <cell r="Y495">
            <v>0.1636402639787434</v>
          </cell>
          <cell r="Z495">
            <v>0.12924212224948975</v>
          </cell>
        </row>
        <row r="496">
          <cell r="B496">
            <v>0.15399535901101127</v>
          </cell>
          <cell r="C496">
            <v>0.12709832134292573</v>
          </cell>
          <cell r="D496">
            <v>0.73350125304128888</v>
          </cell>
          <cell r="E496">
            <v>0.12946241100282219</v>
          </cell>
          <cell r="F496">
            <v>4.2063368661359658E-2</v>
          </cell>
          <cell r="G496">
            <v>0.18539382243709376</v>
          </cell>
          <cell r="H496">
            <v>0.35482243871837033</v>
          </cell>
          <cell r="I496">
            <v>3.8435065574456299E-2</v>
          </cell>
          <cell r="J496">
            <v>4.5276350420876632E-2</v>
          </cell>
          <cell r="K496">
            <v>0.19060639379494587</v>
          </cell>
          <cell r="L496">
            <v>0.23243080067044761</v>
          </cell>
          <cell r="M496">
            <v>0.26637966066222002</v>
          </cell>
          <cell r="N496">
            <v>3.9089324568835106E-2</v>
          </cell>
          <cell r="O496">
            <v>8.7148730200549016E-2</v>
          </cell>
          <cell r="P496">
            <v>0.18021301314686158</v>
          </cell>
          <cell r="Q496">
            <v>4.8377653634874222E-4</v>
          </cell>
          <cell r="R496">
            <v>0</v>
          </cell>
          <cell r="S496">
            <v>0.18994728254030743</v>
          </cell>
          <cell r="T496">
            <v>7.5103049205340638E-2</v>
          </cell>
          <cell r="U496">
            <v>0.27132278675373772</v>
          </cell>
          <cell r="V496">
            <v>2.2112739395732779E-2</v>
          </cell>
          <cell r="W496">
            <v>4.2669686957687761E-2</v>
          </cell>
          <cell r="X496">
            <v>0.3000328153252691</v>
          </cell>
          <cell r="Y496">
            <v>0.22352505370462897</v>
          </cell>
          <cell r="Z496">
            <v>0.32073430540151415</v>
          </cell>
        </row>
        <row r="497">
          <cell r="B497">
            <v>8.2934986135126287E-2</v>
          </cell>
          <cell r="C497">
            <v>8.6330935251798635E-2</v>
          </cell>
          <cell r="D497">
            <v>0.73702770539500495</v>
          </cell>
          <cell r="E497">
            <v>9.0507597458449426E-2</v>
          </cell>
          <cell r="F497">
            <v>9.7601664446278574E-2</v>
          </cell>
          <cell r="G497">
            <v>0.20418516211986321</v>
          </cell>
          <cell r="H497">
            <v>0.21802897890390649</v>
          </cell>
          <cell r="I497">
            <v>4.6887207576085582E-2</v>
          </cell>
          <cell r="J497">
            <v>0.10332044738155771</v>
          </cell>
          <cell r="K497">
            <v>0.21882412871539614</v>
          </cell>
          <cell r="L497">
            <v>0.31253405410468876</v>
          </cell>
          <cell r="M497">
            <v>0.41509918388009875</v>
          </cell>
          <cell r="N497">
            <v>9.4694069664226915E-2</v>
          </cell>
          <cell r="O497">
            <v>0.32999173123129022</v>
          </cell>
          <cell r="P497">
            <v>0.28098708008043149</v>
          </cell>
          <cell r="Q497">
            <v>1.992168293057216E-3</v>
          </cell>
          <cell r="R497">
            <v>0</v>
          </cell>
          <cell r="S497">
            <v>0.22801303821819796</v>
          </cell>
          <cell r="T497">
            <v>0.14944561222155656</v>
          </cell>
          <cell r="U497">
            <v>0.41978810608187073</v>
          </cell>
          <cell r="V497">
            <v>1.1911780414815923E-2</v>
          </cell>
          <cell r="W497">
            <v>7.6054792598638815E-2</v>
          </cell>
          <cell r="X497">
            <v>0.28388025837017627</v>
          </cell>
          <cell r="Y497">
            <v>0.27394700653354048</v>
          </cell>
          <cell r="Z497">
            <v>0.2202619580521572</v>
          </cell>
        </row>
        <row r="498">
          <cell r="B498">
            <v>0.18708386210289443</v>
          </cell>
          <cell r="C498">
            <v>0.14388489208633096</v>
          </cell>
          <cell r="D498">
            <v>0.7405541374573914</v>
          </cell>
          <cell r="E498">
            <v>0.14600469523710741</v>
          </cell>
          <cell r="F498">
            <v>1.8168469452023807E-2</v>
          </cell>
          <cell r="G498">
            <v>8.0423059211217562E-2</v>
          </cell>
          <cell r="H498">
            <v>0.12459005975418516</v>
          </cell>
          <cell r="I498">
            <v>0.47004823251489475</v>
          </cell>
          <cell r="J498">
            <v>0.80938519386091357</v>
          </cell>
          <cell r="K498">
            <v>2.8460317603934842E-2</v>
          </cell>
          <cell r="L498">
            <v>0.15110378673419878</v>
          </cell>
          <cell r="M498">
            <v>2.438099415274313E-2</v>
          </cell>
          <cell r="N498">
            <v>3.5945550482658475E-2</v>
          </cell>
          <cell r="O498">
            <v>3.8096018715609033E-2</v>
          </cell>
          <cell r="P498">
            <v>4.6185209854891135E-2</v>
          </cell>
          <cell r="Q498">
            <v>1.8089539178432947E-2</v>
          </cell>
          <cell r="R498">
            <v>3.8588147212185835E-2</v>
          </cell>
          <cell r="S498">
            <v>2.9732927526402962E-2</v>
          </cell>
          <cell r="T498">
            <v>5.3244131876332888E-2</v>
          </cell>
          <cell r="U498">
            <v>2.5115345304965824E-2</v>
          </cell>
          <cell r="V498">
            <v>7.8602768342721421E-3</v>
          </cell>
          <cell r="W498">
            <v>8.369348766713603E-4</v>
          </cell>
          <cell r="X498">
            <v>0.18321724628006664</v>
          </cell>
          <cell r="Y498">
            <v>0.11188182009793689</v>
          </cell>
          <cell r="Z498">
            <v>0.10972202165383052</v>
          </cell>
        </row>
        <row r="499">
          <cell r="B499">
            <v>0.15580946582041574</v>
          </cell>
          <cell r="C499">
            <v>0.12709832134292573</v>
          </cell>
          <cell r="D499">
            <v>0.74408060875555826</v>
          </cell>
          <cell r="E499">
            <v>0.12916937518910016</v>
          </cell>
          <cell r="F499">
            <v>3.8937843739155174E-2</v>
          </cell>
          <cell r="G499">
            <v>0.12752149835651247</v>
          </cell>
          <cell r="H499">
            <v>0.13723302321850414</v>
          </cell>
          <cell r="I499">
            <v>7.4178747364772077E-2</v>
          </cell>
          <cell r="J499">
            <v>8.7849804016381663E-2</v>
          </cell>
          <cell r="K499">
            <v>0.19964618219588037</v>
          </cell>
          <cell r="L499">
            <v>0.22611160637417799</v>
          </cell>
          <cell r="M499">
            <v>0.21630945471190788</v>
          </cell>
          <cell r="N499">
            <v>2.9247193319157046E-2</v>
          </cell>
          <cell r="O499">
            <v>9.4640611941566435E-2</v>
          </cell>
          <cell r="P499">
            <v>0.13373899968833219</v>
          </cell>
          <cell r="Q499">
            <v>1.1996439410958322E-2</v>
          </cell>
          <cell r="R499">
            <v>0.61962903920760615</v>
          </cell>
          <cell r="S499">
            <v>0.1913368716277169</v>
          </cell>
          <cell r="T499">
            <v>6.2785380714518488E-2</v>
          </cell>
          <cell r="U499">
            <v>0.22136103857704725</v>
          </cell>
          <cell r="V499">
            <v>3.4867195582583013E-2</v>
          </cell>
          <cell r="W499">
            <v>1.8050021608201433E-2</v>
          </cell>
          <cell r="X499">
            <v>0.31920651415114726</v>
          </cell>
          <cell r="Y499">
            <v>0.1673140275430417</v>
          </cell>
          <cell r="Z499">
            <v>0.12719472111186667</v>
          </cell>
        </row>
        <row r="500">
          <cell r="B500">
            <v>0.11881791572002015</v>
          </cell>
          <cell r="C500">
            <v>0.10791366906474825</v>
          </cell>
          <cell r="D500">
            <v>0.74760704794723565</v>
          </cell>
          <cell r="E500">
            <v>0.11096183639436304</v>
          </cell>
          <cell r="F500">
            <v>6.9059472380461215E-2</v>
          </cell>
          <cell r="G500">
            <v>0.1549809483371965</v>
          </cell>
          <cell r="H500">
            <v>0.22201722347829364</v>
          </cell>
          <cell r="I500">
            <v>1.3738489814881799E-2</v>
          </cell>
          <cell r="J500">
            <v>3.9746700398690188E-2</v>
          </cell>
          <cell r="K500">
            <v>0.170232243566872</v>
          </cell>
          <cell r="L500">
            <v>0.13481542141280278</v>
          </cell>
          <cell r="M500">
            <v>0.37784478241456826</v>
          </cell>
          <cell r="N500">
            <v>8.7371888655841431E-2</v>
          </cell>
          <cell r="O500">
            <v>0.13472492957385584</v>
          </cell>
          <cell r="P500">
            <v>0.16681134255344984</v>
          </cell>
          <cell r="Q500">
            <v>1.0057331544936873E-3</v>
          </cell>
          <cell r="R500">
            <v>0</v>
          </cell>
          <cell r="S500">
            <v>0.17344049919845117</v>
          </cell>
          <cell r="T500">
            <v>4.7081901687710724E-2</v>
          </cell>
          <cell r="U500">
            <v>0.384240865123116</v>
          </cell>
          <cell r="V500">
            <v>1.2445094146335025E-4</v>
          </cell>
          <cell r="W500">
            <v>1.9478138987669563E-2</v>
          </cell>
          <cell r="X500">
            <v>0.19041691662169774</v>
          </cell>
          <cell r="Y500">
            <v>0.20715315506136381</v>
          </cell>
          <cell r="Z500">
            <v>0.21240784667640372</v>
          </cell>
        </row>
        <row r="501">
          <cell r="B501">
            <v>0.15109004681197455</v>
          </cell>
          <cell r="C501">
            <v>0.12470023980815348</v>
          </cell>
          <cell r="D501">
            <v>0.75113347636388184</v>
          </cell>
          <cell r="E501">
            <v>0.12767616366323231</v>
          </cell>
          <cell r="F501">
            <v>4.3795423534303553E-2</v>
          </cell>
          <cell r="G501">
            <v>0.12215467707585999</v>
          </cell>
          <cell r="H501">
            <v>0.15312424069598427</v>
          </cell>
          <cell r="I501">
            <v>5.809009120181062E-2</v>
          </cell>
          <cell r="J501">
            <v>8.3704692559945768E-2</v>
          </cell>
          <cell r="K501">
            <v>0.20967519899395215</v>
          </cell>
          <cell r="L501">
            <v>0.35246776661244544</v>
          </cell>
          <cell r="M501">
            <v>0.28485510456206681</v>
          </cell>
          <cell r="N501">
            <v>4.427882614785443E-2</v>
          </cell>
          <cell r="O501">
            <v>0.26375244213839016</v>
          </cell>
          <cell r="P501">
            <v>0.27072681809375215</v>
          </cell>
          <cell r="Q501">
            <v>0.17322653247629147</v>
          </cell>
          <cell r="R501">
            <v>4.347032686980068E-2</v>
          </cell>
          <cell r="S501">
            <v>0.21548004566654541</v>
          </cell>
          <cell r="T501">
            <v>9.4380490954001708E-2</v>
          </cell>
          <cell r="U501">
            <v>0.28569908557307877</v>
          </cell>
          <cell r="V501">
            <v>1.6596279671120625E-4</v>
          </cell>
          <cell r="W501">
            <v>9.5923405795154001E-2</v>
          </cell>
          <cell r="X501">
            <v>0.1062017182420292</v>
          </cell>
          <cell r="Y501">
            <v>0.16304689452468535</v>
          </cell>
          <cell r="Z501">
            <v>0.14197310527289034</v>
          </cell>
        </row>
        <row r="502">
          <cell r="B502">
            <v>8.314586418896909E-2</v>
          </cell>
          <cell r="C502">
            <v>8.6330935251798635E-2</v>
          </cell>
          <cell r="D502">
            <v>0.75465992673253823</v>
          </cell>
          <cell r="E502">
            <v>9.0660888072135362E-2</v>
          </cell>
          <cell r="F502">
            <v>9.7477548928506283E-2</v>
          </cell>
          <cell r="G502">
            <v>0.17093268231955483</v>
          </cell>
          <cell r="H502">
            <v>0.29281412495619003</v>
          </cell>
          <cell r="I502">
            <v>0.10593551794061534</v>
          </cell>
          <cell r="J502">
            <v>0.15468846613684892</v>
          </cell>
          <cell r="K502">
            <v>0.20588131835801202</v>
          </cell>
          <cell r="L502">
            <v>0.29309046102278863</v>
          </cell>
          <cell r="M502">
            <v>0.34586135807402346</v>
          </cell>
          <cell r="N502">
            <v>9.1670277688173249E-2</v>
          </cell>
          <cell r="O502">
            <v>0.26984555152283268</v>
          </cell>
          <cell r="P502">
            <v>0.27514078136203202</v>
          </cell>
          <cell r="Q502">
            <v>4.2242726373588457E-3</v>
          </cell>
          <cell r="R502">
            <v>0.59282269522149444</v>
          </cell>
          <cell r="S502">
            <v>0.20561816699491314</v>
          </cell>
          <cell r="T502">
            <v>0.15261901073884368</v>
          </cell>
          <cell r="U502">
            <v>0.3464254031986016</v>
          </cell>
          <cell r="V502">
            <v>2.3931781085546031E-2</v>
          </cell>
          <cell r="W502">
            <v>6.4431155874973861E-2</v>
          </cell>
          <cell r="X502">
            <v>0.30480849790501213</v>
          </cell>
          <cell r="Y502">
            <v>0.23925563387854673</v>
          </cell>
          <cell r="Z502">
            <v>0.29114494955375697</v>
          </cell>
        </row>
        <row r="503">
          <cell r="B503">
            <v>0.20556136080858678</v>
          </cell>
          <cell r="C503">
            <v>0.15107913669064757</v>
          </cell>
          <cell r="D503">
            <v>0.75818637019050727</v>
          </cell>
          <cell r="E503">
            <v>0.15503691200784933</v>
          </cell>
          <cell r="F503">
            <v>5.5860266834118263E-3</v>
          </cell>
          <cell r="G503">
            <v>4.1111437054712749E-2</v>
          </cell>
          <cell r="H503">
            <v>0</v>
          </cell>
          <cell r="I503">
            <v>0.41195162542554492</v>
          </cell>
          <cell r="J503">
            <v>0.72201939464562825</v>
          </cell>
          <cell r="K503">
            <v>4.7773252409299707E-2</v>
          </cell>
          <cell r="L503">
            <v>4.0241361949118974E-2</v>
          </cell>
          <cell r="M503">
            <v>1.3076520522309345E-2</v>
          </cell>
          <cell r="N503">
            <v>5.0456262756426506E-2</v>
          </cell>
          <cell r="O503">
            <v>4.9885952196007298E-2</v>
          </cell>
          <cell r="P503">
            <v>1.5864729829148431E-2</v>
          </cell>
          <cell r="Q503">
            <v>2.1637672319455618E-2</v>
          </cell>
          <cell r="R503">
            <v>3.6019811763503495E-2</v>
          </cell>
          <cell r="S503">
            <v>4.5647305650466444E-2</v>
          </cell>
          <cell r="T503">
            <v>3.3610829610032589E-2</v>
          </cell>
          <cell r="U503">
            <v>1.3217076570403934E-2</v>
          </cell>
          <cell r="V503">
            <v>6.4620186975548784E-3</v>
          </cell>
          <cell r="W503">
            <v>1.6505957674074216E-3</v>
          </cell>
          <cell r="X503">
            <v>0.32617666404760831</v>
          </cell>
          <cell r="Y503">
            <v>7.0178850732562706E-2</v>
          </cell>
          <cell r="Z503">
            <v>0</v>
          </cell>
        </row>
        <row r="504">
          <cell r="B504">
            <v>0.11414627644391133</v>
          </cell>
          <cell r="C504">
            <v>0.10311750599520388</v>
          </cell>
          <cell r="D504">
            <v>0.76171283741277895</v>
          </cell>
          <cell r="E504">
            <v>0.1070466028133695</v>
          </cell>
          <cell r="F504">
            <v>7.0614579148452497E-2</v>
          </cell>
          <cell r="G504">
            <v>0.15997050025988976</v>
          </cell>
          <cell r="H504">
            <v>0.19670164713391763</v>
          </cell>
          <cell r="I504">
            <v>3.1569197518499577E-2</v>
          </cell>
          <cell r="J504">
            <v>6.6843079138722977E-2</v>
          </cell>
          <cell r="K504">
            <v>0.13294565748518047</v>
          </cell>
          <cell r="L504">
            <v>0.17229386341483041</v>
          </cell>
          <cell r="M504">
            <v>0.41638778914890306</v>
          </cell>
          <cell r="N504">
            <v>8.7545349625462801E-2</v>
          </cell>
          <cell r="O504">
            <v>0.1743843047996671</v>
          </cell>
          <cell r="P504">
            <v>0.14062975282831858</v>
          </cell>
          <cell r="Q504">
            <v>2.2756448658585613E-3</v>
          </cell>
          <cell r="R504">
            <v>3.0193112608038245E-3</v>
          </cell>
          <cell r="S504">
            <v>0.13854659517807608</v>
          </cell>
          <cell r="T504">
            <v>7.3972412572595306E-2</v>
          </cell>
          <cell r="U504">
            <v>0.40959363185697018</v>
          </cell>
          <cell r="V504">
            <v>9.5291040177895407E-3</v>
          </cell>
          <cell r="W504">
            <v>8.9113189044416337E-4</v>
          </cell>
          <cell r="X504">
            <v>0.18093347041967128</v>
          </cell>
          <cell r="Y504">
            <v>0.21510978761599894</v>
          </cell>
          <cell r="Z504">
            <v>0.19120413853291326</v>
          </cell>
        </row>
        <row r="505">
          <cell r="B505">
            <v>0.15548092502675703</v>
          </cell>
          <cell r="C505">
            <v>0.12709832134292573</v>
          </cell>
          <cell r="D505">
            <v>0.76523927172819051</v>
          </cell>
          <cell r="E505">
            <v>0.130135350267154</v>
          </cell>
          <cell r="F505">
            <v>4.0833536131121437E-2</v>
          </cell>
          <cell r="G505">
            <v>8.6392251277809307E-2</v>
          </cell>
          <cell r="H505">
            <v>0.16468947595053335</v>
          </cell>
          <cell r="I505">
            <v>5.5322482627897074E-2</v>
          </cell>
          <cell r="J505">
            <v>8.1765832226936147E-2</v>
          </cell>
          <cell r="K505">
            <v>0.20576499124358114</v>
          </cell>
          <cell r="L505">
            <v>0.2270159214030805</v>
          </cell>
          <cell r="M505">
            <v>0.21870324903446389</v>
          </cell>
          <cell r="N505">
            <v>3.9285795824593864E-2</v>
          </cell>
          <cell r="O505">
            <v>0.11732578621027583</v>
          </cell>
          <cell r="P505">
            <v>0.19501720555004715</v>
          </cell>
          <cell r="Q505">
            <v>0.42777959058586884</v>
          </cell>
          <cell r="R505">
            <v>0.66319650290174781</v>
          </cell>
          <cell r="S505">
            <v>0.19757287333611354</v>
          </cell>
          <cell r="T505">
            <v>5.4612281550218911E-2</v>
          </cell>
          <cell r="U505">
            <v>0.22038289309510234</v>
          </cell>
          <cell r="V505">
            <v>2.1481295023898807E-2</v>
          </cell>
          <cell r="W505">
            <v>9.2399075473839506E-2</v>
          </cell>
          <cell r="X505">
            <v>0.37737404556193166</v>
          </cell>
          <cell r="Y505">
            <v>0.12664211740695011</v>
          </cell>
          <cell r="Z505">
            <v>0.15122173353842261</v>
          </cell>
        </row>
        <row r="506">
          <cell r="B506">
            <v>9.3343745692581082E-2</v>
          </cell>
          <cell r="C506">
            <v>9.1127098321343011E-2</v>
          </cell>
          <cell r="D506">
            <v>0.76876572113076103</v>
          </cell>
          <cell r="E506">
            <v>9.5680937602736646E-2</v>
          </cell>
          <cell r="F506">
            <v>8.7706250213469131E-2</v>
          </cell>
          <cell r="G506">
            <v>0.23314519113014676</v>
          </cell>
          <cell r="H506">
            <v>0.31648294589845988</v>
          </cell>
          <cell r="I506">
            <v>5.021218612475313E-2</v>
          </cell>
          <cell r="J506">
            <v>6.6562570044540942E-2</v>
          </cell>
          <cell r="K506">
            <v>0.23098826575636278</v>
          </cell>
          <cell r="L506">
            <v>0.44792761853277901</v>
          </cell>
          <cell r="M506">
            <v>0.40102068942890945</v>
          </cell>
          <cell r="N506">
            <v>8.6117432946088687E-2</v>
          </cell>
          <cell r="O506">
            <v>0.23630393221921467</v>
          </cell>
          <cell r="P506">
            <v>0.23459961446413027</v>
          </cell>
          <cell r="Q506">
            <v>0.40822176241225006</v>
          </cell>
          <cell r="R506">
            <v>0.67559477157347614</v>
          </cell>
          <cell r="S506">
            <v>0.22507679453072402</v>
          </cell>
          <cell r="T506">
            <v>8.8305367954432251E-2</v>
          </cell>
          <cell r="U506">
            <v>0.40155160814788665</v>
          </cell>
          <cell r="V506">
            <v>2.5194113642591231E-2</v>
          </cell>
          <cell r="W506">
            <v>4.2386934252597284E-2</v>
          </cell>
          <cell r="X506">
            <v>0.33569432156551021</v>
          </cell>
          <cell r="Y506">
            <v>0.29927879966931553</v>
          </cell>
          <cell r="Z506">
            <v>0.3099145729931545</v>
          </cell>
        </row>
        <row r="507">
          <cell r="B507">
            <v>0.14569908279863567</v>
          </cell>
          <cell r="C507">
            <v>0.12230215827338135</v>
          </cell>
          <cell r="D507">
            <v>0.77229214706167537</v>
          </cell>
          <cell r="E507">
            <v>0.12520640381662837</v>
          </cell>
          <cell r="F507">
            <v>4.830514515790197E-2</v>
          </cell>
          <cell r="G507">
            <v>0.20577571778447196</v>
          </cell>
          <cell r="H507">
            <v>0.31257074724021711</v>
          </cell>
          <cell r="I507">
            <v>7.5381747423555245E-2</v>
          </cell>
          <cell r="J507">
            <v>0.12201281288964531</v>
          </cell>
          <cell r="K507">
            <v>0.21106282622609562</v>
          </cell>
          <cell r="L507">
            <v>0.14464993648076224</v>
          </cell>
          <cell r="M507">
            <v>0.22046895327966667</v>
          </cell>
          <cell r="N507">
            <v>3.7923163683424785E-2</v>
          </cell>
          <cell r="O507">
            <v>0.15082520602151703</v>
          </cell>
          <cell r="P507">
            <v>0.18334892810425371</v>
          </cell>
          <cell r="Q507">
            <v>3.781709272347476E-3</v>
          </cell>
          <cell r="R507">
            <v>1.2290630145690357E-3</v>
          </cell>
          <cell r="S507">
            <v>0.21997354720507878</v>
          </cell>
          <cell r="T507">
            <v>5.2468468400718504E-2</v>
          </cell>
          <cell r="U507">
            <v>0.22004908972850146</v>
          </cell>
          <cell r="V507">
            <v>6.7550332664942695E-4</v>
          </cell>
          <cell r="W507">
            <v>5.1901252780888377E-2</v>
          </cell>
          <cell r="X507">
            <v>0.34462677678930709</v>
          </cell>
          <cell r="Y507">
            <v>0.24671148137834215</v>
          </cell>
          <cell r="Z507">
            <v>0.28590208657640348</v>
          </cell>
        </row>
        <row r="508">
          <cell r="B508">
            <v>0.16802454855603802</v>
          </cell>
          <cell r="C508">
            <v>0.13189448441247009</v>
          </cell>
          <cell r="D508">
            <v>0.77581860841338846</v>
          </cell>
          <cell r="E508">
            <v>0.13486788015547019</v>
          </cell>
          <cell r="F508">
            <v>2.9325532406785579E-2</v>
          </cell>
          <cell r="G508">
            <v>8.3168791451121632E-2</v>
          </cell>
          <cell r="H508">
            <v>2.2870713203052419E-2</v>
          </cell>
          <cell r="I508">
            <v>0.32133841462015855</v>
          </cell>
          <cell r="J508">
            <v>0.55178278073869302</v>
          </cell>
          <cell r="K508">
            <v>3.1594540098643958E-2</v>
          </cell>
          <cell r="L508">
            <v>0.12647075246710771</v>
          </cell>
          <cell r="M508">
            <v>0.19637488123420949</v>
          </cell>
          <cell r="N508">
            <v>9.2210482626136944E-2</v>
          </cell>
          <cell r="O508">
            <v>0.11562504357818082</v>
          </cell>
          <cell r="P508">
            <v>5.1865513208855601E-2</v>
          </cell>
          <cell r="Q508">
            <v>2.5032087944482962E-2</v>
          </cell>
          <cell r="R508">
            <v>2.88864816646517E-2</v>
          </cell>
          <cell r="S508">
            <v>2.9954989798164668E-2</v>
          </cell>
          <cell r="T508">
            <v>1.5649871894913091E-2</v>
          </cell>
          <cell r="U508">
            <v>0.19686149004639783</v>
          </cell>
          <cell r="V508">
            <v>2.0530489276599862E-3</v>
          </cell>
          <cell r="W508">
            <v>0</v>
          </cell>
          <cell r="X508">
            <v>0.58329707403225561</v>
          </cell>
          <cell r="Y508">
            <v>0.12076784386798754</v>
          </cell>
          <cell r="Z508">
            <v>2.4042803225607829E-2</v>
          </cell>
        </row>
        <row r="509">
          <cell r="B509">
            <v>0.16054957387690033</v>
          </cell>
          <cell r="C509">
            <v>0.12949640287769784</v>
          </cell>
          <cell r="D509">
            <v>0.77934505379295171</v>
          </cell>
          <cell r="E509">
            <v>0.13273701556573286</v>
          </cell>
          <cell r="F509">
            <v>3.7123916945747425E-2</v>
          </cell>
          <cell r="G509">
            <v>7.527002201019134E-2</v>
          </cell>
          <cell r="H509">
            <v>9.5747828901487073E-2</v>
          </cell>
          <cell r="I509">
            <v>0.14815034583423656</v>
          </cell>
          <cell r="J509">
            <v>0.28233099901493613</v>
          </cell>
          <cell r="K509">
            <v>0.12805793321243936</v>
          </cell>
          <cell r="L509">
            <v>0.11058725358976056</v>
          </cell>
          <cell r="M509">
            <v>0.22241215856032887</v>
          </cell>
          <cell r="N509">
            <v>5.6925877834065351E-2</v>
          </cell>
          <cell r="O509">
            <v>0.12572953051754154</v>
          </cell>
          <cell r="P509">
            <v>0.14055346548775313</v>
          </cell>
          <cell r="Q509">
            <v>7.007808148669391E-3</v>
          </cell>
          <cell r="R509">
            <v>0.55554606227812731</v>
          </cell>
          <cell r="S509">
            <v>0.12440278865275664</v>
          </cell>
          <cell r="T509">
            <v>4.2355194673956431E-2</v>
          </cell>
          <cell r="U509">
            <v>0.22210110539598532</v>
          </cell>
          <cell r="V509">
            <v>2.4119620244200383E-2</v>
          </cell>
          <cell r="W509">
            <v>3.9028398280433023E-2</v>
          </cell>
          <cell r="X509">
            <v>0.38495913439835655</v>
          </cell>
          <cell r="Y509">
            <v>0.11433670292370617</v>
          </cell>
          <cell r="Z509">
            <v>8.9056433927303238E-2</v>
          </cell>
        </row>
        <row r="510">
          <cell r="B510">
            <v>0.1112498322645771</v>
          </cell>
          <cell r="C510">
            <v>0.10311750599520388</v>
          </cell>
          <cell r="D510">
            <v>0.78287152102227497</v>
          </cell>
          <cell r="E510">
            <v>0.1054993217364478</v>
          </cell>
          <cell r="F510">
            <v>7.2974739988233298E-2</v>
          </cell>
          <cell r="G510">
            <v>0.24085412277023197</v>
          </cell>
          <cell r="H510">
            <v>0.31213619990966895</v>
          </cell>
          <cell r="I510">
            <v>5.7074077781764543E-2</v>
          </cell>
          <cell r="J510">
            <v>8.4514038776637448E-2</v>
          </cell>
          <cell r="K510">
            <v>0.22711821822680428</v>
          </cell>
          <cell r="L510">
            <v>0.41447294394603679</v>
          </cell>
          <cell r="M510">
            <v>0.33635241621467032</v>
          </cell>
          <cell r="N510">
            <v>7.438229007188972E-2</v>
          </cell>
          <cell r="O510">
            <v>0.24527908745537483</v>
          </cell>
          <cell r="P510">
            <v>0.24854368193042933</v>
          </cell>
          <cell r="Q510">
            <v>1.6206042057431732E-3</v>
          </cell>
          <cell r="R510">
            <v>0</v>
          </cell>
          <cell r="S510">
            <v>0.22871413579929983</v>
          </cell>
          <cell r="T510">
            <v>0.1193922147028747</v>
          </cell>
          <cell r="U510">
            <v>0.33950790590668489</v>
          </cell>
          <cell r="V510">
            <v>8.0792277444692324E-3</v>
          </cell>
          <cell r="W510">
            <v>8.9342970836316857E-2</v>
          </cell>
          <cell r="X510">
            <v>6.6473447069515954E-2</v>
          </cell>
          <cell r="Y510">
            <v>0.29826166667069998</v>
          </cell>
          <cell r="Z510">
            <v>0.2988482069261324</v>
          </cell>
        </row>
        <row r="511">
          <cell r="B511">
            <v>0.13123902709790289</v>
          </cell>
          <cell r="C511">
            <v>0.11510791366906474</v>
          </cell>
          <cell r="D511">
            <v>0.78639796688840702</v>
          </cell>
          <cell r="E511">
            <v>0.11764880053383228</v>
          </cell>
          <cell r="F511">
            <v>5.9393063135574062E-2</v>
          </cell>
          <cell r="G511">
            <v>0.14426469575161269</v>
          </cell>
          <cell r="H511">
            <v>0.24023156656321776</v>
          </cell>
          <cell r="I511">
            <v>6.5191203151079888E-2</v>
          </cell>
          <cell r="J511">
            <v>8.1850803110337336E-2</v>
          </cell>
          <cell r="K511">
            <v>0.21965467512937542</v>
          </cell>
          <cell r="L511">
            <v>0.29205568610611599</v>
          </cell>
          <cell r="M511">
            <v>0.2465513666840799</v>
          </cell>
          <cell r="N511">
            <v>2.6488595177922351E-2</v>
          </cell>
          <cell r="O511">
            <v>0.14125529264982384</v>
          </cell>
          <cell r="P511">
            <v>0.18979195574397001</v>
          </cell>
          <cell r="Q511">
            <v>0.48279146181611154</v>
          </cell>
          <cell r="R511">
            <v>0.64953640384459421</v>
          </cell>
          <cell r="S511">
            <v>0.2178178051884383</v>
          </cell>
          <cell r="T511">
            <v>0.10220764796851899</v>
          </cell>
          <cell r="U511">
            <v>0.24372659152542725</v>
          </cell>
          <cell r="V511">
            <v>1.8956107520931274E-2</v>
          </cell>
          <cell r="W511">
            <v>5.4293360759149242E-2</v>
          </cell>
          <cell r="X511">
            <v>0.14575417570244106</v>
          </cell>
          <cell r="Y511">
            <v>0.19161912622635863</v>
          </cell>
          <cell r="Z511">
            <v>0.22529485594883011</v>
          </cell>
        </row>
        <row r="512">
          <cell r="B512">
            <v>0.12155301293549617</v>
          </cell>
          <cell r="C512">
            <v>0.10791366906474825</v>
          </cell>
          <cell r="D512">
            <v>0.78992440720130808</v>
          </cell>
          <cell r="E512">
            <v>0.11129665749378201</v>
          </cell>
          <cell r="F512">
            <v>6.513944978157496E-2</v>
          </cell>
          <cell r="G512">
            <v>0.16598738205778954</v>
          </cell>
          <cell r="H512">
            <v>0.22278662996671988</v>
          </cell>
          <cell r="I512">
            <v>8.859429407095179E-3</v>
          </cell>
          <cell r="J512">
            <v>3.025572417707181E-2</v>
          </cell>
          <cell r="K512">
            <v>0.17208207375288928</v>
          </cell>
          <cell r="L512">
            <v>0.14783472805460146</v>
          </cell>
          <cell r="M512">
            <v>0.38788036895919931</v>
          </cell>
          <cell r="N512">
            <v>7.6288768406462079E-2</v>
          </cell>
          <cell r="O512">
            <v>0.15816109660166083</v>
          </cell>
          <cell r="P512">
            <v>0.16774957912736191</v>
          </cell>
          <cell r="Q512">
            <v>1.3210912835799338E-3</v>
          </cell>
          <cell r="R512">
            <v>0</v>
          </cell>
          <cell r="S512">
            <v>0.17374335797732721</v>
          </cell>
          <cell r="T512">
            <v>2.9101179473275299E-2</v>
          </cell>
          <cell r="U512">
            <v>0.38936703896406982</v>
          </cell>
          <cell r="V512">
            <v>7.8314696492210839E-5</v>
          </cell>
          <cell r="W512">
            <v>1.6812732616026727E-2</v>
          </cell>
          <cell r="X512">
            <v>0.22489531679848734</v>
          </cell>
          <cell r="Y512">
            <v>0.21795434437478906</v>
          </cell>
          <cell r="Z512">
            <v>0.21292915466867321</v>
          </cell>
        </row>
        <row r="513">
          <cell r="B513">
            <v>0.18572822809448472</v>
          </cell>
          <cell r="C513">
            <v>0.14148681055155882</v>
          </cell>
          <cell r="D513">
            <v>0.79345083617504042</v>
          </cell>
          <cell r="E513">
            <v>0.14506159724704881</v>
          </cell>
          <cell r="F513">
            <v>1.8730432154346017E-2</v>
          </cell>
          <cell r="G513">
            <v>7.5136775382606035E-3</v>
          </cell>
          <cell r="H513">
            <v>4.5129501358238608E-2</v>
          </cell>
          <cell r="I513">
            <v>0.33410797776653567</v>
          </cell>
          <cell r="J513">
            <v>0.56325849646841264</v>
          </cell>
          <cell r="K513">
            <v>6.8848159550192758E-2</v>
          </cell>
          <cell r="L513">
            <v>9.5647513470088638E-2</v>
          </cell>
          <cell r="M513">
            <v>0.1223239745225832</v>
          </cell>
          <cell r="N513">
            <v>6.2598130769890847E-2</v>
          </cell>
          <cell r="O513">
            <v>5.3724888911385132E-2</v>
          </cell>
          <cell r="P513">
            <v>8.4287577401668326E-2</v>
          </cell>
          <cell r="Q513">
            <v>1.5982353704611686E-2</v>
          </cell>
          <cell r="R513">
            <v>3.6052523390127669E-2</v>
          </cell>
          <cell r="S513">
            <v>7.4319843025906565E-2</v>
          </cell>
          <cell r="T513">
            <v>4.792663537308884E-2</v>
          </cell>
          <cell r="U513">
            <v>0.11859738787402919</v>
          </cell>
          <cell r="V513">
            <v>2.8232248412994464E-3</v>
          </cell>
          <cell r="W513">
            <v>6.3980226181089894E-2</v>
          </cell>
          <cell r="X513">
            <v>0.29760567714316094</v>
          </cell>
          <cell r="Y513">
            <v>4.3076567470703812E-2</v>
          </cell>
          <cell r="Z513">
            <v>4.1065882885114528E-2</v>
          </cell>
        </row>
        <row r="514">
          <cell r="B514">
            <v>0.17900261972216014</v>
          </cell>
          <cell r="C514">
            <v>0.13908872901678659</v>
          </cell>
          <cell r="D514">
            <v>0.79697727956954389</v>
          </cell>
          <cell r="E514">
            <v>0.14204567662635526</v>
          </cell>
          <cell r="F514">
            <v>2.3888905218658101E-2</v>
          </cell>
          <cell r="G514">
            <v>0.15915440374513332</v>
          </cell>
          <cell r="H514">
            <v>0.20772953394246604</v>
          </cell>
          <cell r="I514">
            <v>0.19864901235331353</v>
          </cell>
          <cell r="J514">
            <v>0.34694418314250791</v>
          </cell>
          <cell r="K514">
            <v>0.14068184450258539</v>
          </cell>
          <cell r="L514">
            <v>0.2712020932451355</v>
          </cell>
          <cell r="M514">
            <v>0.16332930761344697</v>
          </cell>
          <cell r="N514">
            <v>2.4845699689752979E-2</v>
          </cell>
          <cell r="O514">
            <v>0.17803981615999731</v>
          </cell>
          <cell r="P514">
            <v>0.15864940583434295</v>
          </cell>
          <cell r="Q514">
            <v>9.0472515075071133E-2</v>
          </cell>
          <cell r="R514">
            <v>1.3417493916863555E-2</v>
          </cell>
          <cell r="S514">
            <v>0.14180581160911876</v>
          </cell>
          <cell r="T514">
            <v>2.805914780738368E-2</v>
          </cell>
          <cell r="U514">
            <v>0.16840360583004499</v>
          </cell>
          <cell r="V514">
            <v>2.34863451458945E-2</v>
          </cell>
          <cell r="W514">
            <v>0.1114431558363654</v>
          </cell>
          <cell r="X514">
            <v>6.9653634760863822E-2</v>
          </cell>
          <cell r="Y514">
            <v>0.18928764150797342</v>
          </cell>
          <cell r="Z514">
            <v>0.18368606739339854</v>
          </cell>
        </row>
        <row r="515">
          <cell r="B515">
            <v>7.9597583830280955E-2</v>
          </cell>
          <cell r="C515">
            <v>8.3932853717026398E-2</v>
          </cell>
          <cell r="D515">
            <v>0.80050373590395696</v>
          </cell>
          <cell r="E515">
            <v>8.8639252623893897E-2</v>
          </cell>
          <cell r="F515">
            <v>0.10050691858503955</v>
          </cell>
          <cell r="G515">
            <v>0.17485568734075865</v>
          </cell>
          <cell r="H515">
            <v>0.20601759986350687</v>
          </cell>
          <cell r="I515">
            <v>5.4364384775782523E-2</v>
          </cell>
          <cell r="J515">
            <v>0.10400447483791279</v>
          </cell>
          <cell r="K515">
            <v>0.2183427624595525</v>
          </cell>
          <cell r="L515">
            <v>0.32624179911505286</v>
          </cell>
          <cell r="M515">
            <v>0.39424364056756428</v>
          </cell>
          <cell r="N515">
            <v>7.6338208371321964E-2</v>
          </cell>
          <cell r="O515">
            <v>0.28921892281070283</v>
          </cell>
          <cell r="P515">
            <v>0.29524620956568803</v>
          </cell>
          <cell r="Q515">
            <v>1.374408956545765E-3</v>
          </cell>
          <cell r="R515">
            <v>0</v>
          </cell>
          <cell r="S515">
            <v>0.21882277119321139</v>
          </cell>
          <cell r="T515">
            <v>0.18277127803710749</v>
          </cell>
          <cell r="U515">
            <v>0.39618777341831546</v>
          </cell>
          <cell r="V515">
            <v>1.6290588406148748E-2</v>
          </cell>
          <cell r="W515">
            <v>6.2203147435753212E-2</v>
          </cell>
          <cell r="X515">
            <v>0.17509145260295439</v>
          </cell>
          <cell r="Y515">
            <v>0.2450093150917402</v>
          </cell>
          <cell r="Z515">
            <v>0.2099152567879834</v>
          </cell>
        </row>
        <row r="516">
          <cell r="B516">
            <v>0.15583070004702176</v>
          </cell>
          <cell r="C516">
            <v>0.12709832134292573</v>
          </cell>
          <cell r="D516">
            <v>0.80403017119603204</v>
          </cell>
          <cell r="E516">
            <v>0.13043317434255414</v>
          </cell>
          <cell r="F516">
            <v>4.0747942778292238E-2</v>
          </cell>
          <cell r="G516">
            <v>0.18035327355401051</v>
          </cell>
          <cell r="H516">
            <v>0.28053032618769902</v>
          </cell>
          <cell r="I516">
            <v>4.5977882052208735E-2</v>
          </cell>
          <cell r="J516">
            <v>2.3087376419436853E-2</v>
          </cell>
          <cell r="K516">
            <v>0.20729879949905841</v>
          </cell>
          <cell r="L516">
            <v>0.22598803564961939</v>
          </cell>
          <cell r="M516">
            <v>0.24160616356859976</v>
          </cell>
          <cell r="N516">
            <v>2.6634844716348645E-2</v>
          </cell>
          <cell r="O516">
            <v>0.13189170829849831</v>
          </cell>
          <cell r="P516">
            <v>0.15822316221270752</v>
          </cell>
          <cell r="Q516">
            <v>5.9967923396047273E-4</v>
          </cell>
          <cell r="R516">
            <v>0</v>
          </cell>
          <cell r="S516">
            <v>0.21625768105232859</v>
          </cell>
          <cell r="T516">
            <v>2.679196857878648E-2</v>
          </cell>
          <cell r="U516">
            <v>0.24145851693029885</v>
          </cell>
          <cell r="V516">
            <v>2.0886052741575508E-2</v>
          </cell>
          <cell r="W516">
            <v>3.1166253663131128E-2</v>
          </cell>
          <cell r="X516">
            <v>0.23919191497426248</v>
          </cell>
          <cell r="Y516">
            <v>0.21789957888729264</v>
          </cell>
          <cell r="Z516">
            <v>0.25403116509472901</v>
          </cell>
        </row>
        <row r="517">
          <cell r="B517">
            <v>0.12011343305290981</v>
          </cell>
          <cell r="C517">
            <v>0.105515587529976</v>
          </cell>
          <cell r="D517">
            <v>0.80755661876162899</v>
          </cell>
          <cell r="E517">
            <v>0.11034122386587143</v>
          </cell>
          <cell r="F517">
            <v>6.599239902933339E-2</v>
          </cell>
          <cell r="G517">
            <v>9.569586212550274E-2</v>
          </cell>
          <cell r="H517">
            <v>0.15420806189097597</v>
          </cell>
          <cell r="I517">
            <v>1.3144616493106966E-2</v>
          </cell>
          <cell r="J517">
            <v>3.8049564080349263E-2</v>
          </cell>
          <cell r="K517">
            <v>0.16500787028521527</v>
          </cell>
          <cell r="L517">
            <v>0.11397245844617103</v>
          </cell>
          <cell r="M517">
            <v>0.37594033388661441</v>
          </cell>
          <cell r="N517">
            <v>0.10841263585598507</v>
          </cell>
          <cell r="O517">
            <v>0.17740197607016969</v>
          </cell>
          <cell r="P517">
            <v>0.22246987410789695</v>
          </cell>
          <cell r="Q517">
            <v>9.9260902466738335E-4</v>
          </cell>
          <cell r="R517">
            <v>0</v>
          </cell>
          <cell r="S517">
            <v>0.17193540242017377</v>
          </cell>
          <cell r="T517">
            <v>1.4211561043533629E-2</v>
          </cell>
          <cell r="U517">
            <v>0.3737815356190094</v>
          </cell>
          <cell r="V517">
            <v>1.0612253189852289E-4</v>
          </cell>
          <cell r="W517">
            <v>2.7770053934089364E-2</v>
          </cell>
          <cell r="X517">
            <v>0.20337802294532079</v>
          </cell>
          <cell r="Y517">
            <v>0.14800653827359453</v>
          </cell>
          <cell r="Z517">
            <v>0.15049116982838159</v>
          </cell>
        </row>
        <row r="518">
          <cell r="B518">
            <v>0.20069514770549743</v>
          </cell>
          <cell r="C518">
            <v>0.14868105515587532</v>
          </cell>
          <cell r="D518">
            <v>0.81108304592659464</v>
          </cell>
          <cell r="E518">
            <v>0.15281086294596086</v>
          </cell>
          <cell r="F518">
            <v>9.0384722278454739E-3</v>
          </cell>
          <cell r="G518">
            <v>7.1151697626140195E-2</v>
          </cell>
          <cell r="H518">
            <v>5.4293093812567653E-2</v>
          </cell>
          <cell r="I518">
            <v>0.39820242444614889</v>
          </cell>
          <cell r="J518">
            <v>0.68732303513004411</v>
          </cell>
          <cell r="K518">
            <v>4.9485353927544461E-2</v>
          </cell>
          <cell r="L518">
            <v>0.12245875829798578</v>
          </cell>
          <cell r="M518">
            <v>6.4733511154403206E-2</v>
          </cell>
          <cell r="N518">
            <v>4.8258023314609572E-2</v>
          </cell>
          <cell r="O518">
            <v>0.12840105506529756</v>
          </cell>
          <cell r="P518">
            <v>9.5599228636877781E-2</v>
          </cell>
          <cell r="Q518">
            <v>0.18150412554597689</v>
          </cell>
          <cell r="R518">
            <v>3.5987536048728966E-2</v>
          </cell>
          <cell r="S518">
            <v>5.0246310215631938E-2</v>
          </cell>
          <cell r="T518">
            <v>3.8610785525666456E-2</v>
          </cell>
          <cell r="U518">
            <v>6.2398695042412307E-2</v>
          </cell>
          <cell r="V518">
            <v>3.4921765485532532E-3</v>
          </cell>
          <cell r="W518">
            <v>0.12698081408379727</v>
          </cell>
          <cell r="X518">
            <v>0.17079204737379355</v>
          </cell>
          <cell r="Y518">
            <v>9.946815554859538E-2</v>
          </cell>
          <cell r="Z518">
            <v>4.6992903709800478E-2</v>
          </cell>
        </row>
        <row r="519">
          <cell r="B519">
            <v>0.10956383889604654</v>
          </cell>
          <cell r="C519">
            <v>0.10071942446043164</v>
          </cell>
          <cell r="D519">
            <v>0.81460950634748053</v>
          </cell>
          <cell r="E519">
            <v>0.10479837702856057</v>
          </cell>
          <cell r="F519">
            <v>7.4674441806911324E-2</v>
          </cell>
          <cell r="G519">
            <v>0.22666716621139535</v>
          </cell>
          <cell r="H519">
            <v>0.25217839314220736</v>
          </cell>
          <cell r="I519">
            <v>0.14317066899218461</v>
          </cell>
          <cell r="J519">
            <v>0.26200324046369233</v>
          </cell>
          <cell r="K519">
            <v>0.16958924793737704</v>
          </cell>
          <cell r="L519">
            <v>0.33715031882757457</v>
          </cell>
          <cell r="M519">
            <v>0.34073786864161382</v>
          </cell>
          <cell r="N519">
            <v>9.0365602376260887E-2</v>
          </cell>
          <cell r="O519">
            <v>0.26988738494521608</v>
          </cell>
          <cell r="P519">
            <v>0.20313258321095895</v>
          </cell>
          <cell r="Q519">
            <v>7.1851270199631653E-2</v>
          </cell>
          <cell r="R519">
            <v>8.8010671009414801E-3</v>
          </cell>
          <cell r="S519">
            <v>0.17475880738523195</v>
          </cell>
          <cell r="T519">
            <v>0.14133140867971514</v>
          </cell>
          <cell r="U519">
            <v>0.34593537953791575</v>
          </cell>
          <cell r="V519">
            <v>1.6163382529130566E-2</v>
          </cell>
          <cell r="W519">
            <v>7.4241388787643067E-2</v>
          </cell>
          <cell r="X519">
            <v>0.1591908128004004</v>
          </cell>
          <cell r="Y519">
            <v>0.28449600871889091</v>
          </cell>
          <cell r="Z519">
            <v>0.24377994889841714</v>
          </cell>
        </row>
        <row r="520">
          <cell r="B520">
            <v>0.14773850058470722</v>
          </cell>
          <cell r="C520">
            <v>0.12230215827338135</v>
          </cell>
          <cell r="D520">
            <v>0.81813593641422977</v>
          </cell>
          <cell r="E520">
            <v>0.12619426994936145</v>
          </cell>
          <cell r="F520">
            <v>4.6668727175532505E-2</v>
          </cell>
          <cell r="G520">
            <v>0.10416245795568896</v>
          </cell>
          <cell r="H520">
            <v>0.17879086975209382</v>
          </cell>
          <cell r="I520">
            <v>6.2762097655325519E-2</v>
          </cell>
          <cell r="J520">
            <v>9.5267458981911191E-2</v>
          </cell>
          <cell r="K520">
            <v>0.22943199973764863</v>
          </cell>
          <cell r="L520">
            <v>0.21108546342573581</v>
          </cell>
          <cell r="M520">
            <v>0.20697734191636516</v>
          </cell>
          <cell r="N520">
            <v>1.003779291653758E-2</v>
          </cell>
          <cell r="O520">
            <v>0.15150195243991127</v>
          </cell>
          <cell r="P520">
            <v>0.21948134057021407</v>
          </cell>
          <cell r="Q520">
            <v>0.47584403724930568</v>
          </cell>
          <cell r="R520">
            <v>6.4366486731841269E-2</v>
          </cell>
          <cell r="S520">
            <v>0.2246017053541175</v>
          </cell>
          <cell r="T520">
            <v>5.1980766258561864E-2</v>
          </cell>
          <cell r="U520">
            <v>0.21139281987644612</v>
          </cell>
          <cell r="V520">
            <v>1.1240472273601856E-3</v>
          </cell>
          <cell r="W520">
            <v>9.3849346487578159E-2</v>
          </cell>
          <cell r="X520">
            <v>0.15969661879217298</v>
          </cell>
          <cell r="Y520">
            <v>0.14638243514041199</v>
          </cell>
          <cell r="Z520">
            <v>0.16556351263964267</v>
          </cell>
        </row>
        <row r="521">
          <cell r="B521">
            <v>0.10945035877228054</v>
          </cell>
          <cell r="C521">
            <v>0.10071942446043164</v>
          </cell>
          <cell r="D521">
            <v>0.82166237648737228</v>
          </cell>
          <cell r="E521">
            <v>0.10449908684586916</v>
          </cell>
          <cell r="F521">
            <v>7.4391774977839817E-2</v>
          </cell>
          <cell r="G521">
            <v>0.18558314794802014</v>
          </cell>
          <cell r="H521">
            <v>0.23583496737350737</v>
          </cell>
          <cell r="I521">
            <v>8.3198779418743745E-4</v>
          </cell>
          <cell r="J521">
            <v>7.8310910505937602E-3</v>
          </cell>
          <cell r="K521">
            <v>0.15549198977123116</v>
          </cell>
          <cell r="L521">
            <v>0.19372698792898621</v>
          </cell>
          <cell r="M521">
            <v>0.42537575950058748</v>
          </cell>
          <cell r="N521">
            <v>8.8732523305211974E-2</v>
          </cell>
          <cell r="O521">
            <v>0.16716835447140133</v>
          </cell>
          <cell r="P521">
            <v>0.19025493560151668</v>
          </cell>
          <cell r="Q521">
            <v>0.54352297711086728</v>
          </cell>
          <cell r="R521">
            <v>0.29426780219529303</v>
          </cell>
          <cell r="S521">
            <v>0.15163104251595494</v>
          </cell>
          <cell r="T521">
            <v>1.3721588825586516E-2</v>
          </cell>
          <cell r="U521">
            <v>0.4304593266984571</v>
          </cell>
          <cell r="V521">
            <v>3.4010844561525953E-4</v>
          </cell>
          <cell r="W521">
            <v>3.281378621204689E-3</v>
          </cell>
          <cell r="X521">
            <v>0.24875499255455941</v>
          </cell>
          <cell r="Y521">
            <v>0.24304915701255159</v>
          </cell>
          <cell r="Z521">
            <v>0.22881008136621361</v>
          </cell>
        </row>
        <row r="522">
          <cell r="B522">
            <v>0.155099301640926</v>
          </cell>
          <cell r="C522">
            <v>0.12709832134292573</v>
          </cell>
          <cell r="D522">
            <v>0.82518882287885753</v>
          </cell>
          <cell r="E522">
            <v>0.1299593721259972</v>
          </cell>
          <cell r="F522">
            <v>4.1144360343872054E-2</v>
          </cell>
          <cell r="G522">
            <v>8.4390173993723575E-2</v>
          </cell>
          <cell r="H522">
            <v>0.15931546926589257</v>
          </cell>
          <cell r="I522">
            <v>5.5478042482179482E-2</v>
          </cell>
          <cell r="J522">
            <v>8.8726416266337607E-2</v>
          </cell>
          <cell r="K522">
            <v>0.19746784710651016</v>
          </cell>
          <cell r="L522">
            <v>0.21833699162069167</v>
          </cell>
          <cell r="M522">
            <v>0.22560760197827551</v>
          </cell>
          <cell r="N522">
            <v>5.4707833036235921E-2</v>
          </cell>
          <cell r="O522">
            <v>0.1763514468609361</v>
          </cell>
          <cell r="P522">
            <v>0.23458583862126015</v>
          </cell>
          <cell r="Q522">
            <v>8.3860387352516479E-4</v>
          </cell>
          <cell r="R522">
            <v>0</v>
          </cell>
          <cell r="S522">
            <v>0.20237166265258003</v>
          </cell>
          <cell r="T522">
            <v>3.507842281573554E-2</v>
          </cell>
          <cell r="U522">
            <v>0.22473934355781452</v>
          </cell>
          <cell r="V522">
            <v>1.3407247113976758E-5</v>
          </cell>
          <cell r="W522">
            <v>9.7289591329767749E-2</v>
          </cell>
          <cell r="X522">
            <v>0.28281516645406107</v>
          </cell>
          <cell r="Y522">
            <v>0.12479586560385446</v>
          </cell>
          <cell r="Z522">
            <v>0.14651921802486523</v>
          </cell>
        </row>
        <row r="523">
          <cell r="B523">
            <v>0.14830890146080253</v>
          </cell>
          <cell r="C523">
            <v>0.11990407673860912</v>
          </cell>
          <cell r="D523">
            <v>0.82871525125319356</v>
          </cell>
          <cell r="E523">
            <v>0.12465365508421512</v>
          </cell>
          <cell r="F523">
            <v>4.35325770732259E-2</v>
          </cell>
          <cell r="G523">
            <v>0.14620808136827179</v>
          </cell>
          <cell r="H523">
            <v>9.4693861618164274E-2</v>
          </cell>
          <cell r="I523">
            <v>0.38036717634631551</v>
          </cell>
          <cell r="J523">
            <v>0.67938290524753153</v>
          </cell>
          <cell r="K523">
            <v>7.5422826833899212E-2</v>
          </cell>
          <cell r="L523">
            <v>0.25040724564503303</v>
          </cell>
          <cell r="M523">
            <v>0.18364358233393083</v>
          </cell>
          <cell r="N523">
            <v>6.4471108442578154E-2</v>
          </cell>
          <cell r="O523">
            <v>0.20813862945071412</v>
          </cell>
          <cell r="P523">
            <v>9.2621321983156105E-2</v>
          </cell>
          <cell r="Q523">
            <v>0.53345892776830772</v>
          </cell>
          <cell r="R523">
            <v>0.22051803525167321</v>
          </cell>
          <cell r="S523">
            <v>7.6220675469686319E-2</v>
          </cell>
          <cell r="T523">
            <v>3.9879716592072609E-2</v>
          </cell>
          <cell r="U523">
            <v>0.18714191038135103</v>
          </cell>
          <cell r="V523">
            <v>2.4790565109502256E-3</v>
          </cell>
          <cell r="W523">
            <v>1.4141286464720066E-2</v>
          </cell>
          <cell r="X523">
            <v>4.5533159637928151E-2</v>
          </cell>
          <cell r="Y523">
            <v>0.1886407181662462</v>
          </cell>
          <cell r="Z523">
            <v>9.0847236970931E-2</v>
          </cell>
        </row>
        <row r="524">
          <cell r="B524">
            <v>0.14797822834069543</v>
          </cell>
          <cell r="C524">
            <v>0.12230215827338135</v>
          </cell>
          <cell r="D524">
            <v>0.83224171019674376</v>
          </cell>
          <cell r="E524">
            <v>0.12629295637963209</v>
          </cell>
          <cell r="F524">
            <v>4.645136061048092E-2</v>
          </cell>
          <cell r="G524">
            <v>0.13656359318464001</v>
          </cell>
          <cell r="H524">
            <v>0.19848999675216603</v>
          </cell>
          <cell r="I524">
            <v>0.19159077430512225</v>
          </cell>
          <cell r="J524">
            <v>0.29658228081388449</v>
          </cell>
          <cell r="K524">
            <v>0.15242930942103788</v>
          </cell>
          <cell r="L524">
            <v>0.27152570502664841</v>
          </cell>
          <cell r="M524">
            <v>0.16876062611377249</v>
          </cell>
          <cell r="N524">
            <v>1.2325098053391189E-2</v>
          </cell>
          <cell r="O524">
            <v>0.163825351577223</v>
          </cell>
          <cell r="P524">
            <v>0.17886622099902044</v>
          </cell>
          <cell r="Q524">
            <v>7.6484255544225291E-3</v>
          </cell>
          <cell r="R524">
            <v>1.054908411877168E-2</v>
          </cell>
          <cell r="S524">
            <v>0.15859114075169917</v>
          </cell>
          <cell r="T524">
            <v>1.8423841160512378E-2</v>
          </cell>
          <cell r="U524">
            <v>0.17158905363281898</v>
          </cell>
          <cell r="V524">
            <v>1.1688232995462873E-3</v>
          </cell>
          <cell r="W524">
            <v>6.1596833695352335E-2</v>
          </cell>
          <cell r="X524">
            <v>7.9050421847662297E-2</v>
          </cell>
          <cell r="Y524">
            <v>0.17806037315026119</v>
          </cell>
          <cell r="Z524">
            <v>0.18313988220193647</v>
          </cell>
        </row>
        <row r="525">
          <cell r="B525">
            <v>0.12849016443939801</v>
          </cell>
          <cell r="C525">
            <v>0.11031175059952038</v>
          </cell>
          <cell r="D525">
            <v>0.83576815318577313</v>
          </cell>
          <cell r="E525">
            <v>0.11485443939569029</v>
          </cell>
          <cell r="F525">
            <v>5.9492125084707602E-2</v>
          </cell>
          <cell r="G525">
            <v>0.16727998717328782</v>
          </cell>
          <cell r="H525">
            <v>0.23432681399878091</v>
          </cell>
          <cell r="I525">
            <v>1.4805743852029058E-2</v>
          </cell>
          <cell r="J525">
            <v>3.6139525744620295E-2</v>
          </cell>
          <cell r="K525">
            <v>0.18649287151867386</v>
          </cell>
          <cell r="L525">
            <v>0.16094124816036295</v>
          </cell>
          <cell r="M525">
            <v>0.34714804231861546</v>
          </cell>
          <cell r="N525">
            <v>6.367353400015191E-2</v>
          </cell>
          <cell r="O525">
            <v>0.1833867649065124</v>
          </cell>
          <cell r="P525">
            <v>0.17602396504000301</v>
          </cell>
          <cell r="Q525">
            <v>8.4343336319777544E-4</v>
          </cell>
          <cell r="R525">
            <v>7.2111964712150375E-5</v>
          </cell>
          <cell r="S525">
            <v>0.18946827849110029</v>
          </cell>
          <cell r="T525">
            <v>1.6435131125479976E-2</v>
          </cell>
          <cell r="U525">
            <v>0.34557229906581072</v>
          </cell>
          <cell r="V525">
            <v>5.9538083742312711E-5</v>
          </cell>
          <cell r="W525">
            <v>2.9323823915681422E-2</v>
          </cell>
          <cell r="X525">
            <v>0.26247146369135443</v>
          </cell>
          <cell r="Y525">
            <v>0.21656846705342672</v>
          </cell>
          <cell r="Z525">
            <v>0.22149938224054821</v>
          </cell>
        </row>
        <row r="526">
          <cell r="B526">
            <v>0.13452522242944506</v>
          </cell>
          <cell r="C526">
            <v>0.11510791366906474</v>
          </cell>
          <cell r="D526">
            <v>0.8392945808760921</v>
          </cell>
          <cell r="E526">
            <v>0.11914501887723415</v>
          </cell>
          <cell r="F526">
            <v>5.6491529270900336E-2</v>
          </cell>
          <cell r="G526">
            <v>8.1552910709446508E-2</v>
          </cell>
          <cell r="H526">
            <v>0.14244786179827099</v>
          </cell>
          <cell r="I526">
            <v>2.5812019763807554E-2</v>
          </cell>
          <cell r="J526">
            <v>5.3248766200560571E-2</v>
          </cell>
          <cell r="K526">
            <v>0.17907311211258259</v>
          </cell>
          <cell r="L526">
            <v>0.13526731299053876</v>
          </cell>
          <cell r="M526">
            <v>0.32947301562417064</v>
          </cell>
          <cell r="N526">
            <v>6.8358884760151367E-2</v>
          </cell>
          <cell r="O526">
            <v>0.14878020063600755</v>
          </cell>
          <cell r="P526">
            <v>0.20040024804901516</v>
          </cell>
          <cell r="Q526">
            <v>0.47483582190973961</v>
          </cell>
          <cell r="R526">
            <v>0.70173984766909414</v>
          </cell>
          <cell r="S526">
            <v>0.17268006226882093</v>
          </cell>
          <cell r="T526">
            <v>2.1701265368589406E-2</v>
          </cell>
          <cell r="U526">
            <v>0.3263292200465947</v>
          </cell>
          <cell r="V526">
            <v>2.1256574693446384E-2</v>
          </cell>
          <cell r="W526">
            <v>4.2513467997301296E-2</v>
          </cell>
          <cell r="X526">
            <v>0.36139270961865888</v>
          </cell>
          <cell r="Y526">
            <v>0.12841933627951821</v>
          </cell>
          <cell r="Z526">
            <v>0.13596052783394783</v>
          </cell>
        </row>
        <row r="527">
          <cell r="B527">
            <v>0.10899109624792606</v>
          </cell>
          <cell r="C527">
            <v>0.10071942446043164</v>
          </cell>
          <cell r="D527">
            <v>0.84282100408856764</v>
          </cell>
          <cell r="E527">
            <v>0.10584282266360498</v>
          </cell>
          <cell r="F527">
            <v>7.7277636536058777E-2</v>
          </cell>
          <cell r="G527">
            <v>0.25601764385711939</v>
          </cell>
          <cell r="H527">
            <v>0.28020452323516565</v>
          </cell>
          <cell r="I527">
            <v>5.5130142627071006E-2</v>
          </cell>
          <cell r="J527">
            <v>8.6146658457356043E-2</v>
          </cell>
          <cell r="K527">
            <v>0.22565476019826938</v>
          </cell>
          <cell r="L527">
            <v>0.39521900977458102</v>
          </cell>
          <cell r="M527">
            <v>0.35066111982040343</v>
          </cell>
          <cell r="N527">
            <v>6.2109522094832871E-2</v>
          </cell>
          <cell r="O527">
            <v>0.26199462026151754</v>
          </cell>
          <cell r="P527">
            <v>0.19701442015633916</v>
          </cell>
          <cell r="Q527">
            <v>2.624605709175715E-3</v>
          </cell>
          <cell r="R527">
            <v>0</v>
          </cell>
          <cell r="S527">
            <v>0.22536452427005224</v>
          </cell>
          <cell r="T527">
            <v>1.1448672053923158E-2</v>
          </cell>
          <cell r="U527">
            <v>0.351629940627399</v>
          </cell>
          <cell r="V527">
            <v>3.2540148788628869E-5</v>
          </cell>
          <cell r="W527">
            <v>7.3219322189951863E-2</v>
          </cell>
          <cell r="X527">
            <v>0.12740820721374368</v>
          </cell>
          <cell r="Y527">
            <v>0.31331326460063091</v>
          </cell>
          <cell r="Z527">
            <v>0.26907087623018999</v>
          </cell>
        </row>
        <row r="528">
          <cell r="B528">
            <v>0.16243440324239225</v>
          </cell>
          <cell r="C528">
            <v>0.12709832134292573</v>
          </cell>
          <cell r="D528">
            <v>0.84634742942008567</v>
          </cell>
          <cell r="E528">
            <v>0.13180150789500622</v>
          </cell>
          <cell r="F528">
            <v>3.3016530271656346E-2</v>
          </cell>
          <cell r="G528">
            <v>5.0709933556238741E-2</v>
          </cell>
          <cell r="H528">
            <v>7.9066001886728077E-2</v>
          </cell>
          <cell r="I528">
            <v>0.42280797679958676</v>
          </cell>
          <cell r="J528">
            <v>0.71775206632602895</v>
          </cell>
          <cell r="K528">
            <v>5.4832651985684093E-2</v>
          </cell>
          <cell r="L528">
            <v>0.17448144921692985</v>
          </cell>
          <cell r="M528">
            <v>8.8275537126530593E-2</v>
          </cell>
          <cell r="N528">
            <v>5.9531514348747774E-2</v>
          </cell>
          <cell r="O528">
            <v>7.6822631504321101E-2</v>
          </cell>
          <cell r="P528">
            <v>0.12746694358490732</v>
          </cell>
          <cell r="Q528">
            <v>0.59754293096987532</v>
          </cell>
          <cell r="R528">
            <v>0.26105227391165747</v>
          </cell>
          <cell r="S528">
            <v>4.9137206958134422E-2</v>
          </cell>
          <cell r="T528">
            <v>3.7489452652633225E-2</v>
          </cell>
          <cell r="U528">
            <v>8.7422938262170319E-2</v>
          </cell>
          <cell r="V528">
            <v>2.2591609684538333E-3</v>
          </cell>
          <cell r="W528">
            <v>1.7118258089121254E-3</v>
          </cell>
          <cell r="X528">
            <v>0.19083173163123929</v>
          </cell>
          <cell r="Y528">
            <v>9.1019590682051427E-2</v>
          </cell>
          <cell r="Z528">
            <v>7.457799478531725E-2</v>
          </cell>
        </row>
        <row r="529">
          <cell r="B529">
            <v>0.16762123905330362</v>
          </cell>
          <cell r="C529">
            <v>0.13189448441247009</v>
          </cell>
          <cell r="D529">
            <v>0.84987386476857452</v>
          </cell>
          <cell r="E529">
            <v>0.13632311944275852</v>
          </cell>
          <cell r="F529">
            <v>3.1986431181869175E-2</v>
          </cell>
          <cell r="G529">
            <v>8.1761363460090386E-2</v>
          </cell>
          <cell r="H529">
            <v>0.10796407405619138</v>
          </cell>
          <cell r="I529">
            <v>0.11892740711264263</v>
          </cell>
          <cell r="J529">
            <v>0.21097484140592326</v>
          </cell>
          <cell r="K529">
            <v>0.17471934595056368</v>
          </cell>
          <cell r="L529">
            <v>0.17379102032310129</v>
          </cell>
          <cell r="M529">
            <v>0.16975474350751418</v>
          </cell>
          <cell r="N529">
            <v>2.4460415781579137E-2</v>
          </cell>
          <cell r="O529">
            <v>0.15898969875981167</v>
          </cell>
          <cell r="P529">
            <v>0.16543065269050744</v>
          </cell>
          <cell r="Q529">
            <v>7.7547280977463785E-3</v>
          </cell>
          <cell r="R529">
            <v>1.9276699729987933E-2</v>
          </cell>
          <cell r="S529">
            <v>0.16549094628217187</v>
          </cell>
          <cell r="T529">
            <v>1.6749051786056266E-2</v>
          </cell>
          <cell r="U529">
            <v>0.17532083447249314</v>
          </cell>
          <cell r="V529">
            <v>1.3272008004925992E-3</v>
          </cell>
          <cell r="W529">
            <v>2.2660759933397678E-2</v>
          </cell>
          <cell r="X529">
            <v>0.20957482983760714</v>
          </cell>
          <cell r="Y529">
            <v>0.11857799745963345</v>
          </cell>
          <cell r="Z529">
            <v>9.8619328836587389E-2</v>
          </cell>
        </row>
        <row r="530">
          <cell r="B530">
            <v>0.11818366100324242</v>
          </cell>
          <cell r="C530">
            <v>0.105515587529976</v>
          </cell>
          <cell r="D530">
            <v>0.85340031110717196</v>
          </cell>
          <cell r="E530">
            <v>0.10913346566637615</v>
          </cell>
          <cell r="F530">
            <v>6.7255829366367051E-2</v>
          </cell>
          <cell r="G530">
            <v>0.15407230926174398</v>
          </cell>
          <cell r="H530">
            <v>0.23848664697520155</v>
          </cell>
          <cell r="I530">
            <v>9.2200858863320228E-3</v>
          </cell>
          <cell r="J530">
            <v>1.5100019997320165E-2</v>
          </cell>
          <cell r="K530">
            <v>0.17305080553651608</v>
          </cell>
          <cell r="L530">
            <v>0.18975244645220732</v>
          </cell>
          <cell r="M530">
            <v>0.37173125216686609</v>
          </cell>
          <cell r="N530">
            <v>6.3869977504392147E-2</v>
          </cell>
          <cell r="O530">
            <v>0.12433021868242065</v>
          </cell>
          <cell r="P530">
            <v>0.16972379435476354</v>
          </cell>
          <cell r="Q530">
            <v>0</v>
          </cell>
          <cell r="R530">
            <v>2.4265113408769987E-5</v>
          </cell>
          <cell r="S530">
            <v>0.17001340674203447</v>
          </cell>
          <cell r="T530">
            <v>4.3043376116961938E-3</v>
          </cell>
          <cell r="U530">
            <v>0.3775976612643252</v>
          </cell>
          <cell r="V530">
            <v>2.2501377121959459E-2</v>
          </cell>
          <cell r="W530">
            <v>7.6964455797565888E-3</v>
          </cell>
          <cell r="X530">
            <v>0.23210051116877273</v>
          </cell>
          <cell r="Y530">
            <v>0.20759323130007551</v>
          </cell>
          <cell r="Z530">
            <v>0.22856770638744844</v>
          </cell>
        </row>
        <row r="531">
          <cell r="B531">
            <v>0.15488579856185986</v>
          </cell>
          <cell r="C531">
            <v>0.12470023980815348</v>
          </cell>
          <cell r="D531">
            <v>0.85692675486836489</v>
          </cell>
          <cell r="E531">
            <v>0.12978240177886016</v>
          </cell>
          <cell r="F531">
            <v>4.1203832731826012E-2</v>
          </cell>
          <cell r="G531">
            <v>0.17956957184635711</v>
          </cell>
          <cell r="H531">
            <v>0.25670044512364931</v>
          </cell>
          <cell r="I531">
            <v>5.8322466570771926E-2</v>
          </cell>
          <cell r="J531">
            <v>9.0956014137471036E-2</v>
          </cell>
          <cell r="K531">
            <v>0.20142815365252428</v>
          </cell>
          <cell r="L531">
            <v>0.28792301300667655</v>
          </cell>
          <cell r="M531">
            <v>0.27139814005044616</v>
          </cell>
          <cell r="N531">
            <v>4.7897715461983861E-2</v>
          </cell>
          <cell r="O531">
            <v>0.24561936624114769</v>
          </cell>
          <cell r="P531">
            <v>0.23427152386349759</v>
          </cell>
          <cell r="Q531">
            <v>1.5070090740987594E-3</v>
          </cell>
          <cell r="R531">
            <v>0</v>
          </cell>
          <cell r="S531">
            <v>0.20324932539581073</v>
          </cell>
          <cell r="T531">
            <v>2.8208779582028269E-2</v>
          </cell>
          <cell r="U531">
            <v>0.27300957826721611</v>
          </cell>
          <cell r="V531">
            <v>3.1292443926286259E-5</v>
          </cell>
          <cell r="W531">
            <v>0.10790756575597323</v>
          </cell>
          <cell r="X531">
            <v>0.22739912952523192</v>
          </cell>
          <cell r="Y531">
            <v>0.21761386707429087</v>
          </cell>
          <cell r="Z531">
            <v>0.23322372189786558</v>
          </cell>
        </row>
        <row r="532">
          <cell r="B532">
            <v>7.9652048226062977E-2</v>
          </cell>
          <cell r="C532">
            <v>8.3932853717026398E-2</v>
          </cell>
          <cell r="D532">
            <v>0.8604531886478457</v>
          </cell>
          <cell r="E532">
            <v>8.8773161868667197E-2</v>
          </cell>
          <cell r="F532">
            <v>0.1006312953901454</v>
          </cell>
          <cell r="G532">
            <v>0.22624279942145439</v>
          </cell>
          <cell r="H532">
            <v>0.31327538218357881</v>
          </cell>
          <cell r="I532">
            <v>5.4246131490637409E-2</v>
          </cell>
          <cell r="J532">
            <v>0.10489077049726013</v>
          </cell>
          <cell r="K532">
            <v>0.21030051899283708</v>
          </cell>
          <cell r="L532">
            <v>0.31426025423153775</v>
          </cell>
          <cell r="M532">
            <v>0.39184283389168201</v>
          </cell>
          <cell r="N532">
            <v>0.10565310932349314</v>
          </cell>
          <cell r="O532">
            <v>0.25612218628771477</v>
          </cell>
          <cell r="P532">
            <v>0.27245736927356295</v>
          </cell>
          <cell r="Q532">
            <v>1.6685389142050339E-3</v>
          </cell>
          <cell r="R532">
            <v>0</v>
          </cell>
          <cell r="S532">
            <v>0.21575603833641396</v>
          </cell>
          <cell r="T532">
            <v>0.1716580126878221</v>
          </cell>
          <cell r="U532">
            <v>0.39456914933235682</v>
          </cell>
          <cell r="V532">
            <v>0</v>
          </cell>
          <cell r="W532">
            <v>4.0131732683989313E-2</v>
          </cell>
          <cell r="X532">
            <v>0.21792678531405951</v>
          </cell>
          <cell r="Y532">
            <v>0.29847322632309353</v>
          </cell>
          <cell r="Z532">
            <v>0.31195809122137819</v>
          </cell>
        </row>
        <row r="533">
          <cell r="B533">
            <v>0.19502447405100684</v>
          </cell>
          <cell r="C533">
            <v>0.14628297362110321</v>
          </cell>
          <cell r="D533">
            <v>0.86397965090570517</v>
          </cell>
          <cell r="E533">
            <v>0.1497284215814339</v>
          </cell>
          <cell r="F533">
            <v>1.2457730085878721E-2</v>
          </cell>
          <cell r="G533">
            <v>5.2695875168894325E-2</v>
          </cell>
          <cell r="H533">
            <v>3.6574293063255353E-2</v>
          </cell>
          <cell r="I533">
            <v>0.40614698356579665</v>
          </cell>
          <cell r="J533">
            <v>0.6739598955461138</v>
          </cell>
          <cell r="K533">
            <v>6.873078653785894E-2</v>
          </cell>
          <cell r="L533">
            <v>8.1153792539328112E-2</v>
          </cell>
          <cell r="M533">
            <v>2.3068736188093939E-2</v>
          </cell>
          <cell r="N533">
            <v>5.3242181803389653E-2</v>
          </cell>
          <cell r="O533">
            <v>5.3918503845748623E-2</v>
          </cell>
          <cell r="P533">
            <v>3.692880041925263E-2</v>
          </cell>
          <cell r="Q533">
            <v>0.47631454532015211</v>
          </cell>
          <cell r="R533">
            <v>0.29516408461407589</v>
          </cell>
          <cell r="S533">
            <v>6.1107274912824361E-2</v>
          </cell>
          <cell r="T533">
            <v>4.0266770322593695E-2</v>
          </cell>
          <cell r="U533">
            <v>2.4684098820041203E-2</v>
          </cell>
          <cell r="V533">
            <v>3.3659294362555396E-3</v>
          </cell>
          <cell r="W533">
            <v>4.2714350977461887E-2</v>
          </cell>
          <cell r="X533">
            <v>0.21443032764912603</v>
          </cell>
          <cell r="Y533">
            <v>8.3672841550242447E-2</v>
          </cell>
          <cell r="Z533">
            <v>3.252062156447455E-2</v>
          </cell>
        </row>
        <row r="534">
          <cell r="B534">
            <v>0.12511527157315713</v>
          </cell>
          <cell r="C534">
            <v>0.10791366906474825</v>
          </cell>
          <cell r="D534">
            <v>0.8675060930273728</v>
          </cell>
          <cell r="E534">
            <v>0.11274126811715636</v>
          </cell>
          <cell r="F534">
            <v>6.1636223250595118E-2</v>
          </cell>
          <cell r="G534">
            <v>0.16497535967889929</v>
          </cell>
          <cell r="H534">
            <v>0.19385992569073823</v>
          </cell>
          <cell r="I534">
            <v>9.0819761799793175E-2</v>
          </cell>
          <cell r="J534">
            <v>0.17477121210328922</v>
          </cell>
          <cell r="K534">
            <v>0.11816864481973492</v>
          </cell>
          <cell r="L534">
            <v>0.15607044162720732</v>
          </cell>
          <cell r="M534">
            <v>0.35214633212186963</v>
          </cell>
          <cell r="N534">
            <v>6.8296852900420063E-2</v>
          </cell>
          <cell r="O534">
            <v>0.1538558117726366</v>
          </cell>
          <cell r="P534">
            <v>0.13091893677997252</v>
          </cell>
          <cell r="Q534">
            <v>5.7115303736964534E-3</v>
          </cell>
          <cell r="R534">
            <v>8.7583212285621305E-3</v>
          </cell>
          <cell r="S534">
            <v>0.11759114066155503</v>
          </cell>
          <cell r="T534">
            <v>0.13305931923909189</v>
          </cell>
          <cell r="U534">
            <v>0.34724527061916949</v>
          </cell>
          <cell r="V534">
            <v>2.9550920977570692E-3</v>
          </cell>
          <cell r="W534">
            <v>8.8277577142316735E-4</v>
          </cell>
          <cell r="X534">
            <v>0.26709278867726483</v>
          </cell>
          <cell r="Y534">
            <v>0.21585057910318797</v>
          </cell>
          <cell r="Z534">
            <v>0.18568212761277655</v>
          </cell>
        </row>
        <row r="535">
          <cell r="B535">
            <v>0.15600073979573398</v>
          </cell>
          <cell r="C535">
            <v>0.12709832134292573</v>
          </cell>
          <cell r="D535">
            <v>0.87103253963040972</v>
          </cell>
          <cell r="E535">
            <v>0.1303722976704135</v>
          </cell>
          <cell r="F535">
            <v>4.0406766830024116E-2</v>
          </cell>
          <cell r="G535">
            <v>7.925683985143761E-2</v>
          </cell>
          <cell r="H535">
            <v>0.15046852422055271</v>
          </cell>
          <cell r="I535">
            <v>4.5041221391012187E-2</v>
          </cell>
          <cell r="J535">
            <v>6.1754562984179341E-2</v>
          </cell>
          <cell r="K535">
            <v>0.19721111366293181</v>
          </cell>
          <cell r="L535">
            <v>0.22906487712759063</v>
          </cell>
          <cell r="M535">
            <v>0.24528189928269886</v>
          </cell>
          <cell r="N535">
            <v>4.2411383410337615E-2</v>
          </cell>
          <cell r="O535">
            <v>0.12898219620664328</v>
          </cell>
          <cell r="P535">
            <v>0.2011636194575385</v>
          </cell>
          <cell r="Q535">
            <v>2.1829707725734795E-2</v>
          </cell>
          <cell r="R535">
            <v>0.52211015828932139</v>
          </cell>
          <cell r="S535">
            <v>0.18911791452180765</v>
          </cell>
          <cell r="T535">
            <v>5.2743340803282787E-2</v>
          </cell>
          <cell r="U535">
            <v>0.24310107328455838</v>
          </cell>
          <cell r="V535">
            <v>7.4584361370205244E-4</v>
          </cell>
          <cell r="W535">
            <v>6.3768363247487303E-2</v>
          </cell>
          <cell r="X535">
            <v>0.24936243389262081</v>
          </cell>
          <cell r="Y535">
            <v>0.11955889208751082</v>
          </cell>
          <cell r="Z535">
            <v>0.13848038646250249</v>
          </cell>
        </row>
        <row r="536">
          <cell r="B536">
            <v>7.9007225934368153E-2</v>
          </cell>
          <cell r="C536">
            <v>8.3932853717026398E-2</v>
          </cell>
          <cell r="D536">
            <v>0.8745589669963495</v>
          </cell>
          <cell r="E536">
            <v>8.8268861049598704E-2</v>
          </cell>
          <cell r="F536">
            <v>0.10095813179281368</v>
          </cell>
          <cell r="G536">
            <v>0.28233705371125339</v>
          </cell>
          <cell r="H536">
            <v>0.31353167568004603</v>
          </cell>
          <cell r="I536">
            <v>4.7955222284399031E-2</v>
          </cell>
          <cell r="J536">
            <v>8.6791550017369323E-2</v>
          </cell>
          <cell r="K536">
            <v>0.2296788926867718</v>
          </cell>
          <cell r="L536">
            <v>0.37018481866695868</v>
          </cell>
          <cell r="M536">
            <v>0.42352471042406908</v>
          </cell>
          <cell r="N536">
            <v>0.10391205067632511</v>
          </cell>
          <cell r="O536">
            <v>0.30102989783217077</v>
          </cell>
          <cell r="P536">
            <v>0.2261423475536353</v>
          </cell>
          <cell r="Q536">
            <v>0.41595534701457376</v>
          </cell>
          <cell r="R536">
            <v>0.67280347604381219</v>
          </cell>
          <cell r="S536">
            <v>0.21986807161096969</v>
          </cell>
          <cell r="T536">
            <v>0.2010730532114246</v>
          </cell>
          <cell r="U536">
            <v>0.42453110109314801</v>
          </cell>
          <cell r="V536">
            <v>2.3943803096101272E-3</v>
          </cell>
          <cell r="W536">
            <v>8.5851969398226202E-2</v>
          </cell>
          <cell r="X536">
            <v>0.18171822294413442</v>
          </cell>
          <cell r="Y536">
            <v>0.35747301808046006</v>
          </cell>
          <cell r="Z536">
            <v>0.31257654056070561</v>
          </cell>
        </row>
        <row r="537">
          <cell r="B537">
            <v>0.15160206006647053</v>
          </cell>
          <cell r="C537">
            <v>0.12470023980815348</v>
          </cell>
          <cell r="D537">
            <v>0.87808541460778267</v>
          </cell>
          <cell r="E537">
            <v>0.1281575792304594</v>
          </cell>
          <cell r="F537">
            <v>4.3733456773030671E-2</v>
          </cell>
          <cell r="G537">
            <v>0.1099195766797985</v>
          </cell>
          <cell r="H537">
            <v>0.22711385406871015</v>
          </cell>
          <cell r="I537">
            <v>5.9437667431642693E-2</v>
          </cell>
          <cell r="J537">
            <v>9.1811193526674745E-2</v>
          </cell>
          <cell r="K537">
            <v>0.22295830147107068</v>
          </cell>
          <cell r="L537">
            <v>0.19736571653336415</v>
          </cell>
          <cell r="M537">
            <v>0.20515739984057998</v>
          </cell>
          <cell r="N537">
            <v>2.5112518374454572E-2</v>
          </cell>
          <cell r="O537">
            <v>0.155704454428265</v>
          </cell>
          <cell r="P537">
            <v>0.19983839066148665</v>
          </cell>
          <cell r="Q537">
            <v>8.9979235997036965E-4</v>
          </cell>
          <cell r="R537">
            <v>0</v>
          </cell>
          <cell r="S537">
            <v>0.22764955249849572</v>
          </cell>
          <cell r="T537">
            <v>2.5575171411089462E-2</v>
          </cell>
          <cell r="U537">
            <v>0.20448072457863242</v>
          </cell>
          <cell r="V537">
            <v>0</v>
          </cell>
          <cell r="W537">
            <v>0.10244964615062419</v>
          </cell>
          <cell r="X537">
            <v>0.13370030857244905</v>
          </cell>
          <cell r="Y537">
            <v>0.15078566013429351</v>
          </cell>
          <cell r="Z537">
            <v>0.20775935361166895</v>
          </cell>
        </row>
        <row r="538">
          <cell r="B538">
            <v>0.16311997956943286</v>
          </cell>
          <cell r="C538">
            <v>0.12709832134292573</v>
          </cell>
          <cell r="D538">
            <v>0.88161185298146016</v>
          </cell>
          <cell r="E538">
            <v>0.13240403465032632</v>
          </cell>
          <cell r="F538">
            <v>3.288641139621612E-2</v>
          </cell>
          <cell r="G538">
            <v>0.14731335400574538</v>
          </cell>
          <cell r="H538">
            <v>0.10872941709649064</v>
          </cell>
          <cell r="I538">
            <v>0.30426154319323057</v>
          </cell>
          <cell r="J538">
            <v>0.50547816569936455</v>
          </cell>
          <cell r="K538">
            <v>5.2476599736097911E-2</v>
          </cell>
          <cell r="L538">
            <v>0.16144161325662956</v>
          </cell>
          <cell r="M538">
            <v>0.20717303241181048</v>
          </cell>
          <cell r="N538">
            <v>9.0899524239227855E-2</v>
          </cell>
          <cell r="O538">
            <v>0.14216109437174085</v>
          </cell>
          <cell r="P538">
            <v>5.7021479625993937E-2</v>
          </cell>
          <cell r="Q538">
            <v>2.4139062152946662E-2</v>
          </cell>
          <cell r="R538">
            <v>2.5355139761129266E-2</v>
          </cell>
          <cell r="S538">
            <v>5.4050033886886679E-2</v>
          </cell>
          <cell r="T538">
            <v>1.6615002116532666E-2</v>
          </cell>
          <cell r="U538">
            <v>0.20673002038064797</v>
          </cell>
          <cell r="V538">
            <v>1.1129141370195082E-3</v>
          </cell>
          <cell r="W538">
            <v>3.1353313022116315E-3</v>
          </cell>
          <cell r="X538">
            <v>0.63316848181072394</v>
          </cell>
          <cell r="Y538">
            <v>0.18440924463326899</v>
          </cell>
          <cell r="Z538">
            <v>0.10066723616003261</v>
          </cell>
        </row>
        <row r="539">
          <cell r="B539">
            <v>0.1660057179459416</v>
          </cell>
          <cell r="C539">
            <v>0.13189448441247009</v>
          </cell>
          <cell r="D539">
            <v>0.88513828896107816</v>
          </cell>
          <cell r="E539">
            <v>0.13515349085159184</v>
          </cell>
          <cell r="F539">
            <v>3.2647580303941666E-2</v>
          </cell>
          <cell r="G539">
            <v>6.702462411639637E-2</v>
          </cell>
          <cell r="H539">
            <v>6.8019161652906446E-2</v>
          </cell>
          <cell r="I539">
            <v>0.18616700792903226</v>
          </cell>
          <cell r="J539">
            <v>0.347657030889374</v>
          </cell>
          <cell r="K539">
            <v>0.10451257622246631</v>
          </cell>
          <cell r="L539">
            <v>0.10242754680091516</v>
          </cell>
          <cell r="M539">
            <v>0.20063488816478028</v>
          </cell>
          <cell r="N539">
            <v>5.0588587952644329E-2</v>
          </cell>
          <cell r="O539">
            <v>0.12022861641160114</v>
          </cell>
          <cell r="P539">
            <v>0.12588974474845085</v>
          </cell>
          <cell r="Q539">
            <v>5.398871943512415E-2</v>
          </cell>
          <cell r="R539">
            <v>1.3099097894624016E-2</v>
          </cell>
          <cell r="S539">
            <v>0.10413404546532429</v>
          </cell>
          <cell r="T539">
            <v>6.6763103034679075E-3</v>
          </cell>
          <cell r="U539">
            <v>0.19938691488458948</v>
          </cell>
          <cell r="V539">
            <v>1.2720470759529964E-3</v>
          </cell>
          <cell r="W539">
            <v>3.0932632926911192E-2</v>
          </cell>
          <cell r="X539">
            <v>0.28493377371274947</v>
          </cell>
          <cell r="Y539">
            <v>0.10501209687563737</v>
          </cell>
          <cell r="Z539">
            <v>6.3796473303766435E-2</v>
          </cell>
        </row>
        <row r="540">
          <cell r="B540">
            <v>0.13310906191461905</v>
          </cell>
          <cell r="C540">
            <v>0.11510791366906474</v>
          </cell>
          <cell r="D540">
            <v>0.88866471055870944</v>
          </cell>
          <cell r="E540">
            <v>0.11862933407255424</v>
          </cell>
          <cell r="F540">
            <v>5.7933321715448655E-2</v>
          </cell>
          <cell r="G540">
            <v>0.28758932942109333</v>
          </cell>
          <cell r="H540">
            <v>0.37292142046148097</v>
          </cell>
          <cell r="I540">
            <v>5.8584319086901294E-2</v>
          </cell>
          <cell r="J540">
            <v>8.4448876064171341E-2</v>
          </cell>
          <cell r="K540">
            <v>0.21922134632287663</v>
          </cell>
          <cell r="L540">
            <v>0.37870830793656013</v>
          </cell>
          <cell r="M540">
            <v>0.3074781711282224</v>
          </cell>
          <cell r="N540">
            <v>5.4741032084138823E-2</v>
          </cell>
          <cell r="O540">
            <v>0.22504282278963708</v>
          </cell>
          <cell r="P540">
            <v>0.20007424647463409</v>
          </cell>
          <cell r="Q540">
            <v>2.6408110614949787E-3</v>
          </cell>
          <cell r="R540">
            <v>0</v>
          </cell>
          <cell r="S540">
            <v>0.22048997726738076</v>
          </cell>
          <cell r="T540">
            <v>8.6472862386704652E-2</v>
          </cell>
          <cell r="U540">
            <v>0.30981933599503803</v>
          </cell>
          <cell r="V540">
            <v>1.033226446956227E-3</v>
          </cell>
          <cell r="W540">
            <v>9.5007165136681559E-2</v>
          </cell>
          <cell r="X540">
            <v>9.1395288150270176E-2</v>
          </cell>
          <cell r="Y540">
            <v>0.33308054672369081</v>
          </cell>
          <cell r="Z540">
            <v>0.34492297512879511</v>
          </cell>
        </row>
        <row r="541">
          <cell r="B541">
            <v>0.10550514927808602</v>
          </cell>
          <cell r="C541">
            <v>9.8321342925659513E-2</v>
          </cell>
          <cell r="D541">
            <v>0.89219114581552594</v>
          </cell>
          <cell r="E541">
            <v>0.10246178968939765</v>
          </cell>
          <cell r="F541">
            <v>7.7777303937099432E-2</v>
          </cell>
          <cell r="G541">
            <v>0.1847495933170453</v>
          </cell>
          <cell r="H541">
            <v>0.23839261398849126</v>
          </cell>
          <cell r="I541">
            <v>5.7545153980288852E-2</v>
          </cell>
          <cell r="J541">
            <v>8.7597196780232769E-2</v>
          </cell>
          <cell r="K541">
            <v>0.2182037334815308</v>
          </cell>
          <cell r="L541">
            <v>0.30933986994510132</v>
          </cell>
          <cell r="M541">
            <v>0.28957998320314565</v>
          </cell>
          <cell r="N541">
            <v>5.0030204091511293E-2</v>
          </cell>
          <cell r="O541">
            <v>0.21847628109234463</v>
          </cell>
          <cell r="P541">
            <v>0.27679959513669916</v>
          </cell>
          <cell r="Q541">
            <v>0.13263965952557075</v>
          </cell>
          <cell r="R541">
            <v>4.9072546886815036E-5</v>
          </cell>
          <cell r="S541">
            <v>0.21562271613732398</v>
          </cell>
          <cell r="T541">
            <v>0.13848108819095567</v>
          </cell>
          <cell r="U541">
            <v>0.29351199093218067</v>
          </cell>
          <cell r="V541">
            <v>2.3374591733239984E-4</v>
          </cell>
          <cell r="W541">
            <v>8.8899553923166563E-2</v>
          </cell>
          <cell r="X541">
            <v>0.17646144057228694</v>
          </cell>
          <cell r="Y541">
            <v>0.2438497482574189</v>
          </cell>
          <cell r="Z541">
            <v>0.23238148341288098</v>
          </cell>
        </row>
        <row r="542">
          <cell r="B542">
            <v>0.13577096533030214</v>
          </cell>
          <cell r="C542">
            <v>0.11510791366906474</v>
          </cell>
          <cell r="D542">
            <v>0.8957175720955004</v>
          </cell>
          <cell r="E542">
            <v>0.11994429598323615</v>
          </cell>
          <cell r="F542">
            <v>5.5749636866144626E-2</v>
          </cell>
          <cell r="G542">
            <v>0.10866772073701178</v>
          </cell>
          <cell r="H542">
            <v>0.1031088803958647</v>
          </cell>
          <cell r="I542">
            <v>1.4576881501611776E-2</v>
          </cell>
          <cell r="J542">
            <v>3.6448936930440275E-2</v>
          </cell>
          <cell r="K542">
            <v>0.18478556722336781</v>
          </cell>
          <cell r="L542">
            <v>0.15539243774592115</v>
          </cell>
          <cell r="M542">
            <v>0.34534401881779675</v>
          </cell>
          <cell r="N542">
            <v>6.8647528949441081E-2</v>
          </cell>
          <cell r="O542">
            <v>0.18651737878628044</v>
          </cell>
          <cell r="P542">
            <v>0.16972984141304104</v>
          </cell>
          <cell r="Q542">
            <v>8.3315211631728879E-4</v>
          </cell>
          <cell r="R542">
            <v>0</v>
          </cell>
          <cell r="S542">
            <v>0.18814803622376736</v>
          </cell>
          <cell r="T542">
            <v>1.4354159830234654E-2</v>
          </cell>
          <cell r="U542">
            <v>0.34341695360350222</v>
          </cell>
          <cell r="V542">
            <v>3.1793428876148278E-5</v>
          </cell>
          <cell r="W542">
            <v>1.4831279085926748E-2</v>
          </cell>
          <cell r="X542">
            <v>0.24103975323265939</v>
          </cell>
          <cell r="Y542">
            <v>0.15477508988652114</v>
          </cell>
          <cell r="Z542">
            <v>0.10007266404186944</v>
          </cell>
        </row>
        <row r="543">
          <cell r="B543">
            <v>0.16174369718141707</v>
          </cell>
          <cell r="C543">
            <v>0.12709832134292573</v>
          </cell>
          <cell r="D543">
            <v>0.89924398086604962</v>
          </cell>
          <cell r="E543">
            <v>0.13152696810431611</v>
          </cell>
          <cell r="F543">
            <v>3.3627790115926814E-2</v>
          </cell>
          <cell r="G543">
            <v>3.1211418143354919E-2</v>
          </cell>
          <cell r="H543">
            <v>7.5736873492939782E-2</v>
          </cell>
          <cell r="I543">
            <v>0.28155114697580957</v>
          </cell>
          <cell r="J543">
            <v>0.46808409105217447</v>
          </cell>
          <cell r="K543">
            <v>9.0702402842689114E-2</v>
          </cell>
          <cell r="L543">
            <v>0.10546929248813273</v>
          </cell>
          <cell r="M543">
            <v>0.18123895875251264</v>
          </cell>
          <cell r="N543">
            <v>8.1156959932073294E-2</v>
          </cell>
          <cell r="O543">
            <v>5.4101852927847839E-2</v>
          </cell>
          <cell r="P543">
            <v>0.12207225087672256</v>
          </cell>
          <cell r="Q543">
            <v>0.58490925952455186</v>
          </cell>
          <cell r="R543">
            <v>0.25476994637168299</v>
          </cell>
          <cell r="S543">
            <v>8.9157283587869604E-2</v>
          </cell>
          <cell r="T543">
            <v>2.8494882868331697E-2</v>
          </cell>
          <cell r="U543">
            <v>0.18184125378570679</v>
          </cell>
          <cell r="V543">
            <v>1.1590521076097085E-3</v>
          </cell>
          <cell r="W543">
            <v>4.6524993395313012E-2</v>
          </cell>
          <cell r="X543">
            <v>0.33234000112605278</v>
          </cell>
          <cell r="Y543">
            <v>7.2224288123833705E-2</v>
          </cell>
          <cell r="Z543">
            <v>7.1710380081580483E-2</v>
          </cell>
        </row>
        <row r="544">
          <cell r="B544">
            <v>0.1699677559845513</v>
          </cell>
          <cell r="C544">
            <v>0.13189448441247009</v>
          </cell>
          <cell r="D544">
            <v>0.90277044170298704</v>
          </cell>
          <cell r="E544">
            <v>0.13745328247523403</v>
          </cell>
          <cell r="F544">
            <v>3.0222165937189831E-2</v>
          </cell>
          <cell r="G544">
            <v>0.15685065456589825</v>
          </cell>
          <cell r="H544">
            <v>0.19409966530432932</v>
          </cell>
          <cell r="I544">
            <v>0.25260180193663306</v>
          </cell>
          <cell r="J544">
            <v>0.46356708202700153</v>
          </cell>
          <cell r="K544">
            <v>0.10380842906413462</v>
          </cell>
          <cell r="L544">
            <v>0.16180851485054745</v>
          </cell>
          <cell r="M544">
            <v>0.13705439680341949</v>
          </cell>
          <cell r="N544">
            <v>2.8064695435115583E-2</v>
          </cell>
          <cell r="O544">
            <v>0.12217932278879437</v>
          </cell>
          <cell r="P544">
            <v>0.1111845957296327</v>
          </cell>
          <cell r="Q544">
            <v>0.24750543177740128</v>
          </cell>
          <cell r="R544">
            <v>0.57382497325078952</v>
          </cell>
          <cell r="S544">
            <v>9.4210419423465669E-2</v>
          </cell>
          <cell r="T544">
            <v>1.8336712452435337E-2</v>
          </cell>
          <cell r="U544">
            <v>0.13710176507110014</v>
          </cell>
          <cell r="V544">
            <v>1.9739929956250797E-3</v>
          </cell>
          <cell r="W544">
            <v>0.13967997087554573</v>
          </cell>
          <cell r="X544">
            <v>0.10058329294380525</v>
          </cell>
          <cell r="Y544">
            <v>0.19019298116889136</v>
          </cell>
          <cell r="Z544">
            <v>0.17391937047883088</v>
          </cell>
        </row>
        <row r="545">
          <cell r="B545">
            <v>9.700373932968015E-2</v>
          </cell>
          <cell r="C545">
            <v>9.3525179856115137E-2</v>
          </cell>
          <cell r="D545">
            <v>0.90629686711912572</v>
          </cell>
          <cell r="E545">
            <v>9.7967260008626073E-2</v>
          </cell>
          <cell r="F545">
            <v>8.5068175398038126E-2</v>
          </cell>
          <cell r="G545">
            <v>0.16955566492408627</v>
          </cell>
          <cell r="H545">
            <v>0.20842565071870672</v>
          </cell>
          <cell r="I545">
            <v>5.0118605182220388E-2</v>
          </cell>
          <cell r="J545">
            <v>7.1261715319906271E-2</v>
          </cell>
          <cell r="K545">
            <v>0.22865447446329154</v>
          </cell>
          <cell r="L545">
            <v>0.42292493250158958</v>
          </cell>
          <cell r="M545">
            <v>0.39503871489819836</v>
          </cell>
          <cell r="N545">
            <v>6.9299822662537591E-2</v>
          </cell>
          <cell r="O545">
            <v>0.24543973034396327</v>
          </cell>
          <cell r="P545">
            <v>0.24559453327662986</v>
          </cell>
          <cell r="Q545">
            <v>0.62927309525849362</v>
          </cell>
          <cell r="R545">
            <v>0.20949999817070034</v>
          </cell>
          <cell r="S545">
            <v>0.22415055819715685</v>
          </cell>
          <cell r="T545">
            <v>0.11366104655000454</v>
          </cell>
          <cell r="U545">
            <v>0.39810608752039373</v>
          </cell>
          <cell r="V545">
            <v>1.1841893174423326E-2</v>
          </cell>
          <cell r="W545">
            <v>3.9509020603054626E-2</v>
          </cell>
          <cell r="X545">
            <v>0.20620709478735197</v>
          </cell>
          <cell r="Y545">
            <v>0.23192776905631934</v>
          </cell>
          <cell r="Z545">
            <v>0.20697008290033087</v>
          </cell>
        </row>
        <row r="546">
          <cell r="B546">
            <v>0.14985980842850774</v>
          </cell>
          <cell r="C546">
            <v>0.12230215827338135</v>
          </cell>
          <cell r="D546">
            <v>0.90982332522352105</v>
          </cell>
          <cell r="E546">
            <v>0.1272970471277407</v>
          </cell>
          <cell r="F546">
            <v>4.5088987633387458E-2</v>
          </cell>
          <cell r="G546">
            <v>0.19964100134312721</v>
          </cell>
          <cell r="H546">
            <v>0.28894129925306233</v>
          </cell>
          <cell r="I546">
            <v>4.8095446105764827E-2</v>
          </cell>
          <cell r="J546">
            <v>5.8189105387722685E-2</v>
          </cell>
          <cell r="K546">
            <v>0.21205358552785666</v>
          </cell>
          <cell r="L546">
            <v>0.18714371407991673</v>
          </cell>
          <cell r="M546">
            <v>0.23485302693181917</v>
          </cell>
          <cell r="N546">
            <v>3.0850807162967946E-2</v>
          </cell>
          <cell r="O546">
            <v>0.13292488994720689</v>
          </cell>
          <cell r="P546">
            <v>0.17860827294398549</v>
          </cell>
          <cell r="Q546">
            <v>1.060945853034847E-3</v>
          </cell>
          <cell r="R546">
            <v>0</v>
          </cell>
          <cell r="S546">
            <v>0.2207162942292146</v>
          </cell>
          <cell r="T546">
            <v>1.7795208191831988E-2</v>
          </cell>
          <cell r="U546">
            <v>0.23139188336028682</v>
          </cell>
          <cell r="V546">
            <v>1.6606397598527067E-4</v>
          </cell>
          <cell r="W546">
            <v>0.16495090507477414</v>
          </cell>
          <cell r="X546">
            <v>0.23235098742759128</v>
          </cell>
          <cell r="Y546">
            <v>0.23907414003730432</v>
          </cell>
          <cell r="Z546">
            <v>0.26343207198304797</v>
          </cell>
        </row>
        <row r="547">
          <cell r="B547">
            <v>0.12231257327995712</v>
          </cell>
          <cell r="C547">
            <v>0.10791366906474825</v>
          </cell>
          <cell r="D547">
            <v>0.9133498079701583</v>
          </cell>
          <cell r="E547">
            <v>0.11142096751572458</v>
          </cell>
          <cell r="F547">
            <v>6.4105677749028159E-2</v>
          </cell>
          <cell r="G547">
            <v>7.7586630397073461E-2</v>
          </cell>
          <cell r="H547">
            <v>0.14071437279843016</v>
          </cell>
          <cell r="I547">
            <v>8.3829236026833221E-3</v>
          </cell>
          <cell r="J547">
            <v>1.555813598349111E-2</v>
          </cell>
          <cell r="K547">
            <v>0.16846529765837417</v>
          </cell>
          <cell r="L547">
            <v>0.17933394233826799</v>
          </cell>
          <cell r="M547">
            <v>0.37341774631890928</v>
          </cell>
          <cell r="N547">
            <v>7.0715123234399532E-2</v>
          </cell>
          <cell r="O547">
            <v>0.17106572300187731</v>
          </cell>
          <cell r="P547">
            <v>0.20108169574600118</v>
          </cell>
          <cell r="Q547">
            <v>4.6503787913608605E-4</v>
          </cell>
          <cell r="R547">
            <v>0</v>
          </cell>
          <cell r="S547">
            <v>0.16945353630259793</v>
          </cell>
          <cell r="T547">
            <v>5.0580841454210762E-3</v>
          </cell>
          <cell r="U547">
            <v>0.36944853976859948</v>
          </cell>
          <cell r="V547">
            <v>1.0593344219118996E-4</v>
          </cell>
          <cell r="W547">
            <v>7.6673925596344094E-3</v>
          </cell>
          <cell r="X547">
            <v>0.24437880604530304</v>
          </cell>
          <cell r="Y547">
            <v>0.12913973072413654</v>
          </cell>
          <cell r="Z547">
            <v>0.13764122875650112</v>
          </cell>
        </row>
        <row r="548">
          <cell r="B548">
            <v>0.18580161027097197</v>
          </cell>
          <cell r="C548">
            <v>0.14148681055155882</v>
          </cell>
          <cell r="D548">
            <v>0.91687625839875442</v>
          </cell>
          <cell r="E548">
            <v>0.14542020600198216</v>
          </cell>
          <cell r="F548">
            <v>1.9127231549073843E-2</v>
          </cell>
          <cell r="G548">
            <v>8.7580454251864184E-2</v>
          </cell>
          <cell r="H548">
            <v>7.8320338953124721E-2</v>
          </cell>
          <cell r="I548">
            <v>0.3414808285883445</v>
          </cell>
          <cell r="J548">
            <v>0.58645819184462211</v>
          </cell>
          <cell r="K548">
            <v>7.704534477795251E-2</v>
          </cell>
          <cell r="L548">
            <v>0.12478636789571033</v>
          </cell>
          <cell r="M548">
            <v>0.11228223374201916</v>
          </cell>
          <cell r="N548">
            <v>4.8601906027120584E-2</v>
          </cell>
          <cell r="O548">
            <v>0.10470558709028774</v>
          </cell>
          <cell r="P548">
            <v>0.10195597335781212</v>
          </cell>
          <cell r="Q548">
            <v>0.30223149396110677</v>
          </cell>
          <cell r="R548">
            <v>0.58116138357314739</v>
          </cell>
          <cell r="S548">
            <v>6.9754428123317072E-2</v>
          </cell>
          <cell r="T548">
            <v>2.4169371241931886E-2</v>
          </cell>
          <cell r="U548">
            <v>0.11632501296262925</v>
          </cell>
          <cell r="V548">
            <v>2.7475038768659987E-3</v>
          </cell>
          <cell r="W548">
            <v>0.11811559296015864</v>
          </cell>
          <cell r="X548">
            <v>0.24480346714182388</v>
          </cell>
          <cell r="Y548">
            <v>0.11900522728525843</v>
          </cell>
          <cell r="Z548">
            <v>6.9778803720753152E-2</v>
          </cell>
        </row>
        <row r="549">
          <cell r="B549">
            <v>0.12024725396534612</v>
          </cell>
          <cell r="C549">
            <v>0.105515587529976</v>
          </cell>
          <cell r="D549">
            <v>0.92040270175094752</v>
          </cell>
          <cell r="E549">
            <v>0.11017319970024869</v>
          </cell>
          <cell r="F549">
            <v>6.5515613121596233E-2</v>
          </cell>
          <cell r="G549">
            <v>0.16447383228618079</v>
          </cell>
          <cell r="H549">
            <v>0.11918168845683021</v>
          </cell>
          <cell r="I549">
            <v>0.20315590421181245</v>
          </cell>
          <cell r="J549">
            <v>0.38536010897514728</v>
          </cell>
          <cell r="K549">
            <v>0.13965223308623823</v>
          </cell>
          <cell r="L549">
            <v>0.27680150442763568</v>
          </cell>
          <cell r="M549">
            <v>0.29346005185107715</v>
          </cell>
          <cell r="N549">
            <v>7.0108775911456825E-2</v>
          </cell>
          <cell r="O549">
            <v>0.23153400509981745</v>
          </cell>
          <cell r="P549">
            <v>0.18424928505810728</v>
          </cell>
          <cell r="Q549">
            <v>0.4630473048730181</v>
          </cell>
          <cell r="R549">
            <v>0.71173175901403551</v>
          </cell>
          <cell r="S549">
            <v>0.13254235226382483</v>
          </cell>
          <cell r="T549">
            <v>0.10678458006407944</v>
          </cell>
          <cell r="U549">
            <v>0.29423981423461992</v>
          </cell>
          <cell r="V549">
            <v>1.5216660983822707E-2</v>
          </cell>
          <cell r="W549">
            <v>0.10224583342736768</v>
          </cell>
          <cell r="X549">
            <v>0.15942393477677017</v>
          </cell>
          <cell r="Y549">
            <v>0.21728369113996648</v>
          </cell>
          <cell r="Z549">
            <v>0.118398441755471</v>
          </cell>
        </row>
        <row r="550">
          <cell r="B550">
            <v>0.14338314190196574</v>
          </cell>
          <cell r="C550">
            <v>0.11990407673860912</v>
          </cell>
          <cell r="D550">
            <v>0.92392916892385701</v>
          </cell>
          <cell r="E550">
            <v>0.12402830752497701</v>
          </cell>
          <cell r="F550">
            <v>5.0093198932771171E-2</v>
          </cell>
          <cell r="G550">
            <v>0.1486076679434572</v>
          </cell>
          <cell r="H550">
            <v>0.2300591799283718</v>
          </cell>
          <cell r="I550">
            <v>7.8315184565092247E-2</v>
          </cell>
          <cell r="J550">
            <v>8.3734770453351301E-2</v>
          </cell>
          <cell r="K550">
            <v>0.22241039057394615</v>
          </cell>
          <cell r="L550">
            <v>0.27444316473189517</v>
          </cell>
          <cell r="M550">
            <v>0.21588822813607708</v>
          </cell>
          <cell r="N550">
            <v>2.7788694397788419E-2</v>
          </cell>
          <cell r="O550">
            <v>0.18407978841172468</v>
          </cell>
          <cell r="P550">
            <v>0.22994077068403629</v>
          </cell>
          <cell r="Q550">
            <v>9.539000948221094E-4</v>
          </cell>
          <cell r="R550">
            <v>0</v>
          </cell>
          <cell r="S550">
            <v>0.22680258742417875</v>
          </cell>
          <cell r="T550">
            <v>4.1968999846617665E-2</v>
          </cell>
          <cell r="U550">
            <v>0.2178901320513246</v>
          </cell>
          <cell r="V550">
            <v>3.0229944984919415E-3</v>
          </cell>
          <cell r="W550">
            <v>8.9844613725457309E-2</v>
          </cell>
          <cell r="X550">
            <v>0.15484858502014745</v>
          </cell>
          <cell r="Y550">
            <v>0.19143362656268204</v>
          </cell>
          <cell r="Z550">
            <v>0.21259524060116938</v>
          </cell>
        </row>
        <row r="551">
          <cell r="B551">
            <v>0.11322769752169282</v>
          </cell>
          <cell r="C551">
            <v>0.10311750599520388</v>
          </cell>
          <cell r="D551">
            <v>0.92745566378535227</v>
          </cell>
          <cell r="E551">
            <v>0.10676433332060893</v>
          </cell>
          <cell r="F551">
            <v>7.1686892557323786E-2</v>
          </cell>
          <cell r="G551">
            <v>0.18356549455707608</v>
          </cell>
          <cell r="H551">
            <v>0.1680031157614631</v>
          </cell>
          <cell r="I551">
            <v>3.7484753550747472E-3</v>
          </cell>
          <cell r="J551">
            <v>2.1949549318761266E-2</v>
          </cell>
          <cell r="K551">
            <v>0.16362976541994415</v>
          </cell>
          <cell r="L551">
            <v>0.16562191673273854</v>
          </cell>
          <cell r="M551">
            <v>0.41667177689599871</v>
          </cell>
          <cell r="N551">
            <v>8.3818233101673051E-2</v>
          </cell>
          <cell r="O551">
            <v>0.18778762472484758</v>
          </cell>
          <cell r="P551">
            <v>0.16949744754454099</v>
          </cell>
          <cell r="Q551">
            <v>1.094723671173065E-3</v>
          </cell>
          <cell r="R551">
            <v>0</v>
          </cell>
          <cell r="S551">
            <v>0.16094147011518395</v>
          </cell>
          <cell r="T551">
            <v>8.5926182180809142E-3</v>
          </cell>
          <cell r="U551">
            <v>0.41674983103525615</v>
          </cell>
          <cell r="V551">
            <v>3.2490282193061516E-4</v>
          </cell>
          <cell r="W551">
            <v>1.0104235577797157E-2</v>
          </cell>
          <cell r="X551">
            <v>0.19823907211121738</v>
          </cell>
          <cell r="Y551">
            <v>0.23918734796226224</v>
          </cell>
          <cell r="Z551">
            <v>0.16484448469594262</v>
          </cell>
        </row>
        <row r="552">
          <cell r="B552">
            <v>0.15871177767408615</v>
          </cell>
          <cell r="C552">
            <v>0.12709832134292573</v>
          </cell>
          <cell r="D552">
            <v>0.93098214085535358</v>
          </cell>
          <cell r="E552">
            <v>0.13148087901151664</v>
          </cell>
          <cell r="F552">
            <v>3.8008196253778485E-2</v>
          </cell>
          <cell r="G552">
            <v>9.5527228913622045E-2</v>
          </cell>
          <cell r="H552">
            <v>0.23853636524580313</v>
          </cell>
          <cell r="I552">
            <v>4.681635051378822E-2</v>
          </cell>
          <cell r="J552">
            <v>6.3309536441837649E-2</v>
          </cell>
          <cell r="K552">
            <v>0.1932738312976828</v>
          </cell>
          <cell r="L552">
            <v>0.22001876914079949</v>
          </cell>
          <cell r="M552">
            <v>0.2339291792353283</v>
          </cell>
          <cell r="N552">
            <v>5.0546670102503535E-2</v>
          </cell>
          <cell r="O552">
            <v>0.15597448710626097</v>
          </cell>
          <cell r="P552">
            <v>0.22409216888057851</v>
          </cell>
          <cell r="Q552">
            <v>8.5266557344411886E-4</v>
          </cell>
          <cell r="R552">
            <v>0</v>
          </cell>
          <cell r="S552">
            <v>0.19743817182669182</v>
          </cell>
          <cell r="T552">
            <v>1.7039439432891424E-2</v>
          </cell>
          <cell r="U552">
            <v>0.23405858209814825</v>
          </cell>
          <cell r="V552">
            <v>4.4582209103614938E-5</v>
          </cell>
          <cell r="W552">
            <v>6.7651749673773895E-2</v>
          </cell>
          <cell r="X552">
            <v>0.29056805175553713</v>
          </cell>
          <cell r="Y552">
            <v>0.13472752201043006</v>
          </cell>
          <cell r="Z552">
            <v>0.21614992479655401</v>
          </cell>
        </row>
        <row r="553">
          <cell r="B553">
            <v>0.14721439506758072</v>
          </cell>
          <cell r="C553">
            <v>0.11990407673860912</v>
          </cell>
          <cell r="D553">
            <v>0.93450859335363001</v>
          </cell>
          <cell r="E553">
            <v>0.12575804830588871</v>
          </cell>
          <cell r="F553">
            <v>4.6818706523606805E-2</v>
          </cell>
          <cell r="G553">
            <v>0.21983944574769457</v>
          </cell>
          <cell r="H553">
            <v>0.11338459943080033</v>
          </cell>
          <cell r="I553">
            <v>0.34002708512317403</v>
          </cell>
          <cell r="J553">
            <v>0.60631769316691109</v>
          </cell>
          <cell r="K553">
            <v>0.1018308971330482</v>
          </cell>
          <cell r="L553">
            <v>0.26067963999430294</v>
          </cell>
          <cell r="M553">
            <v>0.19625189422914879</v>
          </cell>
          <cell r="N553">
            <v>6.7021470745999387E-2</v>
          </cell>
          <cell r="O553">
            <v>0.21531030449483066</v>
          </cell>
          <cell r="P553">
            <v>6.7379450492594903E-2</v>
          </cell>
          <cell r="Q553">
            <v>2.1206564788085421E-2</v>
          </cell>
          <cell r="R553">
            <v>2.6760300531573123E-2</v>
          </cell>
          <cell r="S553">
            <v>9.8148859558951362E-2</v>
          </cell>
          <cell r="T553">
            <v>2.35341670328332E-2</v>
          </cell>
          <cell r="U553">
            <v>0.19678764236862181</v>
          </cell>
          <cell r="V553">
            <v>1.4712876857763833E-3</v>
          </cell>
          <cell r="W553">
            <v>4.6957671629446682E-2</v>
          </cell>
          <cell r="X553">
            <v>2.6791795915980833E-2</v>
          </cell>
          <cell r="Y553">
            <v>0.26006669095162349</v>
          </cell>
          <cell r="Z553">
            <v>0.10720509981886636</v>
          </cell>
        </row>
        <row r="554">
          <cell r="B554">
            <v>0.12934104283382958</v>
          </cell>
          <cell r="C554">
            <v>0.11031175059952038</v>
          </cell>
          <cell r="D554">
            <v>0.93803505217024907</v>
          </cell>
          <cell r="E554">
            <v>0.11495924638750131</v>
          </cell>
          <cell r="F554">
            <v>5.830366904235082E-2</v>
          </cell>
          <cell r="G554">
            <v>0.14532084002069906</v>
          </cell>
          <cell r="H554">
            <v>0.25599310634513189</v>
          </cell>
          <cell r="I554">
            <v>0.22634009791606466</v>
          </cell>
          <cell r="J554">
            <v>0.41085566946245738</v>
          </cell>
          <cell r="K554">
            <v>0.12566092852750402</v>
          </cell>
          <cell r="L554">
            <v>0.2294519950825713</v>
          </cell>
          <cell r="M554">
            <v>0.19472375398332728</v>
          </cell>
          <cell r="N554">
            <v>2.7607648059283355E-2</v>
          </cell>
          <cell r="O554">
            <v>0.19089259119071109</v>
          </cell>
          <cell r="P554">
            <v>0.20302011810697071</v>
          </cell>
          <cell r="Q554">
            <v>0.47105060812913541</v>
          </cell>
          <cell r="R554">
            <v>0.91888732708255372</v>
          </cell>
          <cell r="S554">
            <v>0.11787266441893436</v>
          </cell>
          <cell r="T554">
            <v>2.2305294470871626E-2</v>
          </cell>
          <cell r="U554">
            <v>0.19537915370157588</v>
          </cell>
          <cell r="V554">
            <v>1.4057729830069133E-3</v>
          </cell>
          <cell r="W554">
            <v>4.1046294369646352E-2</v>
          </cell>
          <cell r="X554">
            <v>0.12079775339888742</v>
          </cell>
          <cell r="Y554">
            <v>0.19457923051281706</v>
          </cell>
          <cell r="Z554">
            <v>0.24118253176040047</v>
          </cell>
        </row>
        <row r="555">
          <cell r="B555">
            <v>0.15463220345772105</v>
          </cell>
          <cell r="C555">
            <v>0.12470023980815348</v>
          </cell>
          <cell r="D555">
            <v>0.94156152236834734</v>
          </cell>
          <cell r="E555">
            <v>0.12975679882910812</v>
          </cell>
          <cell r="F555">
            <v>4.1544046988898874E-2</v>
          </cell>
          <cell r="G555">
            <v>0.11713256137508565</v>
          </cell>
          <cell r="H555">
            <v>0.17729071906913579</v>
          </cell>
          <cell r="I555">
            <v>2.0594324644417007E-2</v>
          </cell>
          <cell r="J555">
            <v>2.3632764761225125E-2</v>
          </cell>
          <cell r="K555">
            <v>0.19862913565568077</v>
          </cell>
          <cell r="L555">
            <v>0.20841841019139029</v>
          </cell>
          <cell r="M555">
            <v>0.27446698084743998</v>
          </cell>
          <cell r="N555">
            <v>4.5808789927879401E-2</v>
          </cell>
          <cell r="O555">
            <v>0.13193558056043933</v>
          </cell>
          <cell r="P555">
            <v>0.14738548095642942</v>
          </cell>
          <cell r="Q555">
            <v>1.3770181041294197E-3</v>
          </cell>
          <cell r="R555">
            <v>0</v>
          </cell>
          <cell r="S555">
            <v>0.20108335143137759</v>
          </cell>
          <cell r="T555">
            <v>1.8664610821982217E-2</v>
          </cell>
          <cell r="U555">
            <v>0.27163822744919158</v>
          </cell>
          <cell r="V555">
            <v>1.3411597376266574E-5</v>
          </cell>
          <cell r="W555">
            <v>1.6315606063704947E-2</v>
          </cell>
          <cell r="X555">
            <v>0.22814747034633812</v>
          </cell>
          <cell r="Y555">
            <v>0.15681010837720469</v>
          </cell>
          <cell r="Z555">
            <v>0.16259641057212257</v>
          </cell>
        </row>
        <row r="556">
          <cell r="B556">
            <v>0.12341102499994232</v>
          </cell>
          <cell r="C556">
            <v>0.10791366906474825</v>
          </cell>
          <cell r="D556">
            <v>0.94508796632698855</v>
          </cell>
          <cell r="E556">
            <v>0.11191938472390824</v>
          </cell>
          <cell r="F556">
            <v>6.3105693864756868E-2</v>
          </cell>
          <cell r="G556">
            <v>9.2953798756568687E-2</v>
          </cell>
          <cell r="H556">
            <v>0.15958707522473622</v>
          </cell>
          <cell r="I556">
            <v>1.7660847608524443E-2</v>
          </cell>
          <cell r="J556">
            <v>4.6380636162173604E-2</v>
          </cell>
          <cell r="K556">
            <v>0.17317755883507918</v>
          </cell>
          <cell r="L556">
            <v>0.1137507791155294</v>
          </cell>
          <cell r="M556">
            <v>0.35845393708382023</v>
          </cell>
          <cell r="N556">
            <v>7.3163626753986508E-2</v>
          </cell>
          <cell r="O556">
            <v>0.16210196434408061</v>
          </cell>
          <cell r="P556">
            <v>0.22761654581799165</v>
          </cell>
          <cell r="Q556">
            <v>0.1804160435507855</v>
          </cell>
          <cell r="R556">
            <v>0</v>
          </cell>
          <cell r="S556">
            <v>0.17300399308230568</v>
          </cell>
          <cell r="T556">
            <v>7.4487056383349005E-3</v>
          </cell>
          <cell r="U556">
            <v>0.35696672887287273</v>
          </cell>
          <cell r="V556">
            <v>4.6020167039885833E-5</v>
          </cell>
          <cell r="W556">
            <v>3.0349708076632363E-2</v>
          </cell>
          <cell r="X556">
            <v>0.30391176107554307</v>
          </cell>
          <cell r="Y556">
            <v>0.14424613312116735</v>
          </cell>
          <cell r="Z556">
            <v>0.15471173468813576</v>
          </cell>
        </row>
        <row r="557">
          <cell r="B557">
            <v>0.1310084362356384</v>
          </cell>
          <cell r="C557">
            <v>0.11270983213429261</v>
          </cell>
          <cell r="D557">
            <v>0.94861443042182159</v>
          </cell>
          <cell r="E557">
            <v>0.1175256298662182</v>
          </cell>
          <cell r="F557">
            <v>5.9570267799203519E-2</v>
          </cell>
          <cell r="G557">
            <v>0.27646070676606582</v>
          </cell>
          <cell r="H557">
            <v>0.38117279692316075</v>
          </cell>
          <cell r="I557">
            <v>5.858118075139062E-2</v>
          </cell>
          <cell r="J557">
            <v>8.4350010858609006E-2</v>
          </cell>
          <cell r="K557">
            <v>0.21920696880266849</v>
          </cell>
          <cell r="L557">
            <v>0.38065043971115825</v>
          </cell>
          <cell r="M557">
            <v>0.31128890977675289</v>
          </cell>
          <cell r="N557">
            <v>5.1897194193820363E-2</v>
          </cell>
          <cell r="O557">
            <v>0.23274465684645448</v>
          </cell>
          <cell r="P557">
            <v>0.20214429027654496</v>
          </cell>
          <cell r="Q557">
            <v>1.5785522486108949E-3</v>
          </cell>
          <cell r="R557">
            <v>0</v>
          </cell>
          <cell r="S557">
            <v>0.22174731673009007</v>
          </cell>
          <cell r="T557">
            <v>7.7422846753424313E-2</v>
          </cell>
          <cell r="U557">
            <v>0.31250536012200758</v>
          </cell>
          <cell r="V557">
            <v>1.0487691379232839E-3</v>
          </cell>
          <cell r="W557">
            <v>0.10335331896826715</v>
          </cell>
          <cell r="X557">
            <v>7.9716970280188093E-2</v>
          </cell>
          <cell r="Y557">
            <v>0.32305713305558881</v>
          </cell>
          <cell r="Z557">
            <v>0.35324928283658802</v>
          </cell>
        </row>
        <row r="558">
          <cell r="B558">
            <v>0.13767766863626513</v>
          </cell>
          <cell r="C558">
            <v>0.11510791366906474</v>
          </cell>
          <cell r="D558">
            <v>0.95214086126073427</v>
          </cell>
          <cell r="E558">
            <v>0.11912717775395516</v>
          </cell>
          <cell r="F558">
            <v>5.1556093299922084E-2</v>
          </cell>
          <cell r="G558">
            <v>7.4686591723642934E-2</v>
          </cell>
          <cell r="H558">
            <v>7.7501642782180857E-2</v>
          </cell>
          <cell r="I558">
            <v>0.363437526346021</v>
          </cell>
          <cell r="J558">
            <v>0.61705635232273659</v>
          </cell>
          <cell r="K558">
            <v>8.2905880308603755E-2</v>
          </cell>
          <cell r="L558">
            <v>0.20510455777181122</v>
          </cell>
          <cell r="M558">
            <v>0.16255523854420359</v>
          </cell>
          <cell r="N558">
            <v>8.4940077194649147E-2</v>
          </cell>
          <cell r="O558">
            <v>0.13687354106577812</v>
          </cell>
          <cell r="P558">
            <v>0.11964753448584289</v>
          </cell>
          <cell r="Q558">
            <v>1.4976658148586158E-2</v>
          </cell>
          <cell r="R558">
            <v>3.0417495817473869E-2</v>
          </cell>
          <cell r="S558">
            <v>8.183970634776222E-2</v>
          </cell>
          <cell r="T558">
            <v>0.13603881885032418</v>
          </cell>
          <cell r="U558">
            <v>0.16287528835411133</v>
          </cell>
          <cell r="V558">
            <v>1.1824711365794323E-3</v>
          </cell>
          <cell r="W558">
            <v>1.2521453901789737E-2</v>
          </cell>
          <cell r="X558">
            <v>0.16090231851673992</v>
          </cell>
          <cell r="Y558">
            <v>0.12162543045746012</v>
          </cell>
          <cell r="Z558">
            <v>7.7191988880350518E-2</v>
          </cell>
        </row>
        <row r="559">
          <cell r="B559">
            <v>0.16912888800761919</v>
          </cell>
          <cell r="C559">
            <v>0.13189448441247009</v>
          </cell>
          <cell r="D559">
            <v>0.95566732422024003</v>
          </cell>
          <cell r="E559">
            <v>0.13707233272486694</v>
          </cell>
          <cell r="F559">
            <v>3.0884278539701455E-2</v>
          </cell>
          <cell r="G559">
            <v>7.6647017219099486E-2</v>
          </cell>
          <cell r="H559">
            <v>0.11145040221601615</v>
          </cell>
          <cell r="I559">
            <v>0.18869978518136182</v>
          </cell>
          <cell r="J559">
            <v>0.34629978399811984</v>
          </cell>
          <cell r="K559">
            <v>0.15264502052004991</v>
          </cell>
          <cell r="L559">
            <v>0.11550395985975663</v>
          </cell>
          <cell r="M559">
            <v>0.13110610844964601</v>
          </cell>
          <cell r="N559">
            <v>2.7499522534336338E-2</v>
          </cell>
          <cell r="O559">
            <v>0.14317165166568888</v>
          </cell>
          <cell r="P559">
            <v>0.14689162166978309</v>
          </cell>
          <cell r="Q559">
            <v>0.38051575157396778</v>
          </cell>
          <cell r="R559">
            <v>5.6256355990812509E-2</v>
          </cell>
          <cell r="S559">
            <v>0.14242809112082211</v>
          </cell>
          <cell r="T559">
            <v>1.8948453573417044E-2</v>
          </cell>
          <cell r="U559">
            <v>0.1339128164912011</v>
          </cell>
          <cell r="V559">
            <v>1.515633011471285E-3</v>
          </cell>
          <cell r="W559">
            <v>1.7824181179184693E-2</v>
          </cell>
          <cell r="X559">
            <v>0.23161021159496395</v>
          </cell>
          <cell r="Y559">
            <v>0.11322780207202818</v>
          </cell>
          <cell r="Z559">
            <v>0.10142484212639219</v>
          </cell>
        </row>
        <row r="560">
          <cell r="B560">
            <v>0.11577060570153742</v>
          </cell>
          <cell r="C560">
            <v>0.10311750599520388</v>
          </cell>
          <cell r="D560">
            <v>0.95919376885937235</v>
          </cell>
          <cell r="E560">
            <v>0.10779419474236498</v>
          </cell>
          <cell r="F560">
            <v>6.9114160101012539E-2</v>
          </cell>
          <cell r="G560">
            <v>0.16588799671539398</v>
          </cell>
          <cell r="H560">
            <v>0.22842430416580101</v>
          </cell>
          <cell r="I560">
            <v>3.3801008764341544E-3</v>
          </cell>
          <cell r="J560">
            <v>1.7388486379003739E-3</v>
          </cell>
          <cell r="K560">
            <v>0.16124840106561547</v>
          </cell>
          <cell r="L560">
            <v>0.21250300420420018</v>
          </cell>
          <cell r="M560">
            <v>0.3944292913455183</v>
          </cell>
          <cell r="N560">
            <v>6.2439215324479914E-2</v>
          </cell>
          <cell r="O560">
            <v>0.13473005510260713</v>
          </cell>
          <cell r="P560">
            <v>0.16298116197946824</v>
          </cell>
          <cell r="Q560">
            <v>3.305517058215092E-4</v>
          </cell>
          <cell r="R560">
            <v>2.4319064151833072E-5</v>
          </cell>
          <cell r="S560">
            <v>0.1602432335747119</v>
          </cell>
          <cell r="T560">
            <v>0</v>
          </cell>
          <cell r="U560">
            <v>0.40164188398152623</v>
          </cell>
          <cell r="V560">
            <v>1.251053981302949E-4</v>
          </cell>
          <cell r="W560">
            <v>0</v>
          </cell>
          <cell r="X560">
            <v>0.22976317343578323</v>
          </cell>
          <cell r="Y560">
            <v>0.2205191189979572</v>
          </cell>
          <cell r="Z560">
            <v>0.22006621030616805</v>
          </cell>
        </row>
        <row r="561">
          <cell r="B561">
            <v>0.14699756669082961</v>
          </cell>
          <cell r="C561">
            <v>0.11990407673860912</v>
          </cell>
          <cell r="D561">
            <v>0.96272024407829659</v>
          </cell>
          <cell r="E561">
            <v>0.12559523439977818</v>
          </cell>
          <cell r="F561">
            <v>4.6906934557188952E-2</v>
          </cell>
          <cell r="G561">
            <v>0.10659662865220369</v>
          </cell>
          <cell r="H561">
            <v>0.20679736286810912</v>
          </cell>
          <cell r="I561">
            <v>5.7468135732639571E-2</v>
          </cell>
          <cell r="J561">
            <v>0.10291695226859357</v>
          </cell>
          <cell r="K561">
            <v>0.1941150707336034</v>
          </cell>
          <cell r="L561">
            <v>0.20922628447429223</v>
          </cell>
          <cell r="M561">
            <v>0.25161570452996351</v>
          </cell>
          <cell r="N561">
            <v>5.4308424007622216E-2</v>
          </cell>
          <cell r="O561">
            <v>0.24194271486700214</v>
          </cell>
          <cell r="P561">
            <v>0.26762318962811749</v>
          </cell>
          <cell r="Q561">
            <v>0.17842285067188188</v>
          </cell>
          <cell r="R561">
            <v>0</v>
          </cell>
          <cell r="S561">
            <v>0.19723110513037326</v>
          </cell>
          <cell r="T561">
            <v>3.0607909933607316E-2</v>
          </cell>
          <cell r="U561">
            <v>0.25078131632865414</v>
          </cell>
          <cell r="V561">
            <v>1.3501595894742396E-5</v>
          </cell>
          <cell r="W561">
            <v>0.12448490726834367</v>
          </cell>
          <cell r="X561">
            <v>0.31488986676522956</v>
          </cell>
          <cell r="Y561">
            <v>0.14914318059729839</v>
          </cell>
          <cell r="Z561">
            <v>0.19092125728626094</v>
          </cell>
        </row>
        <row r="562">
          <cell r="B562">
            <v>9.5686428603131674E-2</v>
          </cell>
          <cell r="C562">
            <v>9.1127098321343011E-2</v>
          </cell>
          <cell r="D562">
            <v>0.96624667720549318</v>
          </cell>
          <cell r="E562">
            <v>9.7234405945795022E-2</v>
          </cell>
          <cell r="F562">
            <v>8.6159131062477398E-2</v>
          </cell>
          <cell r="G562">
            <v>0.23514449865982665</v>
          </cell>
          <cell r="H562">
            <v>0.27068536050997616</v>
          </cell>
          <cell r="I562">
            <v>5.0815306509791394E-2</v>
          </cell>
          <cell r="J562">
            <v>7.0071991542642834E-2</v>
          </cell>
          <cell r="K562">
            <v>0.22653198322977128</v>
          </cell>
          <cell r="L562">
            <v>0.42181605202253081</v>
          </cell>
          <cell r="M562">
            <v>0.39375611650138437</v>
          </cell>
          <cell r="N562">
            <v>7.4980045507841112E-2</v>
          </cell>
          <cell r="O562">
            <v>0.25276478107692141</v>
          </cell>
          <cell r="P562">
            <v>0.21801695783921882</v>
          </cell>
          <cell r="Q562">
            <v>1.8030628568877264E-3</v>
          </cell>
          <cell r="R562">
            <v>0</v>
          </cell>
          <cell r="S562">
            <v>0.22864348874629883</v>
          </cell>
          <cell r="T562">
            <v>0.13329622045882442</v>
          </cell>
          <cell r="U562">
            <v>0.39972295116858325</v>
          </cell>
          <cell r="V562">
            <v>1.4337285297578557E-2</v>
          </cell>
          <cell r="W562">
            <v>5.1636709185819765E-2</v>
          </cell>
          <cell r="X562">
            <v>0.17336607581760588</v>
          </cell>
          <cell r="Y562">
            <v>0.29991679528009396</v>
          </cell>
          <cell r="Z562">
            <v>0.26580477974276567</v>
          </cell>
        </row>
        <row r="563">
          <cell r="B563">
            <v>0.54267673729293719</v>
          </cell>
          <cell r="C563">
            <v>0.49880095923261392</v>
          </cell>
          <cell r="D563">
            <v>0.97178697565985761</v>
          </cell>
          <cell r="E563">
            <v>0.50543806373968359</v>
          </cell>
          <cell r="F563">
            <v>2.3493324324343725E-2</v>
          </cell>
          <cell r="G563">
            <v>0.10465655756383997</v>
          </cell>
          <cell r="H563">
            <v>0.10981970996810833</v>
          </cell>
          <cell r="I563">
            <v>0.32724584958284125</v>
          </cell>
          <cell r="J563">
            <v>0.54718077298723011</v>
          </cell>
          <cell r="K563">
            <v>8.5771822795846359E-2</v>
          </cell>
          <cell r="L563">
            <v>0.11939767249342927</v>
          </cell>
          <cell r="M563">
            <v>8.4930188949967136E-2</v>
          </cell>
          <cell r="N563">
            <v>3.7671386730391776E-2</v>
          </cell>
          <cell r="O563">
            <v>8.10937676211856E-2</v>
          </cell>
          <cell r="P563">
            <v>4.5524063799980759E-2</v>
          </cell>
          <cell r="Q563">
            <v>4.0954457335315608E-2</v>
          </cell>
          <cell r="R563">
            <v>0.36392004790578331</v>
          </cell>
          <cell r="S563">
            <v>8.369430866047696E-2</v>
          </cell>
          <cell r="T563">
            <v>3.2423517616027714E-2</v>
          </cell>
          <cell r="U563">
            <v>8.6312406445894718E-2</v>
          </cell>
          <cell r="V563">
            <v>1.7109057851036223E-3</v>
          </cell>
          <cell r="W563">
            <v>1.679819338160533E-2</v>
          </cell>
          <cell r="X563">
            <v>0.27647987839366345</v>
          </cell>
          <cell r="Y563">
            <v>0</v>
          </cell>
          <cell r="Z563">
            <v>1.8754582946592359E-2</v>
          </cell>
        </row>
        <row r="564">
          <cell r="B564">
            <v>0.12102247651111002</v>
          </cell>
          <cell r="C564">
            <v>0.105515587529976</v>
          </cell>
          <cell r="D564">
            <v>0.97531343549897642</v>
          </cell>
          <cell r="E564">
            <v>0.11085962185511618</v>
          </cell>
          <cell r="F564">
            <v>6.5322100300131122E-2</v>
          </cell>
          <cell r="G564">
            <v>7.8073875765305167E-2</v>
          </cell>
          <cell r="H564">
            <v>0.13792394221855794</v>
          </cell>
          <cell r="I564">
            <v>9.527324302289664E-3</v>
          </cell>
          <cell r="J564">
            <v>2.3018188317065046E-2</v>
          </cell>
          <cell r="K564">
            <v>0.16807370981965677</v>
          </cell>
          <cell r="L564">
            <v>0.16765096969301105</v>
          </cell>
          <cell r="M564">
            <v>0.37302317978340754</v>
          </cell>
          <cell r="N564">
            <v>8.8854176811628383E-2</v>
          </cell>
          <cell r="O564">
            <v>0.17239610306941205</v>
          </cell>
          <cell r="P564">
            <v>0.19817177848044665</v>
          </cell>
          <cell r="Q564">
            <v>4.6022321036300729E-4</v>
          </cell>
          <cell r="R564">
            <v>2.4195929589463305E-5</v>
          </cell>
          <cell r="S564">
            <v>0.16841200579645599</v>
          </cell>
          <cell r="T564">
            <v>7.6766866963814441E-3</v>
          </cell>
          <cell r="U564">
            <v>0.37123683749326886</v>
          </cell>
          <cell r="V564">
            <v>5.9930940220708233E-5</v>
          </cell>
          <cell r="W564">
            <v>8.5600211834908763E-3</v>
          </cell>
          <cell r="X564">
            <v>0.19857840354689679</v>
          </cell>
          <cell r="Y564">
            <v>0.12997182421826878</v>
          </cell>
          <cell r="Z564">
            <v>0.13532080386501597</v>
          </cell>
        </row>
        <row r="565">
          <cell r="B565">
            <v>0.15285000608528129</v>
          </cell>
          <cell r="C565">
            <v>0.12230215827338135</v>
          </cell>
          <cell r="D565">
            <v>0.97883987362584379</v>
          </cell>
          <cell r="E565">
            <v>0.1283228003428373</v>
          </cell>
          <cell r="F565">
            <v>4.2106634748851159E-2</v>
          </cell>
          <cell r="G565">
            <v>0.24898949218779878</v>
          </cell>
          <cell r="H565">
            <v>0.29523474301043146</v>
          </cell>
          <cell r="I565">
            <v>6.0191565498468574E-2</v>
          </cell>
          <cell r="J565">
            <v>8.7952753509762074E-2</v>
          </cell>
          <cell r="K565">
            <v>0.2111322051754316</v>
          </cell>
          <cell r="L565">
            <v>0.32928083895395188</v>
          </cell>
          <cell r="M565">
            <v>0.2738068397303855</v>
          </cell>
          <cell r="N565">
            <v>4.2680361823725414E-2</v>
          </cell>
          <cell r="O565">
            <v>0.19603264412319124</v>
          </cell>
          <cell r="P565">
            <v>0.21019880590291562</v>
          </cell>
          <cell r="Q565">
            <v>1.7386936422552762E-3</v>
          </cell>
          <cell r="R565">
            <v>0.24611845887509526</v>
          </cell>
          <cell r="S565">
            <v>0.20612634242343941</v>
          </cell>
          <cell r="T565">
            <v>1.4439673525647328E-2</v>
          </cell>
          <cell r="U565">
            <v>0.27406963136214191</v>
          </cell>
          <cell r="V565">
            <v>1.9267545221452503E-4</v>
          </cell>
          <cell r="W565">
            <v>0.1107425039048212</v>
          </cell>
          <cell r="X565">
            <v>0.12899777562325401</v>
          </cell>
          <cell r="Y565">
            <v>0.2864676914783067</v>
          </cell>
          <cell r="Z565">
            <v>0.26841120488454423</v>
          </cell>
        </row>
        <row r="566">
          <cell r="B566">
            <v>7.0387762735795015E-2</v>
          </cell>
          <cell r="C566">
            <v>7.6738609112709896E-2</v>
          </cell>
          <cell r="D566">
            <v>0.98236633953296915</v>
          </cell>
          <cell r="E566">
            <v>8.3498694967848355E-2</v>
          </cell>
          <cell r="F566">
            <v>0.10874069693315623</v>
          </cell>
          <cell r="G566">
            <v>0.18601863790170345</v>
          </cell>
          <cell r="H566">
            <v>0.20759364344554507</v>
          </cell>
          <cell r="I566">
            <v>5.6048566414934296E-2</v>
          </cell>
          <cell r="J566">
            <v>0.1173136603296745</v>
          </cell>
          <cell r="K566">
            <v>0.21458624916886532</v>
          </cell>
          <cell r="L566">
            <v>0.27934145589180148</v>
          </cell>
          <cell r="M566">
            <v>0.39707102839735431</v>
          </cell>
          <cell r="N566">
            <v>0.10371413527396205</v>
          </cell>
          <cell r="O566">
            <v>0.27527527556802928</v>
          </cell>
          <cell r="P566">
            <v>0.26546864589454616</v>
          </cell>
          <cell r="Q566">
            <v>0.45237572191066328</v>
          </cell>
          <cell r="R566">
            <v>0.24050805284144469</v>
          </cell>
          <cell r="S566">
            <v>0.21039437487285687</v>
          </cell>
          <cell r="T566">
            <v>0.23204933354488419</v>
          </cell>
          <cell r="U566">
            <v>0.39499432549062824</v>
          </cell>
          <cell r="V566">
            <v>2.4817346620592778E-3</v>
          </cell>
          <cell r="W566">
            <v>8.2232400233259159E-2</v>
          </cell>
          <cell r="X566">
            <v>0.24931088415380628</v>
          </cell>
          <cell r="Y566">
            <v>0.26107039913665608</v>
          </cell>
          <cell r="Z566">
            <v>0.21436814785452379</v>
          </cell>
        </row>
        <row r="567">
          <cell r="B567">
            <v>0.16885408137331931</v>
          </cell>
          <cell r="C567">
            <v>0.12949640287769784</v>
          </cell>
          <cell r="D567">
            <v>0.98589277922179286</v>
          </cell>
          <cell r="E567">
            <v>0.13691123309369502</v>
          </cell>
          <cell r="F567">
            <v>3.1049767027251072E-2</v>
          </cell>
          <cell r="G567">
            <v>8.6583872327882269E-2</v>
          </cell>
          <cell r="H567">
            <v>0.10464816432988677</v>
          </cell>
          <cell r="I567">
            <v>0.13701409158892033</v>
          </cell>
          <cell r="J567">
            <v>0.17604369495213956</v>
          </cell>
          <cell r="K567">
            <v>0.18237460003866354</v>
          </cell>
          <cell r="L567">
            <v>0.2146281442383205</v>
          </cell>
          <cell r="M567">
            <v>0.19858825604396707</v>
          </cell>
          <cell r="N567">
            <v>7.4736911269097192E-2</v>
          </cell>
          <cell r="O567">
            <v>0.17369444787883231</v>
          </cell>
          <cell r="P567">
            <v>0.15367746327841023</v>
          </cell>
          <cell r="Q567">
            <v>0.10248396098686945</v>
          </cell>
          <cell r="R567">
            <v>1.2645076845631558E-2</v>
          </cell>
          <cell r="S567">
            <v>0.18521324799852351</v>
          </cell>
          <cell r="T567">
            <v>3.2006458984810672E-2</v>
          </cell>
          <cell r="U567">
            <v>0.19703350867360403</v>
          </cell>
          <cell r="V567">
            <v>5.3038589228074232E-4</v>
          </cell>
          <cell r="W567">
            <v>2.4337629290000714E-2</v>
          </cell>
          <cell r="X567">
            <v>0.58548754246629398</v>
          </cell>
          <cell r="Y567">
            <v>0.1228882585289137</v>
          </cell>
          <cell r="Z567">
            <v>9.5498848877808212E-2</v>
          </cell>
        </row>
        <row r="568">
          <cell r="B568">
            <v>0.16549751233642751</v>
          </cell>
          <cell r="C568">
            <v>0.12709832134292573</v>
          </cell>
          <cell r="D568">
            <v>0.98941923802783449</v>
          </cell>
          <cell r="E568">
            <v>0.1334077647953785</v>
          </cell>
          <cell r="F568">
            <v>3.0879755517398983E-2</v>
          </cell>
          <cell r="G568">
            <v>9.2129665676677533E-2</v>
          </cell>
          <cell r="H568">
            <v>1.654469042370689E-2</v>
          </cell>
          <cell r="I568">
            <v>0.33135659384706312</v>
          </cell>
          <cell r="J568">
            <v>0.63516615706133617</v>
          </cell>
          <cell r="K568">
            <v>0</v>
          </cell>
          <cell r="L568">
            <v>3.5676900399919956E-2</v>
          </cell>
          <cell r="M568">
            <v>0.19596586974537658</v>
          </cell>
          <cell r="N568">
            <v>6.0280456873867419E-2</v>
          </cell>
          <cell r="O568">
            <v>0.13382575279229236</v>
          </cell>
          <cell r="P568">
            <v>5.3062100955097662E-2</v>
          </cell>
          <cell r="Q568">
            <v>1.7176758863805226E-2</v>
          </cell>
          <cell r="R568">
            <v>2.708980816248301E-2</v>
          </cell>
          <cell r="S568">
            <v>0</v>
          </cell>
          <cell r="T568">
            <v>5.2682187254039399E-3</v>
          </cell>
          <cell r="U568">
            <v>0.19534742456282375</v>
          </cell>
          <cell r="V568">
            <v>2.4578312493728832E-3</v>
          </cell>
          <cell r="W568">
            <v>0</v>
          </cell>
          <cell r="X568">
            <v>0.20130504058633347</v>
          </cell>
          <cell r="Y568">
            <v>0.13028601392651579</v>
          </cell>
          <cell r="Z568">
            <v>1.8784153972408471E-2</v>
          </cell>
        </row>
        <row r="569">
          <cell r="B569">
            <v>0.15992510567629348</v>
          </cell>
          <cell r="C569">
            <v>0.12709832134292573</v>
          </cell>
          <cell r="D569">
            <v>0.99294569896349605</v>
          </cell>
          <cell r="E569">
            <v>0.13235933168567529</v>
          </cell>
          <cell r="F569">
            <v>3.7494929393059137E-2</v>
          </cell>
          <cell r="G569">
            <v>0.13425827829762149</v>
          </cell>
          <cell r="H569">
            <v>0.24226070746481226</v>
          </cell>
          <cell r="I569">
            <v>7.1257676409341705E-2</v>
          </cell>
          <cell r="J569">
            <v>0.1083581250106663</v>
          </cell>
          <cell r="K569">
            <v>0.19411549864596953</v>
          </cell>
          <cell r="L569">
            <v>0.23162754163572888</v>
          </cell>
          <cell r="M569">
            <v>0.20917758615974311</v>
          </cell>
          <cell r="N569">
            <v>2.9647159725960975E-2</v>
          </cell>
          <cell r="O569">
            <v>0.1228754767756262</v>
          </cell>
          <cell r="P569">
            <v>0.20642362475520931</v>
          </cell>
          <cell r="Q569">
            <v>0.31688743567656702</v>
          </cell>
          <cell r="R569">
            <v>0.15353197236018942</v>
          </cell>
          <cell r="S569">
            <v>0.19058726364431866</v>
          </cell>
          <cell r="T569">
            <v>1.1583028979748862E-2</v>
          </cell>
          <cell r="U569">
            <v>0.20931398596751544</v>
          </cell>
          <cell r="V569">
            <v>1.9143488096319777E-4</v>
          </cell>
          <cell r="W569">
            <v>8.5515132783510917E-2</v>
          </cell>
          <cell r="X569">
            <v>0.30307363575893026</v>
          </cell>
          <cell r="Y569">
            <v>0.17177482636186406</v>
          </cell>
          <cell r="Z569">
            <v>0.21897751858956033</v>
          </cell>
        </row>
        <row r="570">
          <cell r="B570">
            <v>9.0234295864269468E-2</v>
          </cell>
          <cell r="C570">
            <v>8.8729016786570775E-2</v>
          </cell>
          <cell r="D570">
            <v>0.99647216426064755</v>
          </cell>
          <cell r="E570">
            <v>9.4381111330005873E-2</v>
          </cell>
          <cell r="F570">
            <v>9.1023737800240062E-2</v>
          </cell>
          <cell r="G570">
            <v>0.26479682313553193</v>
          </cell>
          <cell r="H570">
            <v>0.31149042637802227</v>
          </cell>
          <cell r="I570">
            <v>4.8963197009246728E-2</v>
          </cell>
          <cell r="J570">
            <v>7.6185159566523067E-2</v>
          </cell>
          <cell r="K570">
            <v>0.22692894862791502</v>
          </cell>
          <cell r="L570">
            <v>0.39717565278867606</v>
          </cell>
          <cell r="M570">
            <v>0.40848474867634477</v>
          </cell>
          <cell r="N570">
            <v>8.9752334481065538E-2</v>
          </cell>
          <cell r="O570">
            <v>0.27869729279959593</v>
          </cell>
          <cell r="P570">
            <v>0.23295646575541656</v>
          </cell>
          <cell r="Q570">
            <v>1.4564621836940183E-3</v>
          </cell>
          <cell r="R570">
            <v>0.55812112022134985</v>
          </cell>
          <cell r="S570">
            <v>0.22223693852273968</v>
          </cell>
          <cell r="T570">
            <v>7.3886078326569016E-2</v>
          </cell>
          <cell r="U570">
            <v>0.4085462943817123</v>
          </cell>
          <cell r="V570">
            <v>1.4032360333770174E-2</v>
          </cell>
          <cell r="W570">
            <v>3.7322139778964737E-2</v>
          </cell>
          <cell r="X570">
            <v>0.14383848662380541</v>
          </cell>
          <cell r="Y570">
            <v>0.33315512323218993</v>
          </cell>
          <cell r="Z570">
            <v>0.30615656008170089</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Time:</v>
          </cell>
          <cell r="C1" t="str">
            <v>Instructions:</v>
          </cell>
          <cell r="D1" t="str">
            <v>Cycles:</v>
          </cell>
          <cell r="E1" t="str">
            <v>Cache-References:</v>
          </cell>
          <cell r="F1" t="str">
            <v>Cache Misses</v>
          </cell>
          <cell r="G1" t="str">
            <v>Branch-Instructions:</v>
          </cell>
          <cell r="H1" t="str">
            <v>Branch-Misses:</v>
          </cell>
          <cell r="I1" t="str">
            <v>L1-dcache-loads</v>
          </cell>
          <cell r="J1" t="str">
            <v>L1-dcache-load-misses</v>
          </cell>
          <cell r="K1" t="str">
            <v>L1-dcache-stores:</v>
          </cell>
          <cell r="L1" t="str">
            <v>L1-icache-load-misses:</v>
          </cell>
          <cell r="M1" t="str">
            <v>LLC-loads:</v>
          </cell>
          <cell r="N1" t="str">
            <v>LLC-load-misses:</v>
          </cell>
          <cell r="O1" t="str">
            <v>LLC-stores:</v>
          </cell>
          <cell r="P1" t="str">
            <v>LLC-store-misses:</v>
          </cell>
          <cell r="Q1" t="str">
            <v xml:space="preserve"> dTLB-loads:</v>
          </cell>
          <cell r="R1" t="str">
            <v>dTLB-load-misses:</v>
          </cell>
          <cell r="S1" t="str">
            <v>dTLB-stores:</v>
          </cell>
          <cell r="T1" t="str">
            <v>dTLB-store-misses:</v>
          </cell>
          <cell r="U1" t="str">
            <v xml:space="preserve"> iTLB-loads:</v>
          </cell>
          <cell r="V1" t="str">
            <v>iTLB-load-misses:</v>
          </cell>
        </row>
        <row r="13">
          <cell r="A13" t="str">
            <v>Average</v>
          </cell>
          <cell r="B13">
            <v>279.7041443887</v>
          </cell>
          <cell r="C13">
            <v>2598612782570.7998</v>
          </cell>
          <cell r="D13">
            <v>1014653654177.3</v>
          </cell>
          <cell r="E13">
            <v>449971763.33333331</v>
          </cell>
          <cell r="F13">
            <v>94312208.299999997</v>
          </cell>
          <cell r="G13">
            <v>42013192363.5</v>
          </cell>
          <cell r="H13">
            <v>1867356593.5</v>
          </cell>
          <cell r="I13">
            <v>707313493357.5</v>
          </cell>
          <cell r="J13">
            <v>31907089229</v>
          </cell>
          <cell r="K13">
            <v>242144245125.70001</v>
          </cell>
          <cell r="L13">
            <v>18399756.199999999</v>
          </cell>
          <cell r="M13">
            <v>381215876.22222221</v>
          </cell>
          <cell r="N13">
            <v>76630122.75</v>
          </cell>
          <cell r="O13">
            <v>39202624.100000001</v>
          </cell>
          <cell r="P13">
            <v>16277008.5</v>
          </cell>
          <cell r="Q13">
            <v>706276858457.80005</v>
          </cell>
          <cell r="R13">
            <v>6467694.111111111</v>
          </cell>
          <cell r="S13">
            <v>241604005925.39999</v>
          </cell>
          <cell r="T13">
            <v>2118081.5</v>
          </cell>
          <cell r="U13">
            <v>38455.5</v>
          </cell>
          <cell r="V13">
            <v>408498.75</v>
          </cell>
        </row>
        <row r="14">
          <cell r="A14" t="str">
            <v>Standard Deviation</v>
          </cell>
          <cell r="B14">
            <v>1.8395440884511358</v>
          </cell>
          <cell r="C14">
            <v>520287031.34830004</v>
          </cell>
          <cell r="D14">
            <v>2808275224.1784215</v>
          </cell>
          <cell r="E14">
            <v>36352831.508654743</v>
          </cell>
          <cell r="F14">
            <v>8367359.0285238754</v>
          </cell>
          <cell r="G14">
            <v>42036525.76196833</v>
          </cell>
          <cell r="H14">
            <v>1295047.2159923788</v>
          </cell>
          <cell r="I14">
            <v>91651834.737984404</v>
          </cell>
          <cell r="J14">
            <v>49679082.394305445</v>
          </cell>
          <cell r="K14">
            <v>40051837.082481407</v>
          </cell>
          <cell r="L14">
            <v>336467.85632238002</v>
          </cell>
          <cell r="M14">
            <v>36698913.596621439</v>
          </cell>
          <cell r="N14">
            <v>4205048.1757278694</v>
          </cell>
          <cell r="O14">
            <v>4154680.0865302626</v>
          </cell>
          <cell r="P14">
            <v>2348003.4959125835</v>
          </cell>
          <cell r="Q14">
            <v>203576469.21797255</v>
          </cell>
          <cell r="R14">
            <v>717839.31810318062</v>
          </cell>
          <cell r="S14">
            <v>47710290.848060653</v>
          </cell>
          <cell r="T14">
            <v>133913.74179444351</v>
          </cell>
          <cell r="U14">
            <v>7585.7490108462953</v>
          </cell>
          <cell r="V14">
            <v>76829.834913123239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V285"/>
  <sheetViews>
    <sheetView topLeftCell="A106" zoomScale="55" zoomScaleNormal="55" workbookViewId="0">
      <selection activeCell="AB189" sqref="AB189"/>
    </sheetView>
  </sheetViews>
  <sheetFormatPr defaultRowHeight="14.35" x14ac:dyDescent="0.5"/>
  <cols>
    <col min="1" max="2" width="11.76171875" style="1" bestFit="1" customWidth="1"/>
    <col min="3" max="3" width="10.76171875" style="1" bestFit="1" customWidth="1"/>
    <col min="4" max="4" width="4.76171875" style="1" bestFit="1" customWidth="1"/>
    <col min="5" max="5" width="12.87890625" style="1" bestFit="1" customWidth="1"/>
    <col min="6" max="6" width="15.8203125" style="1" bestFit="1" customWidth="1"/>
    <col min="7" max="7" width="12.17578125" style="1" bestFit="1" customWidth="1"/>
    <col min="8" max="8" width="17.5859375" bestFit="1" customWidth="1"/>
    <col min="9" max="9" width="13.1171875" bestFit="1" customWidth="1"/>
    <col min="10" max="10" width="14" bestFit="1" customWidth="1"/>
    <col min="11" max="11" width="19.1171875" bestFit="1" customWidth="1"/>
    <col min="12" max="12" width="15.05859375" bestFit="1" customWidth="1"/>
    <col min="13" max="13" width="19" bestFit="1" customWidth="1"/>
    <col min="14" max="14" width="8.8203125" bestFit="1" customWidth="1"/>
    <col min="15" max="15" width="14.05859375" bestFit="1" customWidth="1"/>
    <col min="16" max="16" width="9.46875" bestFit="1" customWidth="1"/>
    <col min="17" max="17" width="14.703125" bestFit="1" customWidth="1"/>
    <col min="18" max="18" width="12.64453125" bestFit="1" customWidth="1"/>
    <col min="19" max="19" width="15.3515625" bestFit="1" customWidth="1"/>
    <col min="20" max="20" width="12.17578125" bestFit="1" customWidth="1"/>
    <col min="21" max="21" width="16" bestFit="1" customWidth="1"/>
    <col min="22" max="22" width="10" bestFit="1" customWidth="1"/>
    <col min="23" max="23" width="14.76171875" bestFit="1" customWidth="1"/>
    <col min="27" max="27" width="12" style="1" bestFit="1" customWidth="1"/>
    <col min="28" max="28" width="24.1171875" style="1" bestFit="1" customWidth="1"/>
    <col min="29" max="29" width="18.52734375" style="1" bestFit="1" customWidth="1"/>
    <col min="30" max="30" width="12.17578125" bestFit="1" customWidth="1"/>
    <col min="31" max="31" width="17.5859375" bestFit="1" customWidth="1"/>
    <col min="32" max="32" width="13.1171875" bestFit="1" customWidth="1"/>
    <col min="33" max="33" width="14" bestFit="1" customWidth="1"/>
    <col min="34" max="34" width="19.1171875" bestFit="1" customWidth="1"/>
    <col min="35" max="35" width="15.05859375" bestFit="1" customWidth="1"/>
    <col min="36" max="36" width="19" bestFit="1" customWidth="1"/>
    <col min="37" max="37" width="11.76171875" bestFit="1" customWidth="1"/>
    <col min="38" max="38" width="14.05859375" bestFit="1" customWidth="1"/>
    <col min="39" max="39" width="11.76171875" bestFit="1" customWidth="1"/>
    <col min="40" max="40" width="14.703125" bestFit="1" customWidth="1"/>
    <col min="41" max="41" width="11.76171875" bestFit="1" customWidth="1"/>
    <col min="42" max="42" width="15.3515625" bestFit="1" customWidth="1"/>
    <col min="43" max="43" width="11.76171875" bestFit="1" customWidth="1"/>
    <col min="44" max="44" width="16" bestFit="1" customWidth="1"/>
    <col min="45" max="45" width="11.76171875" bestFit="1" customWidth="1"/>
    <col min="46" max="46" width="14.76171875" bestFit="1" customWidth="1"/>
    <col min="54" max="55" width="12.1171875" bestFit="1" customWidth="1"/>
    <col min="56" max="56" width="12.8203125" bestFit="1" customWidth="1"/>
    <col min="57" max="57" width="16.05859375" bestFit="1" customWidth="1"/>
    <col min="58" max="58" width="12.52734375" bestFit="1" customWidth="1"/>
    <col min="59" max="59" width="17.52734375" bestFit="1" customWidth="1"/>
    <col min="60" max="60" width="13.41015625" bestFit="1" customWidth="1"/>
    <col min="61" max="61" width="13.9375" bestFit="1" customWidth="1"/>
    <col min="62" max="62" width="19.234375" bestFit="1" customWidth="1"/>
    <col min="63" max="63" width="15.29296875" bestFit="1" customWidth="1"/>
    <col min="64" max="64" width="19.234375" bestFit="1" customWidth="1"/>
    <col min="65" max="65" width="12.1171875" bestFit="1" customWidth="1"/>
    <col min="66" max="66" width="14.3515625" bestFit="1" customWidth="1"/>
    <col min="67" max="67" width="12.1171875" bestFit="1" customWidth="1"/>
    <col min="68" max="68" width="15.17578125" bestFit="1" customWidth="1"/>
    <col min="69" max="69" width="11.05859375" bestFit="1" customWidth="1"/>
    <col min="70" max="70" width="15.52734375" bestFit="1" customWidth="1"/>
    <col min="71" max="71" width="12.1171875" bestFit="1" customWidth="1"/>
    <col min="72" max="72" width="16.3515625" bestFit="1" customWidth="1"/>
    <col min="73" max="73" width="12.1171875" bestFit="1" customWidth="1"/>
    <col min="74" max="74" width="15" bestFit="1" customWidth="1"/>
  </cols>
  <sheetData>
    <row r="1" spans="1:74" x14ac:dyDescent="0.5">
      <c r="A1" s="19" t="s">
        <v>10</v>
      </c>
      <c r="B1" s="20" t="s">
        <v>0</v>
      </c>
      <c r="C1" s="20" t="s">
        <v>2</v>
      </c>
      <c r="D1" s="20" t="s">
        <v>1</v>
      </c>
      <c r="E1" s="20" t="s">
        <v>5</v>
      </c>
      <c r="F1" s="20" t="s">
        <v>3</v>
      </c>
      <c r="G1" s="20" t="s">
        <v>4</v>
      </c>
      <c r="H1" s="21" t="s">
        <v>12</v>
      </c>
      <c r="I1" s="21" t="s">
        <v>13</v>
      </c>
      <c r="J1" s="21" t="s">
        <v>14</v>
      </c>
      <c r="K1" s="21" t="s">
        <v>15</v>
      </c>
      <c r="L1" s="21" t="s">
        <v>16</v>
      </c>
      <c r="M1" s="21" t="s">
        <v>17</v>
      </c>
      <c r="N1" s="21" t="s">
        <v>18</v>
      </c>
      <c r="O1" s="21" t="s">
        <v>19</v>
      </c>
      <c r="P1" s="21" t="s">
        <v>20</v>
      </c>
      <c r="Q1" s="21" t="s">
        <v>21</v>
      </c>
      <c r="R1" s="21" t="s">
        <v>22</v>
      </c>
      <c r="S1" s="21" t="s">
        <v>23</v>
      </c>
      <c r="T1" s="21" t="s">
        <v>24</v>
      </c>
      <c r="U1" s="21" t="s">
        <v>25</v>
      </c>
      <c r="V1" s="21" t="s">
        <v>26</v>
      </c>
      <c r="W1" s="21" t="s">
        <v>27</v>
      </c>
      <c r="AA1" s="20" t="s">
        <v>28</v>
      </c>
      <c r="AB1" s="20" t="s">
        <v>6</v>
      </c>
      <c r="AC1" s="21" t="s">
        <v>7</v>
      </c>
      <c r="AD1" s="20" t="s">
        <v>4</v>
      </c>
      <c r="AE1" s="21" t="s">
        <v>12</v>
      </c>
      <c r="AF1" s="21" t="s">
        <v>13</v>
      </c>
      <c r="AG1" s="21" t="s">
        <v>14</v>
      </c>
      <c r="AH1" s="21" t="s">
        <v>15</v>
      </c>
      <c r="AI1" s="21" t="s">
        <v>16</v>
      </c>
      <c r="AJ1" s="21" t="s">
        <v>17</v>
      </c>
      <c r="AK1" s="21" t="s">
        <v>18</v>
      </c>
      <c r="AL1" s="21" t="s">
        <v>19</v>
      </c>
      <c r="AM1" s="21" t="s">
        <v>20</v>
      </c>
      <c r="AN1" s="21" t="s">
        <v>21</v>
      </c>
      <c r="AO1" s="21" t="s">
        <v>22</v>
      </c>
      <c r="AP1" s="21" t="s">
        <v>23</v>
      </c>
      <c r="AQ1" s="21" t="s">
        <v>24</v>
      </c>
      <c r="AR1" s="21" t="s">
        <v>25</v>
      </c>
      <c r="AS1" s="21" t="s">
        <v>26</v>
      </c>
      <c r="AT1" s="21" t="s">
        <v>27</v>
      </c>
      <c r="AV1" s="30" t="s">
        <v>29</v>
      </c>
      <c r="AW1" s="31"/>
      <c r="AX1" s="31"/>
      <c r="AY1" s="31"/>
      <c r="BB1" s="20" t="s">
        <v>2</v>
      </c>
      <c r="BC1" s="20" t="s">
        <v>1</v>
      </c>
      <c r="BD1" s="20" t="s">
        <v>5</v>
      </c>
      <c r="BE1" s="20" t="s">
        <v>3</v>
      </c>
      <c r="BF1" s="20" t="s">
        <v>4</v>
      </c>
      <c r="BG1" s="21" t="s">
        <v>12</v>
      </c>
      <c r="BH1" s="21" t="s">
        <v>13</v>
      </c>
      <c r="BI1" s="21" t="s">
        <v>14</v>
      </c>
      <c r="BJ1" s="21" t="s">
        <v>15</v>
      </c>
      <c r="BK1" s="21" t="s">
        <v>16</v>
      </c>
      <c r="BL1" s="21" t="s">
        <v>17</v>
      </c>
      <c r="BM1" s="21" t="s">
        <v>18</v>
      </c>
      <c r="BN1" s="21" t="s">
        <v>19</v>
      </c>
      <c r="BO1" s="21" t="s">
        <v>20</v>
      </c>
      <c r="BP1" s="21" t="s">
        <v>21</v>
      </c>
      <c r="BQ1" s="21" t="s">
        <v>22</v>
      </c>
      <c r="BR1" s="21" t="s">
        <v>23</v>
      </c>
      <c r="BS1" s="21" t="s">
        <v>24</v>
      </c>
      <c r="BT1" s="21" t="s">
        <v>25</v>
      </c>
      <c r="BU1" s="21" t="s">
        <v>26</v>
      </c>
      <c r="BV1" s="21" t="s">
        <v>27</v>
      </c>
    </row>
    <row r="2" spans="1:74" x14ac:dyDescent="0.5">
      <c r="A2" s="18">
        <v>1.000560095</v>
      </c>
      <c r="B2" s="18">
        <v>9163030483</v>
      </c>
      <c r="C2" s="18">
        <v>3462448650</v>
      </c>
      <c r="D2" s="18">
        <v>2.65</v>
      </c>
      <c r="E2" s="18">
        <f t="shared" ref="E2:E33" si="0">B2/C2</f>
        <v>2.6464018413673802</v>
      </c>
      <c r="F2" s="18">
        <v>3891498</v>
      </c>
      <c r="G2" s="18">
        <v>136010</v>
      </c>
      <c r="H2" s="22">
        <v>587300836</v>
      </c>
      <c r="I2" s="22">
        <v>13225214</v>
      </c>
      <c r="J2" s="22">
        <v>2224007643</v>
      </c>
      <c r="K2" s="22">
        <v>87567496</v>
      </c>
      <c r="L2" s="22">
        <v>700490599</v>
      </c>
      <c r="M2" s="22">
        <v>234708</v>
      </c>
      <c r="N2" s="22">
        <v>2687840</v>
      </c>
      <c r="O2" s="22">
        <v>100851</v>
      </c>
      <c r="P2" s="22">
        <v>878575</v>
      </c>
      <c r="Q2" s="22">
        <v>2247</v>
      </c>
      <c r="R2" s="22">
        <v>2235537911</v>
      </c>
      <c r="S2" s="22">
        <v>24050</v>
      </c>
      <c r="T2" s="22">
        <v>708135336</v>
      </c>
      <c r="U2" s="22">
        <v>217903</v>
      </c>
      <c r="V2" s="22">
        <v>60</v>
      </c>
      <c r="W2" s="22">
        <v>8672</v>
      </c>
      <c r="AA2" s="18">
        <f t="shared" ref="AA2:AA65" si="1">A2/1000000000</f>
        <v>1.000560095E-9</v>
      </c>
      <c r="AB2" s="18">
        <f>(F2/$B$2)*1000</f>
        <v>0.42469552046343445</v>
      </c>
      <c r="AC2" s="18">
        <f>(G2/$B$2)*1000</f>
        <v>1.4843342522142301E-2</v>
      </c>
      <c r="AD2" s="18">
        <f t="shared" ref="AD2:AT2" si="2">(H2/$B$2)*1000</f>
        <v>64.094606810444233</v>
      </c>
      <c r="AE2" s="18">
        <f t="shared" si="2"/>
        <v>1.4433231477878954</v>
      </c>
      <c r="AF2" s="18">
        <f t="shared" si="2"/>
        <v>242.71529458798159</v>
      </c>
      <c r="AG2" s="18">
        <f t="shared" si="2"/>
        <v>9.5566086091781912</v>
      </c>
      <c r="AH2" s="18">
        <f t="shared" si="2"/>
        <v>76.447481027112929</v>
      </c>
      <c r="AI2" s="18">
        <f t="shared" si="2"/>
        <v>2.561466977933222E-2</v>
      </c>
      <c r="AJ2" s="18">
        <f t="shared" si="2"/>
        <v>0.29333526773557062</v>
      </c>
      <c r="AK2" s="18">
        <f t="shared" si="2"/>
        <v>1.1006293189475576E-2</v>
      </c>
      <c r="AL2" s="18">
        <f t="shared" si="2"/>
        <v>9.58825796367265E-2</v>
      </c>
      <c r="AM2" s="18">
        <f t="shared" si="2"/>
        <v>2.4522454707193408E-4</v>
      </c>
      <c r="AN2" s="18">
        <f t="shared" si="2"/>
        <v>243.97364116026372</v>
      </c>
      <c r="AO2" s="18">
        <f t="shared" si="2"/>
        <v>2.6246775064886576E-3</v>
      </c>
      <c r="AP2" s="18">
        <f t="shared" si="2"/>
        <v>77.281783282702193</v>
      </c>
      <c r="AQ2" s="18">
        <f t="shared" si="2"/>
        <v>2.3780669550785779E-2</v>
      </c>
      <c r="AR2" s="18">
        <f t="shared" si="2"/>
        <v>6.5480519912398942E-6</v>
      </c>
      <c r="AS2" s="18">
        <f t="shared" si="2"/>
        <v>9.4641178113387273E-4</v>
      </c>
      <c r="AT2" s="18">
        <f t="shared" si="2"/>
        <v>0</v>
      </c>
      <c r="AV2" s="31" t="s">
        <v>30</v>
      </c>
      <c r="AW2" s="31"/>
      <c r="AX2" s="31"/>
      <c r="AY2" s="31"/>
      <c r="BB2" s="33">
        <f>(C2 - MIN($C$2:$C$285))/MAX($C$2:$C$285)</f>
        <v>0.35839821363484331</v>
      </c>
      <c r="BC2" s="33">
        <f>(D2 - MIN($D$2:$D$285))/MAX($D$2:$D$285)</f>
        <v>0.40527577937649878</v>
      </c>
      <c r="BD2" s="33">
        <f>(E2 - MIN($E$2:$E$285))/MAX($E$2:$E$285)</f>
        <v>0.11072595773869871</v>
      </c>
      <c r="BE2" s="33">
        <f>(F2 - MIN($F$2:$F$285))/MAX($F$2:$F$285)</f>
        <v>0.82542481070271656</v>
      </c>
      <c r="BF2" s="33">
        <f>(G2 - MIN($G$2:$G$285))/MAX($G$2:$G$285)</f>
        <v>2.4654664515835218E-2</v>
      </c>
      <c r="BG2" s="33">
        <f>(H2 - MIN($H$2:$H$285))/MAX($H$2:$H$285)</f>
        <v>0.92292223299338194</v>
      </c>
      <c r="BH2" s="33">
        <f>(I2 - MIN($I$2:$I$285))/MAX($I$2:$I$285)</f>
        <v>0.55707705295265042</v>
      </c>
      <c r="BI2" s="33">
        <f>(J2 - MIN($J$2:$J$285))/MAX($J$2:$J$285)</f>
        <v>0.32760122447936496</v>
      </c>
      <c r="BJ2" s="33">
        <f>(K2 - MIN($K$2:$K$285))/MAX($K$2:$K$285)</f>
        <v>0.28174381942037025</v>
      </c>
      <c r="BK2" s="33">
        <f>(L2 - MIN($L$2:$L$285))/MAX($L$2:$L$285)</f>
        <v>0.34159888034150077</v>
      </c>
      <c r="BL2" s="33">
        <f>(M2 - MIN($M$2:$M$285))/MAX($M$2:$M$285)</f>
        <v>0.91466417846856518</v>
      </c>
      <c r="BM2" s="33">
        <f>(N2 - MIN($N$2:$N$285))/MAX($N$2:$N$285)</f>
        <v>0.75108823441871542</v>
      </c>
      <c r="BN2" s="33">
        <f t="shared" ref="BN2" si="3">(O2 - MIN($O$2:$O$285))/MAX($O$2:$O$285)</f>
        <v>0</v>
      </c>
      <c r="BO2" s="33">
        <f>(P2 - MIN($P$2:$P$285))/MAX($P$2:$P$285)</f>
        <v>0.763786548775514</v>
      </c>
      <c r="BP2" s="33">
        <f>(Q2 - MIN($Q$2:$Q$285))/MAX($Q$2:$Q$285)</f>
        <v>5.7162336456443924E-3</v>
      </c>
      <c r="BQ2" s="33">
        <f>(R2 - MIN($R$2:$R$285))/MAX($R$2:$R$285)</f>
        <v>0.33833446046757887</v>
      </c>
      <c r="BR2" s="33">
        <f>(S2 - MIN($S$2:$S$285))/MAX($S$2:$S$285)</f>
        <v>0.50011635532801624</v>
      </c>
      <c r="BS2" s="33">
        <f>(T2 - MIN($T$2:$T$285))/MAX($T$2:$T$285)</f>
        <v>0.35713630233550314</v>
      </c>
      <c r="BT2" s="33">
        <f>(U2 - MIN($U$2:$U$285))/MAX($U$2:$U$285)</f>
        <v>1</v>
      </c>
      <c r="BU2" s="33">
        <f>(V2 - MIN($V$2:$V$285))/MAX($V$2:$V$285)</f>
        <v>1.7196904557179708E-2</v>
      </c>
      <c r="BV2" s="33">
        <f>(W2 - MIN($W$2:$W$285))/MAX($W$2:$W$285)</f>
        <v>0.58074028090323582</v>
      </c>
    </row>
    <row r="3" spans="1:74" x14ac:dyDescent="0.5">
      <c r="A3" s="18">
        <v>2.000769306</v>
      </c>
      <c r="B3" s="18">
        <v>9218500314</v>
      </c>
      <c r="C3" s="18">
        <v>3601798395</v>
      </c>
      <c r="D3" s="18">
        <v>2.61</v>
      </c>
      <c r="E3" s="18">
        <f t="shared" si="0"/>
        <v>2.559415964757239</v>
      </c>
      <c r="F3" s="18">
        <v>2529029</v>
      </c>
      <c r="G3" s="18">
        <v>176786</v>
      </c>
      <c r="H3" s="22">
        <v>165693585</v>
      </c>
      <c r="I3" s="22">
        <v>8035691</v>
      </c>
      <c r="J3" s="22">
        <v>2338373268</v>
      </c>
      <c r="K3" s="22">
        <v>104082591</v>
      </c>
      <c r="L3" s="22">
        <v>863026958</v>
      </c>
      <c r="M3" s="22">
        <v>134888</v>
      </c>
      <c r="N3" s="22">
        <v>2259343</v>
      </c>
      <c r="O3" s="22">
        <v>202051</v>
      </c>
      <c r="P3" s="22">
        <v>350255</v>
      </c>
      <c r="Q3" s="22">
        <v>1410</v>
      </c>
      <c r="R3" s="22">
        <v>2334772327</v>
      </c>
      <c r="S3" s="22">
        <v>18425</v>
      </c>
      <c r="T3" s="22">
        <v>861251771</v>
      </c>
      <c r="U3" s="22">
        <v>47121</v>
      </c>
      <c r="V3" s="22">
        <v>0</v>
      </c>
      <c r="W3" s="22">
        <v>4421</v>
      </c>
      <c r="AA3" s="18">
        <f t="shared" si="1"/>
        <v>2.0007693060000002E-9</v>
      </c>
      <c r="AB3" s="18">
        <f t="shared" ref="AB3:AB66" si="4">(F3/$B$2)*1000</f>
        <v>0.2760035563225573</v>
      </c>
      <c r="AC3" s="18">
        <f t="shared" ref="AC3:AC66" si="5">(G3/$B$2)*1000</f>
        <v>1.9293398655388934E-2</v>
      </c>
      <c r="AD3" s="18">
        <f t="shared" ref="AD3:AD66" si="6">(H3/$B$2)*1000</f>
        <v>18.082836819915446</v>
      </c>
      <c r="AE3" s="18">
        <f t="shared" ref="AE3:AE66" si="7">(I3/$B$2)*1000</f>
        <v>0.87696870755897494</v>
      </c>
      <c r="AF3" s="18">
        <f t="shared" ref="AF3:AF66" si="8">(J3/$B$2)*1000</f>
        <v>255.19649556315898</v>
      </c>
      <c r="AG3" s="18">
        <f t="shared" ref="AG3:AG66" si="9">(K3/$B$2)*1000</f>
        <v>11.358970287515959</v>
      </c>
      <c r="AH3" s="18">
        <f t="shared" ref="AH3:AH66" si="10">(L3/$B$2)*1000</f>
        <v>94.18575651376014</v>
      </c>
      <c r="AI3" s="18">
        <f t="shared" ref="AI3:AI66" si="11">(M3/$B$2)*1000</f>
        <v>1.4720893949906114E-2</v>
      </c>
      <c r="AJ3" s="18">
        <f t="shared" ref="AJ3:AJ66" si="12">(N3/$B$2)*1000</f>
        <v>0.24657159050073194</v>
      </c>
      <c r="AK3" s="18">
        <f t="shared" ref="AK3:AK66" si="13">(O3/$B$2)*1000</f>
        <v>2.2050674214700198E-2</v>
      </c>
      <c r="AL3" s="18">
        <f t="shared" ref="AL3:AL66" si="14">(P3/$B$2)*1000</f>
        <v>3.8224799169862156E-2</v>
      </c>
      <c r="AM3" s="18">
        <f t="shared" ref="AM3:AM66" si="15">(Q3/$B$2)*1000</f>
        <v>1.5387922179413752E-4</v>
      </c>
      <c r="AN3" s="18">
        <f t="shared" ref="AN3:AN66" si="16">(R3/$B$2)*1000</f>
        <v>254.80350974840255</v>
      </c>
      <c r="AO3" s="18">
        <f t="shared" ref="AO3:AO66" si="17">(S3/$B$2)*1000</f>
        <v>2.0107976323099175E-3</v>
      </c>
      <c r="AP3" s="18">
        <f t="shared" ref="AP3:AP66" si="18">(T3/$B$2)*1000</f>
        <v>93.992022900923928</v>
      </c>
      <c r="AQ3" s="18">
        <f t="shared" ref="AQ3:AQ66" si="19">(U3/$B$2)*1000</f>
        <v>5.1425126313202505E-3</v>
      </c>
      <c r="AR3" s="18">
        <f t="shared" ref="AR3:AR66" si="20">(V3/$B$2)*1000</f>
        <v>0</v>
      </c>
      <c r="AS3" s="18">
        <f t="shared" ref="AS3:AS66" si="21">(W3/$B$2)*1000</f>
        <v>4.8248229755452622E-4</v>
      </c>
      <c r="AT3" s="18">
        <f t="shared" ref="AT3:AT66" si="22">(X3/$B$2)*1000</f>
        <v>0</v>
      </c>
      <c r="AV3" s="31" t="s">
        <v>31</v>
      </c>
      <c r="AW3" s="31"/>
      <c r="AX3" s="31"/>
      <c r="AY3" s="31"/>
      <c r="BB3" s="33">
        <f t="shared" ref="BB3:BB66" si="23">(C3 - MIN($C$2:$C$285))/MAX($C$2:$C$285)</f>
        <v>0.38270015499241522</v>
      </c>
      <c r="BC3" s="33">
        <f t="shared" ref="BC3:BC66" si="24">(D3 - MIN($D$2:$D$285))/MAX($D$2:$D$285)</f>
        <v>0.39568345323741005</v>
      </c>
      <c r="BD3" s="33">
        <f t="shared" ref="BD3:BD66" si="25">(E3 - MIN($E$2:$E$285))/MAX($E$2:$E$285)</f>
        <v>7.849068735510431E-2</v>
      </c>
      <c r="BE3" s="33">
        <f t="shared" ref="BE3:BE66" si="26">(F3 - MIN($F$2:$F$285))/MAX($F$2:$F$285)</f>
        <v>0.47531053594271411</v>
      </c>
      <c r="BF3" s="33">
        <f t="shared" ref="BF3:BF66" si="27">(G3 - MIN($G$2:$G$285))/MAX($G$2:$G$285)</f>
        <v>7.3522961244286353E-2</v>
      </c>
      <c r="BG3" s="33">
        <f t="shared" ref="BG3:BG66" si="28">(H3 - MIN($H$2:$H$285))/MAX($H$2:$H$285)</f>
        <v>0.20504950890279339</v>
      </c>
      <c r="BH3" s="33">
        <f t="shared" ref="BH3:BH66" si="29">(I3 - MIN($I$2:$I$285))/MAX($I$2:$I$285)</f>
        <v>0.29697166901309302</v>
      </c>
      <c r="BI3" s="33">
        <f t="shared" ref="BI3:BI66" si="30">(J3 - MIN($J$2:$J$285))/MAX($J$2:$J$285)</f>
        <v>0.35793643201696096</v>
      </c>
      <c r="BJ3" s="33">
        <f t="shared" ref="BJ3:BJ66" si="31">(K3 - MIN($K$2:$K$285))/MAX($K$2:$K$285)</f>
        <v>0.38454248916904132</v>
      </c>
      <c r="BK3" s="33">
        <f t="shared" ref="BK3:BK66" si="32">(L3 - MIN($L$2:$L$285))/MAX($L$2:$L$285)</f>
        <v>0.48874886761954084</v>
      </c>
      <c r="BL3" s="33">
        <f t="shared" ref="BL3:BL66" si="33">(M3 - MIN($M$2:$M$285))/MAX($M$2:$M$285)</f>
        <v>0.48936977009731242</v>
      </c>
      <c r="BM3" s="33">
        <f t="shared" ref="BM3:BM66" si="34">(N3 - MIN($N$2:$N$285))/MAX($N$2:$N$285)</f>
        <v>0.59166765878921368</v>
      </c>
      <c r="BN3" s="33">
        <f t="shared" ref="BN3:BN66" si="35">(O3 - MIN($O$2:$O$285))/MAX($O$2:$O$285)</f>
        <v>0.12304564726022817</v>
      </c>
      <c r="BO3" s="33">
        <f t="shared" ref="BO3:BO66" si="36">(P3 - MIN($P$2:$P$285))/MAX($P$2:$P$285)</f>
        <v>0.30237613437774835</v>
      </c>
      <c r="BP3" s="33">
        <f t="shared" ref="BP3:BP66" si="37">(Q3 - MIN($Q$2:$Q$285))/MAX($Q$2:$Q$285)</f>
        <v>3.5869556921934108E-3</v>
      </c>
      <c r="BQ3" s="33">
        <f t="shared" ref="BQ3:BQ66" si="38">(R3 - MIN($R$2:$R$285))/MAX($R$2:$R$285)</f>
        <v>0.36478188179293813</v>
      </c>
      <c r="BR3" s="33">
        <f t="shared" ref="BR3:BR66" si="39">(S3 - MIN($S$2:$S$285))/MAX($S$2:$S$285)</f>
        <v>0.38111658803867227</v>
      </c>
      <c r="BS3" s="33">
        <f t="shared" ref="BS3:BS66" si="40">(T3 - MIN($T$2:$T$285))/MAX($T$2:$T$285)</f>
        <v>0.49600568896693875</v>
      </c>
      <c r="BT3" s="33">
        <f t="shared" ref="BT3:BT66" si="41">(U3 - MIN($U$2:$U$285))/MAX($U$2:$U$285)</f>
        <v>0.21624759640757585</v>
      </c>
      <c r="BU3" s="33">
        <f t="shared" ref="BU3:BU66" si="42">(V3 - MIN($V$2:$V$285))/MAX($V$2:$V$285)</f>
        <v>0</v>
      </c>
      <c r="BV3" s="33">
        <f t="shared" ref="BV3:BV66" si="43">(W3 - MIN($W$2:$W$285))/MAX($W$2:$W$285)</f>
        <v>0.25087297276324977</v>
      </c>
    </row>
    <row r="4" spans="1:74" x14ac:dyDescent="0.5">
      <c r="A4" s="18">
        <v>3.00093319</v>
      </c>
      <c r="B4" s="18">
        <v>9297247909</v>
      </c>
      <c r="C4" s="18">
        <v>3650168525</v>
      </c>
      <c r="D4" s="18">
        <v>2.6</v>
      </c>
      <c r="E4" s="18">
        <f t="shared" si="0"/>
        <v>2.5470736064165695</v>
      </c>
      <c r="F4" s="18">
        <v>1841170</v>
      </c>
      <c r="G4" s="18">
        <v>419991</v>
      </c>
      <c r="H4" s="22">
        <v>88838940</v>
      </c>
      <c r="I4" s="22">
        <v>3575113</v>
      </c>
      <c r="J4" s="22">
        <v>2595150987</v>
      </c>
      <c r="K4" s="22">
        <v>107728325</v>
      </c>
      <c r="L4" s="22">
        <v>909219326</v>
      </c>
      <c r="M4" s="22">
        <v>67013</v>
      </c>
      <c r="N4" s="22">
        <v>1532180</v>
      </c>
      <c r="O4" s="22">
        <v>262753</v>
      </c>
      <c r="P4" s="22">
        <v>11462</v>
      </c>
      <c r="Q4" s="22">
        <v>0</v>
      </c>
      <c r="R4" s="22">
        <v>2590534714</v>
      </c>
      <c r="S4" s="22">
        <v>23134</v>
      </c>
      <c r="T4" s="22">
        <v>915584562</v>
      </c>
      <c r="U4" s="22">
        <v>5174</v>
      </c>
      <c r="V4" s="22">
        <v>137</v>
      </c>
      <c r="W4" s="22">
        <v>6574</v>
      </c>
      <c r="AA4" s="18">
        <f t="shared" si="1"/>
        <v>3.0009331899999998E-9</v>
      </c>
      <c r="AB4" s="18">
        <f t="shared" si="4"/>
        <v>0.20093461474518592</v>
      </c>
      <c r="AC4" s="18">
        <f t="shared" si="5"/>
        <v>4.5835381730880573E-2</v>
      </c>
      <c r="AD4" s="18">
        <f t="shared" si="6"/>
        <v>9.6953666327773593</v>
      </c>
      <c r="AE4" s="18">
        <f t="shared" si="7"/>
        <v>0.39016709664262716</v>
      </c>
      <c r="AF4" s="18">
        <f t="shared" si="8"/>
        <v>283.21972646655877</v>
      </c>
      <c r="AG4" s="18">
        <f t="shared" si="9"/>
        <v>11.756844550486475</v>
      </c>
      <c r="AH4" s="18">
        <f t="shared" si="10"/>
        <v>99.22692363480158</v>
      </c>
      <c r="AI4" s="18">
        <f t="shared" si="11"/>
        <v>7.3134101348159841E-3</v>
      </c>
      <c r="AJ4" s="18">
        <f t="shared" si="12"/>
        <v>0.16721323833229904</v>
      </c>
      <c r="AK4" s="18">
        <f t="shared" si="13"/>
        <v>2.8675338414237597E-2</v>
      </c>
      <c r="AL4" s="18">
        <f t="shared" si="14"/>
        <v>1.2508961987265279E-3</v>
      </c>
      <c r="AM4" s="18">
        <f t="shared" si="15"/>
        <v>0</v>
      </c>
      <c r="AN4" s="18">
        <f t="shared" si="16"/>
        <v>282.71593320639613</v>
      </c>
      <c r="AO4" s="18">
        <f t="shared" si="17"/>
        <v>2.5247105794223949E-3</v>
      </c>
      <c r="AP4" s="18">
        <f t="shared" si="18"/>
        <v>99.921588572543442</v>
      </c>
      <c r="AQ4" s="18">
        <f t="shared" si="19"/>
        <v>5.6466035004458688E-4</v>
      </c>
      <c r="AR4" s="18">
        <f t="shared" si="20"/>
        <v>1.495138537999776E-5</v>
      </c>
      <c r="AS4" s="18">
        <f t="shared" si="21"/>
        <v>7.1744822984018441E-4</v>
      </c>
      <c r="AT4" s="18">
        <f t="shared" si="22"/>
        <v>0</v>
      </c>
      <c r="AV4" s="32"/>
      <c r="AW4" s="32"/>
      <c r="AX4" s="32"/>
      <c r="AY4" s="32"/>
      <c r="BB4" s="33">
        <f t="shared" si="23"/>
        <v>0.39113567859325227</v>
      </c>
      <c r="BC4" s="33">
        <f t="shared" si="24"/>
        <v>0.39328537170263794</v>
      </c>
      <c r="BD4" s="33">
        <f t="shared" si="25"/>
        <v>7.3916849925542719E-2</v>
      </c>
      <c r="BE4" s="33">
        <f t="shared" si="26"/>
        <v>0.29855109780346795</v>
      </c>
      <c r="BF4" s="33">
        <f t="shared" si="27"/>
        <v>0.36499378000637578</v>
      </c>
      <c r="BG4" s="33">
        <f t="shared" si="28"/>
        <v>7.418872974326908E-2</v>
      </c>
      <c r="BH4" s="33">
        <f t="shared" si="29"/>
        <v>7.3401920255385819E-2</v>
      </c>
      <c r="BI4" s="33">
        <f t="shared" si="30"/>
        <v>0.42604610567891588</v>
      </c>
      <c r="BJ4" s="33">
        <f t="shared" si="31"/>
        <v>0.40723546220113721</v>
      </c>
      <c r="BK4" s="33">
        <f t="shared" si="32"/>
        <v>0.5305684728165696</v>
      </c>
      <c r="BL4" s="33">
        <f t="shared" si="33"/>
        <v>0.20018064999914786</v>
      </c>
      <c r="BM4" s="33">
        <f t="shared" si="34"/>
        <v>0.32112960592892437</v>
      </c>
      <c r="BN4" s="33">
        <f t="shared" si="35"/>
        <v>0.19685115002693143</v>
      </c>
      <c r="BO4" s="33">
        <f t="shared" si="36"/>
        <v>6.48989398355125E-3</v>
      </c>
      <c r="BP4" s="33">
        <f t="shared" si="37"/>
        <v>0</v>
      </c>
      <c r="BQ4" s="33">
        <f t="shared" si="38"/>
        <v>0.43294629370592386</v>
      </c>
      <c r="BR4" s="33">
        <f t="shared" si="39"/>
        <v>0.48073790433476488</v>
      </c>
      <c r="BS4" s="33">
        <f t="shared" si="40"/>
        <v>0.54528296844476876</v>
      </c>
      <c r="BT4" s="33">
        <f t="shared" si="41"/>
        <v>2.3744510171957247E-2</v>
      </c>
      <c r="BU4" s="33">
        <f t="shared" si="42"/>
        <v>3.926626540556033E-2</v>
      </c>
      <c r="BV4" s="33">
        <f t="shared" si="43"/>
        <v>0.41794056025452003</v>
      </c>
    </row>
    <row r="5" spans="1:74" x14ac:dyDescent="0.5">
      <c r="A5" s="18">
        <v>4.0010937039999996</v>
      </c>
      <c r="B5" s="18">
        <v>8962027290</v>
      </c>
      <c r="C5" s="18">
        <v>3631357313</v>
      </c>
      <c r="D5" s="18">
        <v>2.5</v>
      </c>
      <c r="E5" s="18">
        <f t="shared" si="0"/>
        <v>2.4679552347868885</v>
      </c>
      <c r="F5" s="18">
        <v>2179299</v>
      </c>
      <c r="G5" s="18">
        <v>316518</v>
      </c>
      <c r="H5" s="22">
        <v>97033139</v>
      </c>
      <c r="I5" s="22">
        <v>4157136</v>
      </c>
      <c r="J5" s="22">
        <v>2595596376</v>
      </c>
      <c r="K5" s="22">
        <v>128440868</v>
      </c>
      <c r="L5" s="22">
        <v>949538398</v>
      </c>
      <c r="M5" s="22">
        <v>73355</v>
      </c>
      <c r="N5" s="22">
        <v>2169110</v>
      </c>
      <c r="O5" s="22">
        <v>358871</v>
      </c>
      <c r="P5" s="22">
        <v>47012</v>
      </c>
      <c r="Q5" s="22">
        <v>20</v>
      </c>
      <c r="R5" s="22">
        <v>2607679136</v>
      </c>
      <c r="S5" s="22">
        <v>30820</v>
      </c>
      <c r="T5" s="22">
        <v>946080434</v>
      </c>
      <c r="U5" s="22">
        <v>987</v>
      </c>
      <c r="V5" s="22">
        <v>214</v>
      </c>
      <c r="W5" s="22">
        <v>6413</v>
      </c>
      <c r="AA5" s="18">
        <f t="shared" si="1"/>
        <v>4.0010937039999996E-9</v>
      </c>
      <c r="AB5" s="18">
        <f t="shared" si="4"/>
        <v>0.2378360526076185</v>
      </c>
      <c r="AC5" s="18">
        <f t="shared" si="5"/>
        <v>3.4542938669387811E-2</v>
      </c>
      <c r="AD5" s="18">
        <f t="shared" si="6"/>
        <v>10.58963398408679</v>
      </c>
      <c r="AE5" s="18">
        <f t="shared" si="7"/>
        <v>0.45368571104425082</v>
      </c>
      <c r="AF5" s="18">
        <f t="shared" si="8"/>
        <v>283.26833363869758</v>
      </c>
      <c r="AG5" s="18">
        <f t="shared" si="9"/>
        <v>14.017291357733008</v>
      </c>
      <c r="AH5" s="18">
        <f t="shared" si="10"/>
        <v>103.62711329637732</v>
      </c>
      <c r="AI5" s="18">
        <f t="shared" si="11"/>
        <v>8.0055392302900395E-3</v>
      </c>
      <c r="AJ5" s="18">
        <f t="shared" si="12"/>
        <v>0.23672408424530611</v>
      </c>
      <c r="AK5" s="18">
        <f t="shared" si="13"/>
        <v>3.9165099435804207E-2</v>
      </c>
      <c r="AL5" s="18">
        <f t="shared" si="14"/>
        <v>5.1306170035361658E-3</v>
      </c>
      <c r="AM5" s="18">
        <f t="shared" si="15"/>
        <v>2.1826839970799652E-6</v>
      </c>
      <c r="AN5" s="18">
        <f t="shared" si="16"/>
        <v>284.58697598332543</v>
      </c>
      <c r="AO5" s="18">
        <f t="shared" si="17"/>
        <v>3.363516039500226E-3</v>
      </c>
      <c r="AP5" s="18">
        <f t="shared" si="18"/>
        <v>103.24973116211339</v>
      </c>
      <c r="AQ5" s="18">
        <f t="shared" si="19"/>
        <v>1.0771545525589625E-4</v>
      </c>
      <c r="AR5" s="18">
        <f t="shared" si="20"/>
        <v>2.3354718768755625E-5</v>
      </c>
      <c r="AS5" s="18">
        <f t="shared" si="21"/>
        <v>6.9987762366369069E-4</v>
      </c>
      <c r="AT5" s="18">
        <f t="shared" si="22"/>
        <v>0</v>
      </c>
      <c r="BB5" s="33">
        <f t="shared" si="23"/>
        <v>0.38785509152874886</v>
      </c>
      <c r="BC5" s="33">
        <f t="shared" si="24"/>
        <v>0.3693045563549161</v>
      </c>
      <c r="BD5" s="33">
        <f t="shared" si="25"/>
        <v>4.4597123537970337E-2</v>
      </c>
      <c r="BE5" s="33">
        <f t="shared" si="26"/>
        <v>0.38544025976629054</v>
      </c>
      <c r="BF5" s="33">
        <f t="shared" si="27"/>
        <v>0.24098580307428277</v>
      </c>
      <c r="BG5" s="33">
        <f t="shared" si="28"/>
        <v>8.8141032375441741E-2</v>
      </c>
      <c r="BH5" s="33">
        <f t="shared" si="29"/>
        <v>0.10257364102368244</v>
      </c>
      <c r="BI5" s="33">
        <f t="shared" si="30"/>
        <v>0.42616424404216935</v>
      </c>
      <c r="BJ5" s="33">
        <f t="shared" si="31"/>
        <v>0.53616126417273657</v>
      </c>
      <c r="BK5" s="33">
        <f t="shared" si="32"/>
        <v>0.56707077278418727</v>
      </c>
      <c r="BL5" s="33">
        <f t="shared" si="33"/>
        <v>0.22720145883395537</v>
      </c>
      <c r="BM5" s="33">
        <f t="shared" si="34"/>
        <v>0.55809683612119765</v>
      </c>
      <c r="BN5" s="33">
        <f t="shared" si="35"/>
        <v>0.31371776587039596</v>
      </c>
      <c r="BO5" s="33">
        <f t="shared" si="36"/>
        <v>3.753763064284972E-2</v>
      </c>
      <c r="BP5" s="33">
        <f t="shared" si="37"/>
        <v>5.0878804144587388E-5</v>
      </c>
      <c r="BQ5" s="33">
        <f t="shared" si="38"/>
        <v>0.43751553258786335</v>
      </c>
      <c r="BR5" s="33">
        <f t="shared" si="39"/>
        <v>0.64333918635892451</v>
      </c>
      <c r="BS5" s="33">
        <f t="shared" si="40"/>
        <v>0.57294128637406727</v>
      </c>
      <c r="BT5" s="33">
        <f t="shared" si="41"/>
        <v>4.5295383725786247E-3</v>
      </c>
      <c r="BU5" s="33">
        <f t="shared" si="42"/>
        <v>6.1335626253940956E-2</v>
      </c>
      <c r="BV5" s="33">
        <f t="shared" si="43"/>
        <v>0.40544735004267868</v>
      </c>
    </row>
    <row r="6" spans="1:74" x14ac:dyDescent="0.5">
      <c r="A6" s="18">
        <v>5.0012578589999999</v>
      </c>
      <c r="B6" s="18">
        <v>9259621774</v>
      </c>
      <c r="C6" s="18">
        <v>3649928698</v>
      </c>
      <c r="D6" s="18">
        <v>2.57</v>
      </c>
      <c r="E6" s="18">
        <f t="shared" si="0"/>
        <v>2.536932236258167</v>
      </c>
      <c r="F6" s="18">
        <v>1729639</v>
      </c>
      <c r="G6" s="18">
        <v>361343</v>
      </c>
      <c r="H6" s="22">
        <v>113756647</v>
      </c>
      <c r="I6" s="22">
        <v>4187554</v>
      </c>
      <c r="J6" s="22">
        <v>2693738879</v>
      </c>
      <c r="K6" s="22">
        <v>124217747</v>
      </c>
      <c r="L6" s="22">
        <v>827640079</v>
      </c>
      <c r="M6" s="22">
        <v>54761</v>
      </c>
      <c r="N6" s="22">
        <v>1622478</v>
      </c>
      <c r="O6" s="22">
        <v>286325</v>
      </c>
      <c r="P6" s="22">
        <v>35843</v>
      </c>
      <c r="Q6" s="22">
        <v>238955</v>
      </c>
      <c r="R6" s="22">
        <v>2685281089</v>
      </c>
      <c r="S6" s="22">
        <v>35481</v>
      </c>
      <c r="T6" s="22">
        <v>829048521</v>
      </c>
      <c r="U6" s="22">
        <v>7815</v>
      </c>
      <c r="V6" s="22">
        <v>174</v>
      </c>
      <c r="W6" s="22">
        <v>3246</v>
      </c>
      <c r="AA6" s="18">
        <f t="shared" si="1"/>
        <v>5.0012578589999996E-9</v>
      </c>
      <c r="AB6" s="18">
        <f t="shared" si="4"/>
        <v>0.18876276830126967</v>
      </c>
      <c r="AC6" s="18">
        <f t="shared" si="5"/>
        <v>3.9434879177843288E-2</v>
      </c>
      <c r="AD6" s="18">
        <f t="shared" si="6"/>
        <v>12.414740648418729</v>
      </c>
      <c r="AE6" s="18">
        <f t="shared" si="7"/>
        <v>0.45700535513540974</v>
      </c>
      <c r="AF6" s="18">
        <f t="shared" si="8"/>
        <v>293.97903717527117</v>
      </c>
      <c r="AG6" s="18">
        <f t="shared" si="9"/>
        <v>13.55640442651139</v>
      </c>
      <c r="AH6" s="18">
        <f t="shared" si="10"/>
        <v>90.323837788764891</v>
      </c>
      <c r="AI6" s="18">
        <f t="shared" si="11"/>
        <v>5.9762979182047971E-3</v>
      </c>
      <c r="AJ6" s="18">
        <f t="shared" si="12"/>
        <v>0.17706783831071535</v>
      </c>
      <c r="AK6" s="18">
        <f t="shared" si="13"/>
        <v>3.1247849773196047E-2</v>
      </c>
      <c r="AL6" s="18">
        <f t="shared" si="14"/>
        <v>3.9116971253668588E-3</v>
      </c>
      <c r="AM6" s="18">
        <f t="shared" si="15"/>
        <v>2.6078162726112152E-2</v>
      </c>
      <c r="AN6" s="18">
        <f t="shared" si="16"/>
        <v>293.05600303108804</v>
      </c>
      <c r="AO6" s="18">
        <f t="shared" si="17"/>
        <v>3.872190545019711E-3</v>
      </c>
      <c r="AP6" s="18">
        <f t="shared" si="18"/>
        <v>90.477546979475662</v>
      </c>
      <c r="AQ6" s="18">
        <f t="shared" si="19"/>
        <v>8.5288377185899623E-4</v>
      </c>
      <c r="AR6" s="18">
        <f t="shared" si="20"/>
        <v>1.8989350774595694E-5</v>
      </c>
      <c r="AS6" s="18">
        <f t="shared" si="21"/>
        <v>3.5424961272607827E-4</v>
      </c>
      <c r="AT6" s="18">
        <f t="shared" si="22"/>
        <v>0</v>
      </c>
      <c r="BB6" s="33">
        <f t="shared" si="23"/>
        <v>0.39109385389030821</v>
      </c>
      <c r="BC6" s="33">
        <f t="shared" si="24"/>
        <v>0.38609112709832133</v>
      </c>
      <c r="BD6" s="33">
        <f t="shared" si="25"/>
        <v>7.0158655815694443E-2</v>
      </c>
      <c r="BE6" s="33">
        <f t="shared" si="26"/>
        <v>0.26989092632194595</v>
      </c>
      <c r="BF6" s="33">
        <f t="shared" si="27"/>
        <v>0.29470665359549186</v>
      </c>
      <c r="BG6" s="33">
        <f t="shared" si="28"/>
        <v>0.11661623107241754</v>
      </c>
      <c r="BH6" s="33">
        <f t="shared" si="29"/>
        <v>0.10409822923124476</v>
      </c>
      <c r="BI6" s="33">
        <f t="shared" si="30"/>
        <v>0.45219630740704964</v>
      </c>
      <c r="BJ6" s="33">
        <f t="shared" si="31"/>
        <v>0.5098743296447984</v>
      </c>
      <c r="BK6" s="33">
        <f t="shared" si="32"/>
        <v>0.45671185862846614</v>
      </c>
      <c r="BL6" s="33">
        <f t="shared" si="33"/>
        <v>0.14797961722651123</v>
      </c>
      <c r="BM6" s="33">
        <f t="shared" si="34"/>
        <v>0.35472461158402285</v>
      </c>
      <c r="BN6" s="33">
        <f t="shared" si="35"/>
        <v>0.22551154525635927</v>
      </c>
      <c r="BO6" s="33">
        <f t="shared" si="36"/>
        <v>2.7783139201282784E-2</v>
      </c>
      <c r="BP6" s="33">
        <f t="shared" si="37"/>
        <v>0.60788723221849394</v>
      </c>
      <c r="BQ6" s="33">
        <f t="shared" si="38"/>
        <v>0.45819758655048987</v>
      </c>
      <c r="BR6" s="33">
        <f t="shared" si="39"/>
        <v>0.74194503797414801</v>
      </c>
      <c r="BS6" s="33">
        <f t="shared" si="40"/>
        <v>0.46679885969979457</v>
      </c>
      <c r="BT6" s="33">
        <f t="shared" si="41"/>
        <v>3.586458194701312E-2</v>
      </c>
      <c r="BU6" s="33">
        <f t="shared" si="42"/>
        <v>4.9871023215821153E-2</v>
      </c>
      <c r="BV6" s="33">
        <f t="shared" si="43"/>
        <v>0.1596958174904943</v>
      </c>
    </row>
    <row r="7" spans="1:74" x14ac:dyDescent="0.5">
      <c r="A7" s="18">
        <v>6.0014217270000003</v>
      </c>
      <c r="B7" s="18">
        <v>9369388644</v>
      </c>
      <c r="C7" s="18">
        <v>3627394589</v>
      </c>
      <c r="D7" s="18">
        <v>2.6</v>
      </c>
      <c r="E7" s="18">
        <f t="shared" si="0"/>
        <v>2.5829526990012281</v>
      </c>
      <c r="F7" s="18">
        <v>1979709</v>
      </c>
      <c r="G7" s="18">
        <v>207269</v>
      </c>
      <c r="H7" s="22">
        <v>224802882</v>
      </c>
      <c r="I7" s="22">
        <v>10304960</v>
      </c>
      <c r="J7" s="22">
        <v>2372132916</v>
      </c>
      <c r="K7" s="22">
        <v>104822965</v>
      </c>
      <c r="L7" s="22">
        <v>834413190</v>
      </c>
      <c r="M7" s="22">
        <v>68551</v>
      </c>
      <c r="N7" s="22">
        <v>1802488</v>
      </c>
      <c r="O7" s="22">
        <v>185060</v>
      </c>
      <c r="P7" s="22">
        <v>40248</v>
      </c>
      <c r="Q7" s="22">
        <v>242042</v>
      </c>
      <c r="R7" s="22">
        <v>2354752168</v>
      </c>
      <c r="S7" s="22">
        <v>20798</v>
      </c>
      <c r="T7" s="22">
        <v>832150712</v>
      </c>
      <c r="U7" s="22">
        <v>11022</v>
      </c>
      <c r="V7" s="22">
        <v>83</v>
      </c>
      <c r="W7" s="22">
        <v>10227</v>
      </c>
      <c r="AA7" s="18">
        <f t="shared" si="1"/>
        <v>6.0014217270000006E-9</v>
      </c>
      <c r="AB7" s="18">
        <f t="shared" si="4"/>
        <v>0.21605395765875901</v>
      </c>
      <c r="AC7" s="18">
        <f t="shared" si="5"/>
        <v>2.2620136469538362E-2</v>
      </c>
      <c r="AD7" s="18">
        <f t="shared" si="6"/>
        <v>24.533682651942783</v>
      </c>
      <c r="AE7" s="18">
        <f t="shared" si="7"/>
        <v>1.1246235641274576</v>
      </c>
      <c r="AF7" s="18">
        <f t="shared" si="8"/>
        <v>258.88082773499161</v>
      </c>
      <c r="AG7" s="18">
        <f t="shared" si="9"/>
        <v>11.439770411598662</v>
      </c>
      <c r="AH7" s="18">
        <f t="shared" si="10"/>
        <v>91.063015838272193</v>
      </c>
      <c r="AI7" s="18">
        <f t="shared" si="11"/>
        <v>7.4812585341914335E-3</v>
      </c>
      <c r="AJ7" s="18">
        <f t="shared" si="12"/>
        <v>0.19671308562643358</v>
      </c>
      <c r="AK7" s="18">
        <f t="shared" si="13"/>
        <v>2.0196375024980912E-2</v>
      </c>
      <c r="AL7" s="18">
        <f t="shared" si="14"/>
        <v>4.392433275723721E-3</v>
      </c>
      <c r="AM7" s="18">
        <f t="shared" si="15"/>
        <v>2.6415060001061443E-2</v>
      </c>
      <c r="AN7" s="18">
        <f t="shared" si="16"/>
        <v>256.98399370914763</v>
      </c>
      <c r="AO7" s="18">
        <f t="shared" si="17"/>
        <v>2.2697730885634553E-3</v>
      </c>
      <c r="AP7" s="18">
        <f t="shared" si="18"/>
        <v>90.816102112054935</v>
      </c>
      <c r="AQ7" s="18">
        <f t="shared" si="19"/>
        <v>1.2028771507907687E-3</v>
      </c>
      <c r="AR7" s="18">
        <f t="shared" si="20"/>
        <v>9.0581385878818545E-6</v>
      </c>
      <c r="AS7" s="18">
        <f t="shared" si="21"/>
        <v>1.1161154619068398E-3</v>
      </c>
      <c r="AT7" s="18">
        <f t="shared" si="22"/>
        <v>0</v>
      </c>
      <c r="BB7" s="33">
        <f t="shared" si="23"/>
        <v>0.38716401106595905</v>
      </c>
      <c r="BC7" s="33">
        <f t="shared" si="24"/>
        <v>0.39328537170263794</v>
      </c>
      <c r="BD7" s="33">
        <f t="shared" si="25"/>
        <v>8.7212942298883794E-2</v>
      </c>
      <c r="BE7" s="33">
        <f t="shared" si="26"/>
        <v>0.33415152725248737</v>
      </c>
      <c r="BF7" s="33">
        <f t="shared" si="27"/>
        <v>0.11005553651339996</v>
      </c>
      <c r="BG7" s="33">
        <f t="shared" si="28"/>
        <v>0.30569519740986711</v>
      </c>
      <c r="BH7" s="33">
        <f t="shared" si="29"/>
        <v>0.41071026974906344</v>
      </c>
      <c r="BI7" s="33">
        <f t="shared" si="30"/>
        <v>0.36689109762103728</v>
      </c>
      <c r="BJ7" s="33">
        <f t="shared" si="31"/>
        <v>0.38915096779520136</v>
      </c>
      <c r="BK7" s="33">
        <f t="shared" si="32"/>
        <v>0.46284379860555613</v>
      </c>
      <c r="BL7" s="33">
        <f t="shared" si="33"/>
        <v>0.20673347308144588</v>
      </c>
      <c r="BM7" s="33">
        <f t="shared" si="34"/>
        <v>0.42169660396452169</v>
      </c>
      <c r="BN7" s="33">
        <f t="shared" si="35"/>
        <v>0.10238686670095409</v>
      </c>
      <c r="BO7" s="33">
        <f t="shared" si="36"/>
        <v>3.163026381405943E-2</v>
      </c>
      <c r="BP7" s="33">
        <f t="shared" si="37"/>
        <v>0.61574037563821105</v>
      </c>
      <c r="BQ7" s="33">
        <f t="shared" si="38"/>
        <v>0.37010680125374984</v>
      </c>
      <c r="BR7" s="33">
        <f t="shared" si="39"/>
        <v>0.43131862319913683</v>
      </c>
      <c r="BS7" s="33">
        <f t="shared" si="40"/>
        <v>0.46961240065889254</v>
      </c>
      <c r="BT7" s="33">
        <f t="shared" si="41"/>
        <v>5.0582139759434243E-2</v>
      </c>
      <c r="BU7" s="33">
        <f t="shared" si="42"/>
        <v>2.3789051304098596E-2</v>
      </c>
      <c r="BV7" s="33">
        <f t="shared" si="43"/>
        <v>0.70140451617909516</v>
      </c>
    </row>
    <row r="8" spans="1:74" x14ac:dyDescent="0.5">
      <c r="A8" s="18">
        <v>7.0015834029999997</v>
      </c>
      <c r="B8" s="18">
        <v>9534757645</v>
      </c>
      <c r="C8" s="18">
        <v>3648761554</v>
      </c>
      <c r="D8" s="18">
        <v>2.64</v>
      </c>
      <c r="E8" s="18">
        <f t="shared" si="0"/>
        <v>2.6131490106684017</v>
      </c>
      <c r="F8" s="18">
        <v>1830172</v>
      </c>
      <c r="G8" s="18">
        <v>252426</v>
      </c>
      <c r="H8" s="22">
        <v>217247101</v>
      </c>
      <c r="I8" s="22">
        <v>10593295</v>
      </c>
      <c r="J8" s="22">
        <v>2348008436</v>
      </c>
      <c r="K8" s="22">
        <v>100323393</v>
      </c>
      <c r="L8" s="22">
        <v>795024952</v>
      </c>
      <c r="M8" s="22">
        <v>68293</v>
      </c>
      <c r="N8" s="22">
        <v>1663120</v>
      </c>
      <c r="O8" s="22">
        <v>174491</v>
      </c>
      <c r="P8" s="22">
        <v>32547</v>
      </c>
      <c r="Q8" s="22">
        <v>8941</v>
      </c>
      <c r="R8" s="22">
        <v>2352982865</v>
      </c>
      <c r="S8" s="22">
        <v>11762</v>
      </c>
      <c r="T8" s="22">
        <v>788111195</v>
      </c>
      <c r="U8" s="22">
        <v>4577</v>
      </c>
      <c r="V8" s="22">
        <v>31</v>
      </c>
      <c r="W8" s="22">
        <v>5086</v>
      </c>
      <c r="AA8" s="18">
        <f t="shared" si="1"/>
        <v>7.0015834029999996E-9</v>
      </c>
      <c r="AB8" s="18">
        <f t="shared" si="4"/>
        <v>0.19973435681519167</v>
      </c>
      <c r="AC8" s="18">
        <f t="shared" si="5"/>
        <v>2.7548309532345359E-2</v>
      </c>
      <c r="AD8" s="18">
        <f t="shared" si="6"/>
        <v>23.70908853823574</v>
      </c>
      <c r="AE8" s="18">
        <f t="shared" si="7"/>
        <v>1.1560907736423602</v>
      </c>
      <c r="AF8" s="18">
        <f t="shared" si="8"/>
        <v>256.2480219132978</v>
      </c>
      <c r="AG8" s="18">
        <f t="shared" si="9"/>
        <v>10.948713221693207</v>
      </c>
      <c r="AH8" s="18">
        <f t="shared" si="10"/>
        <v>86.764412000483361</v>
      </c>
      <c r="AI8" s="18">
        <f t="shared" si="11"/>
        <v>7.4531019106291018E-3</v>
      </c>
      <c r="AJ8" s="18">
        <f t="shared" si="12"/>
        <v>0.18150327046118153</v>
      </c>
      <c r="AK8" s="18">
        <f t="shared" si="13"/>
        <v>1.9042935666724006E-2</v>
      </c>
      <c r="AL8" s="18">
        <f t="shared" si="14"/>
        <v>3.5519908026480805E-3</v>
      </c>
      <c r="AM8" s="18">
        <f t="shared" si="15"/>
        <v>9.7576888089459827E-4</v>
      </c>
      <c r="AN8" s="18">
        <f t="shared" si="16"/>
        <v>256.79090224194334</v>
      </c>
      <c r="AO8" s="18">
        <f t="shared" si="17"/>
        <v>1.2836364586827271E-3</v>
      </c>
      <c r="AP8" s="18">
        <f t="shared" si="18"/>
        <v>86.009884662303378</v>
      </c>
      <c r="AQ8" s="18">
        <f t="shared" si="19"/>
        <v>4.9950723273174994E-4</v>
      </c>
      <c r="AR8" s="18">
        <f t="shared" si="20"/>
        <v>3.3831601954739452E-6</v>
      </c>
      <c r="AS8" s="18">
        <f t="shared" si="21"/>
        <v>5.5505654045743505E-4</v>
      </c>
      <c r="AT8" s="18">
        <f t="shared" si="22"/>
        <v>0</v>
      </c>
      <c r="BB8" s="33">
        <f t="shared" si="23"/>
        <v>0.39089030945580749</v>
      </c>
      <c r="BC8" s="33">
        <f t="shared" si="24"/>
        <v>0.40287769784172667</v>
      </c>
      <c r="BD8" s="33">
        <f t="shared" si="25"/>
        <v>9.8403106830319262E-2</v>
      </c>
      <c r="BE8" s="33">
        <f t="shared" si="26"/>
        <v>0.29572493677242029</v>
      </c>
      <c r="BF8" s="33">
        <f t="shared" si="27"/>
        <v>0.16417427487338299</v>
      </c>
      <c r="BG8" s="33">
        <f t="shared" si="28"/>
        <v>0.29282993222233383</v>
      </c>
      <c r="BH8" s="33">
        <f t="shared" si="29"/>
        <v>0.42516198060538152</v>
      </c>
      <c r="BI8" s="33">
        <f t="shared" si="30"/>
        <v>0.36049213720319684</v>
      </c>
      <c r="BJ8" s="33">
        <f t="shared" si="31"/>
        <v>0.36114325630226918</v>
      </c>
      <c r="BK8" s="33">
        <f t="shared" si="32"/>
        <v>0.42718421599730777</v>
      </c>
      <c r="BL8" s="33">
        <f t="shared" si="33"/>
        <v>0.2056342348790838</v>
      </c>
      <c r="BM8" s="33">
        <f t="shared" si="34"/>
        <v>0.3698453032918626</v>
      </c>
      <c r="BN8" s="33">
        <f t="shared" si="35"/>
        <v>8.9536378105169984E-2</v>
      </c>
      <c r="BO8" s="33">
        <f t="shared" si="36"/>
        <v>2.4904564235627431E-2</v>
      </c>
      <c r="BP8" s="33">
        <f t="shared" si="37"/>
        <v>2.2745369392837791E-2</v>
      </c>
      <c r="BQ8" s="33">
        <f t="shared" si="38"/>
        <v>0.36963525616103504</v>
      </c>
      <c r="BR8" s="33">
        <f t="shared" si="39"/>
        <v>0.24015739702553471</v>
      </c>
      <c r="BS8" s="33">
        <f t="shared" si="40"/>
        <v>0.42967063533935201</v>
      </c>
      <c r="BT8" s="33">
        <f t="shared" si="41"/>
        <v>2.1004758998269871E-2</v>
      </c>
      <c r="BU8" s="33">
        <f t="shared" si="42"/>
        <v>8.8850673545428482E-3</v>
      </c>
      <c r="BV8" s="33">
        <f t="shared" si="43"/>
        <v>0.30247536276868164</v>
      </c>
    </row>
    <row r="9" spans="1:74" x14ac:dyDescent="0.5">
      <c r="A9" s="18">
        <v>8.0017442469999995</v>
      </c>
      <c r="B9" s="18">
        <v>9393901326</v>
      </c>
      <c r="C9" s="18">
        <v>3642696842</v>
      </c>
      <c r="D9" s="18">
        <v>2.6</v>
      </c>
      <c r="E9" s="18">
        <f t="shared" si="0"/>
        <v>2.578831490364248</v>
      </c>
      <c r="F9" s="18">
        <v>2132829</v>
      </c>
      <c r="G9" s="18">
        <v>382302</v>
      </c>
      <c r="H9" s="22">
        <v>106984027</v>
      </c>
      <c r="I9" s="22">
        <v>4250473</v>
      </c>
      <c r="J9" s="22">
        <v>2706475650</v>
      </c>
      <c r="K9" s="22">
        <v>134226417</v>
      </c>
      <c r="L9" s="22">
        <v>887918264</v>
      </c>
      <c r="M9" s="22">
        <v>62919</v>
      </c>
      <c r="N9" s="22">
        <v>1865529</v>
      </c>
      <c r="O9" s="22">
        <v>311935</v>
      </c>
      <c r="P9" s="22">
        <v>19305</v>
      </c>
      <c r="Q9" s="22">
        <v>0</v>
      </c>
      <c r="R9" s="22">
        <v>2689972601</v>
      </c>
      <c r="S9" s="22">
        <v>29059</v>
      </c>
      <c r="T9" s="22">
        <v>883417325</v>
      </c>
      <c r="U9" s="22">
        <v>11098</v>
      </c>
      <c r="V9" s="22">
        <v>3489</v>
      </c>
      <c r="W9" s="22">
        <v>6626</v>
      </c>
      <c r="AA9" s="18">
        <f t="shared" si="1"/>
        <v>8.0017442469999994E-9</v>
      </c>
      <c r="AB9" s="18">
        <f t="shared" si="4"/>
        <v>0.2327645863404032</v>
      </c>
      <c r="AC9" s="18">
        <f t="shared" si="5"/>
        <v>4.1722222872583231E-2</v>
      </c>
      <c r="AD9" s="18">
        <f t="shared" si="6"/>
        <v>11.675616183803543</v>
      </c>
      <c r="AE9" s="18">
        <f t="shared" si="7"/>
        <v>0.46387196985602341</v>
      </c>
      <c r="AF9" s="18">
        <f t="shared" si="8"/>
        <v>295.36905448707978</v>
      </c>
      <c r="AG9" s="18">
        <f t="shared" si="9"/>
        <v>14.648692618564105</v>
      </c>
      <c r="AH9" s="18">
        <f t="shared" si="10"/>
        <v>96.902249277391178</v>
      </c>
      <c r="AI9" s="18">
        <f t="shared" si="11"/>
        <v>6.8666147206137146E-3</v>
      </c>
      <c r="AJ9" s="18">
        <f t="shared" si="12"/>
        <v>0.20359301471942948</v>
      </c>
      <c r="AK9" s="18">
        <f t="shared" si="13"/>
        <v>3.4042776631456946E-2</v>
      </c>
      <c r="AL9" s="18">
        <f t="shared" si="14"/>
        <v>2.1068357281814362E-3</v>
      </c>
      <c r="AM9" s="18">
        <f t="shared" si="15"/>
        <v>0</v>
      </c>
      <c r="AN9" s="18">
        <f t="shared" si="16"/>
        <v>293.56800743931342</v>
      </c>
      <c r="AO9" s="18">
        <f t="shared" si="17"/>
        <v>3.1713307135573347E-3</v>
      </c>
      <c r="AP9" s="18">
        <f t="shared" si="18"/>
        <v>96.41104290103452</v>
      </c>
      <c r="AQ9" s="18">
        <f t="shared" si="19"/>
        <v>1.2111713499796724E-3</v>
      </c>
      <c r="AR9" s="18">
        <f t="shared" si="20"/>
        <v>3.8076922329059981E-4</v>
      </c>
      <c r="AS9" s="18">
        <f t="shared" si="21"/>
        <v>7.231232082325923E-4</v>
      </c>
      <c r="AT9" s="18">
        <f t="shared" si="22"/>
        <v>0</v>
      </c>
      <c r="BB9" s="33">
        <f t="shared" si="23"/>
        <v>0.3898326521534955</v>
      </c>
      <c r="BC9" s="33">
        <f t="shared" si="24"/>
        <v>0.39328537170263794</v>
      </c>
      <c r="BD9" s="33">
        <f t="shared" si="25"/>
        <v>8.5685702706694955E-2</v>
      </c>
      <c r="BE9" s="33">
        <f t="shared" si="26"/>
        <v>0.37349884286205465</v>
      </c>
      <c r="BF9" s="33">
        <f t="shared" si="27"/>
        <v>0.31982512110411476</v>
      </c>
      <c r="BG9" s="33">
        <f t="shared" si="28"/>
        <v>0.10508445794209631</v>
      </c>
      <c r="BH9" s="33">
        <f t="shared" si="29"/>
        <v>0.10725180821183566</v>
      </c>
      <c r="BI9" s="33">
        <f t="shared" si="30"/>
        <v>0.4555747053447502</v>
      </c>
      <c r="BJ9" s="33">
        <f t="shared" si="31"/>
        <v>0.57217357539260871</v>
      </c>
      <c r="BK9" s="33">
        <f t="shared" si="32"/>
        <v>0.51128385845955215</v>
      </c>
      <c r="BL9" s="33">
        <f t="shared" si="33"/>
        <v>0.18273769960972783</v>
      </c>
      <c r="BM9" s="33">
        <f t="shared" si="34"/>
        <v>0.44515075302101315</v>
      </c>
      <c r="BN9" s="33">
        <f t="shared" si="35"/>
        <v>0.25664987555610674</v>
      </c>
      <c r="BO9" s="33">
        <f t="shared" si="36"/>
        <v>1.3339609837809418E-2</v>
      </c>
      <c r="BP9" s="33">
        <f t="shared" si="37"/>
        <v>0</v>
      </c>
      <c r="BQ9" s="33">
        <f t="shared" si="38"/>
        <v>0.45944794302476971</v>
      </c>
      <c r="BR9" s="33">
        <f t="shared" si="39"/>
        <v>0.60608432587954053</v>
      </c>
      <c r="BS9" s="33">
        <f t="shared" si="40"/>
        <v>0.51610880127050018</v>
      </c>
      <c r="BT9" s="33">
        <f t="shared" si="41"/>
        <v>5.0930918803320742E-2</v>
      </c>
      <c r="BU9" s="33">
        <f t="shared" si="42"/>
        <v>1</v>
      </c>
      <c r="BV9" s="33">
        <f t="shared" si="43"/>
        <v>0.42197563436020796</v>
      </c>
    </row>
    <row r="10" spans="1:74" x14ac:dyDescent="0.5">
      <c r="A10" s="18">
        <v>9.0019148270000002</v>
      </c>
      <c r="B10" s="18">
        <v>8703036848</v>
      </c>
      <c r="C10" s="18">
        <v>3633819656</v>
      </c>
      <c r="D10" s="18">
        <v>2.41</v>
      </c>
      <c r="E10" s="18">
        <f t="shared" si="0"/>
        <v>2.3950106697314864</v>
      </c>
      <c r="F10" s="18">
        <v>2162887</v>
      </c>
      <c r="G10" s="18">
        <v>393043</v>
      </c>
      <c r="H10" s="22">
        <v>105338705</v>
      </c>
      <c r="I10" s="22">
        <v>4437595</v>
      </c>
      <c r="J10" s="22">
        <v>2494884689</v>
      </c>
      <c r="K10" s="22">
        <v>114828626</v>
      </c>
      <c r="L10" s="22">
        <v>945681974</v>
      </c>
      <c r="M10" s="22">
        <v>68754</v>
      </c>
      <c r="N10" s="22">
        <v>1908914</v>
      </c>
      <c r="O10" s="22">
        <v>353033</v>
      </c>
      <c r="P10" s="22">
        <v>229532</v>
      </c>
      <c r="Q10" s="22">
        <v>0</v>
      </c>
      <c r="R10" s="22">
        <v>2506644575</v>
      </c>
      <c r="S10" s="22">
        <v>27565</v>
      </c>
      <c r="T10" s="22">
        <v>942503619</v>
      </c>
      <c r="U10" s="22">
        <v>883</v>
      </c>
      <c r="V10" s="22">
        <v>300</v>
      </c>
      <c r="W10" s="22">
        <v>5836</v>
      </c>
      <c r="AA10" s="18">
        <f t="shared" si="1"/>
        <v>9.0019148270000002E-9</v>
      </c>
      <c r="AB10" s="18">
        <f t="shared" si="4"/>
        <v>0.23604494211961469</v>
      </c>
      <c r="AC10" s="18">
        <f t="shared" si="5"/>
        <v>4.2894433313215026E-2</v>
      </c>
      <c r="AD10" s="18">
        <f t="shared" si="6"/>
        <v>11.496055283831362</v>
      </c>
      <c r="AE10" s="18">
        <f t="shared" si="7"/>
        <v>0.4842933796011033</v>
      </c>
      <c r="AF10" s="18">
        <f t="shared" si="8"/>
        <v>272.27724426200621</v>
      </c>
      <c r="AG10" s="18">
        <f t="shared" si="9"/>
        <v>12.531730218844018</v>
      </c>
      <c r="AH10" s="18">
        <f t="shared" si="10"/>
        <v>103.20624554883956</v>
      </c>
      <c r="AI10" s="18">
        <f t="shared" si="11"/>
        <v>7.5034127767617947E-3</v>
      </c>
      <c r="AJ10" s="18">
        <f t="shared" si="12"/>
        <v>0.20832780198009521</v>
      </c>
      <c r="AK10" s="18">
        <f t="shared" si="13"/>
        <v>3.8527973977056561E-2</v>
      </c>
      <c r="AL10" s="18">
        <f t="shared" si="14"/>
        <v>2.5049791160887923E-2</v>
      </c>
      <c r="AM10" s="18">
        <f t="shared" si="15"/>
        <v>0</v>
      </c>
      <c r="AN10" s="18">
        <f t="shared" si="16"/>
        <v>273.56065001099046</v>
      </c>
      <c r="AO10" s="18">
        <f t="shared" si="17"/>
        <v>3.0082842189754614E-3</v>
      </c>
      <c r="AP10" s="18">
        <f t="shared" si="18"/>
        <v>102.85937831906261</v>
      </c>
      <c r="AQ10" s="18">
        <f t="shared" si="19"/>
        <v>9.6365498471080442E-5</v>
      </c>
      <c r="AR10" s="18">
        <f t="shared" si="20"/>
        <v>3.2740259956199472E-5</v>
      </c>
      <c r="AS10" s="18">
        <f t="shared" si="21"/>
        <v>6.3690719034793374E-4</v>
      </c>
      <c r="AT10" s="18">
        <f t="shared" si="22"/>
        <v>0</v>
      </c>
      <c r="BB10" s="33">
        <f t="shared" si="23"/>
        <v>0.38828451258860247</v>
      </c>
      <c r="BC10" s="33">
        <f t="shared" si="24"/>
        <v>0.34772182254196649</v>
      </c>
      <c r="BD10" s="33">
        <f t="shared" si="25"/>
        <v>1.7565289529868335E-2</v>
      </c>
      <c r="BE10" s="33">
        <f t="shared" si="26"/>
        <v>0.3812228607081386</v>
      </c>
      <c r="BF10" s="33">
        <f t="shared" si="27"/>
        <v>0.33269775145432801</v>
      </c>
      <c r="BG10" s="33">
        <f t="shared" si="28"/>
        <v>0.10228296014208296</v>
      </c>
      <c r="BH10" s="33">
        <f t="shared" si="29"/>
        <v>0.11663059690851123</v>
      </c>
      <c r="BI10" s="33">
        <f t="shared" si="30"/>
        <v>0.39945071078769356</v>
      </c>
      <c r="BJ10" s="33">
        <f t="shared" si="31"/>
        <v>0.45143148393853316</v>
      </c>
      <c r="BK10" s="33">
        <f t="shared" si="32"/>
        <v>0.5635794140135707</v>
      </c>
      <c r="BL10" s="33">
        <f t="shared" si="33"/>
        <v>0.20759837755849822</v>
      </c>
      <c r="BM10" s="33">
        <f t="shared" si="34"/>
        <v>0.46129196678373713</v>
      </c>
      <c r="BN10" s="33">
        <f t="shared" si="35"/>
        <v>0.30661953969741956</v>
      </c>
      <c r="BO10" s="33">
        <f t="shared" si="36"/>
        <v>0.19694221278223528</v>
      </c>
      <c r="BP10" s="33">
        <f t="shared" si="37"/>
        <v>0</v>
      </c>
      <c r="BQ10" s="33">
        <f t="shared" si="38"/>
        <v>0.41058834632629754</v>
      </c>
      <c r="BR10" s="33">
        <f t="shared" si="39"/>
        <v>0.5744779876874907</v>
      </c>
      <c r="BS10" s="33">
        <f t="shared" si="40"/>
        <v>0.56969728382695906</v>
      </c>
      <c r="BT10" s="33">
        <f t="shared" si="41"/>
        <v>4.0522617862076248E-3</v>
      </c>
      <c r="BU10" s="33">
        <f t="shared" si="42"/>
        <v>8.5984522785898534E-2</v>
      </c>
      <c r="BV10" s="33">
        <f t="shared" si="43"/>
        <v>0.36067354698533405</v>
      </c>
    </row>
    <row r="11" spans="1:74" x14ac:dyDescent="0.5">
      <c r="A11" s="18">
        <v>10.002075209999999</v>
      </c>
      <c r="B11" s="18">
        <v>9430430869</v>
      </c>
      <c r="C11" s="18">
        <v>3649613017</v>
      </c>
      <c r="D11" s="18">
        <v>2.61</v>
      </c>
      <c r="E11" s="18">
        <f t="shared" si="0"/>
        <v>2.5839536479820704</v>
      </c>
      <c r="F11" s="18">
        <v>1948370</v>
      </c>
      <c r="G11" s="18">
        <v>317002</v>
      </c>
      <c r="H11" s="22">
        <v>84597296</v>
      </c>
      <c r="I11" s="22">
        <v>3114709</v>
      </c>
      <c r="J11" s="22">
        <v>2684916085</v>
      </c>
      <c r="K11" s="22">
        <v>116090907</v>
      </c>
      <c r="L11" s="22">
        <v>874646580</v>
      </c>
      <c r="M11" s="22">
        <v>64049</v>
      </c>
      <c r="N11" s="22">
        <v>1571804</v>
      </c>
      <c r="O11" s="22">
        <v>246472</v>
      </c>
      <c r="P11" s="22">
        <v>20183</v>
      </c>
      <c r="Q11" s="22">
        <v>0</v>
      </c>
      <c r="R11" s="22">
        <v>2697301391</v>
      </c>
      <c r="S11" s="22">
        <v>15674</v>
      </c>
      <c r="T11" s="22">
        <v>869582395</v>
      </c>
      <c r="U11" s="22">
        <v>253</v>
      </c>
      <c r="V11" s="22">
        <v>100</v>
      </c>
      <c r="W11" s="22">
        <v>4643</v>
      </c>
      <c r="AA11" s="18">
        <f t="shared" si="1"/>
        <v>1.000207521E-8</v>
      </c>
      <c r="AB11" s="18">
        <f t="shared" si="4"/>
        <v>0.21263380096953455</v>
      </c>
      <c r="AC11" s="18">
        <f t="shared" si="5"/>
        <v>3.4595759622117153E-2</v>
      </c>
      <c r="AD11" s="18">
        <f t="shared" si="6"/>
        <v>9.2324582087718454</v>
      </c>
      <c r="AE11" s="18">
        <f t="shared" si="7"/>
        <v>0.33992127449304699</v>
      </c>
      <c r="AF11" s="18">
        <f t="shared" si="8"/>
        <v>293.01616861160448</v>
      </c>
      <c r="AG11" s="18">
        <f t="shared" si="9"/>
        <v>12.669488245769923</v>
      </c>
      <c r="AH11" s="18">
        <f t="shared" si="10"/>
        <v>95.45385466333606</v>
      </c>
      <c r="AI11" s="18">
        <f t="shared" si="11"/>
        <v>6.9899363664487329E-3</v>
      </c>
      <c r="AJ11" s="18">
        <f t="shared" si="12"/>
        <v>0.17153757186731386</v>
      </c>
      <c r="AK11" s="18">
        <f t="shared" si="13"/>
        <v>2.6898524506414653E-2</v>
      </c>
      <c r="AL11" s="18">
        <f t="shared" si="14"/>
        <v>2.2026555556532465E-3</v>
      </c>
      <c r="AM11" s="18">
        <f t="shared" si="15"/>
        <v>0</v>
      </c>
      <c r="AN11" s="18">
        <f t="shared" si="16"/>
        <v>294.36782907186142</v>
      </c>
      <c r="AO11" s="18">
        <f t="shared" si="17"/>
        <v>1.7105694485115685E-3</v>
      </c>
      <c r="AP11" s="18">
        <f t="shared" si="18"/>
        <v>94.901178885448445</v>
      </c>
      <c r="AQ11" s="18">
        <f t="shared" si="19"/>
        <v>2.7610952563061556E-5</v>
      </c>
      <c r="AR11" s="18">
        <f t="shared" si="20"/>
        <v>1.0913419985399823E-5</v>
      </c>
      <c r="AS11" s="18">
        <f t="shared" si="21"/>
        <v>5.0671008992211387E-4</v>
      </c>
      <c r="AT11" s="18">
        <f t="shared" si="22"/>
        <v>0</v>
      </c>
      <c r="BB11" s="33">
        <f t="shared" si="23"/>
        <v>0.39103880060585688</v>
      </c>
      <c r="BC11" s="33">
        <f t="shared" si="24"/>
        <v>0.39568345323741005</v>
      </c>
      <c r="BD11" s="33">
        <f t="shared" si="25"/>
        <v>8.7583874481153387E-2</v>
      </c>
      <c r="BE11" s="33">
        <f t="shared" si="26"/>
        <v>0.32609833025739704</v>
      </c>
      <c r="BF11" s="33">
        <f t="shared" si="27"/>
        <v>0.24156585642960382</v>
      </c>
      <c r="BG11" s="33">
        <f t="shared" si="28"/>
        <v>6.6966461801528918E-2</v>
      </c>
      <c r="BH11" s="33">
        <f t="shared" si="29"/>
        <v>5.0325895891044824E-2</v>
      </c>
      <c r="BI11" s="33">
        <f t="shared" si="30"/>
        <v>0.44985608247450148</v>
      </c>
      <c r="BJ11" s="33">
        <f t="shared" si="31"/>
        <v>0.45928858725213945</v>
      </c>
      <c r="BK11" s="33">
        <f t="shared" si="32"/>
        <v>0.49926852758974866</v>
      </c>
      <c r="BL11" s="33">
        <f t="shared" si="33"/>
        <v>0.18755219251154626</v>
      </c>
      <c r="BM11" s="33">
        <f t="shared" si="34"/>
        <v>0.33587155485445563</v>
      </c>
      <c r="BN11" s="33">
        <f t="shared" si="35"/>
        <v>0.17705563438420638</v>
      </c>
      <c r="BO11" s="33">
        <f t="shared" si="36"/>
        <v>1.4106414698199406E-2</v>
      </c>
      <c r="BP11" s="33">
        <f t="shared" si="37"/>
        <v>0</v>
      </c>
      <c r="BQ11" s="33">
        <f t="shared" si="38"/>
        <v>0.46140117260728752</v>
      </c>
      <c r="BR11" s="33">
        <f t="shared" si="39"/>
        <v>0.32291776851636378</v>
      </c>
      <c r="BS11" s="33">
        <f t="shared" si="40"/>
        <v>0.50356117212024698</v>
      </c>
      <c r="BT11" s="33">
        <f t="shared" si="41"/>
        <v>1.1610670803063748E-3</v>
      </c>
      <c r="BU11" s="33">
        <f t="shared" si="42"/>
        <v>2.8661507595299514E-2</v>
      </c>
      <c r="BV11" s="33">
        <f t="shared" si="43"/>
        <v>0.26809963529137892</v>
      </c>
    </row>
    <row r="12" spans="1:74" x14ac:dyDescent="0.5">
      <c r="A12" s="18">
        <v>11.002237814000001</v>
      </c>
      <c r="B12" s="18">
        <v>9254434970</v>
      </c>
      <c r="C12" s="18">
        <v>3629331296</v>
      </c>
      <c r="D12" s="18">
        <v>2.56</v>
      </c>
      <c r="E12" s="18">
        <f t="shared" si="0"/>
        <v>2.5499008536915886</v>
      </c>
      <c r="F12" s="18">
        <v>1570520</v>
      </c>
      <c r="G12" s="18">
        <v>230766</v>
      </c>
      <c r="H12" s="22">
        <v>192668518</v>
      </c>
      <c r="I12" s="22">
        <v>8603828</v>
      </c>
      <c r="J12" s="22">
        <v>2398932581</v>
      </c>
      <c r="K12" s="22">
        <v>98866162</v>
      </c>
      <c r="L12" s="22">
        <v>867339873</v>
      </c>
      <c r="M12" s="22">
        <v>73455</v>
      </c>
      <c r="N12" s="22">
        <v>1533229</v>
      </c>
      <c r="O12" s="22">
        <v>247687</v>
      </c>
      <c r="P12" s="22">
        <v>26519</v>
      </c>
      <c r="Q12" s="22">
        <v>11452</v>
      </c>
      <c r="R12" s="22">
        <v>2409827792</v>
      </c>
      <c r="S12" s="22">
        <v>16633</v>
      </c>
      <c r="T12" s="22">
        <v>865570436</v>
      </c>
      <c r="U12" s="22">
        <v>2724</v>
      </c>
      <c r="V12" s="22">
        <v>91</v>
      </c>
      <c r="W12" s="22">
        <v>6118</v>
      </c>
      <c r="AA12" s="18">
        <f t="shared" si="1"/>
        <v>1.1002237814E-8</v>
      </c>
      <c r="AB12" s="18">
        <f t="shared" si="4"/>
        <v>0.17139744355470132</v>
      </c>
      <c r="AC12" s="18">
        <f t="shared" si="5"/>
        <v>2.5184462763507758E-2</v>
      </c>
      <c r="AD12" s="18">
        <f t="shared" si="6"/>
        <v>21.026724548985655</v>
      </c>
      <c r="AE12" s="18">
        <f t="shared" si="7"/>
        <v>0.93897188446142588</v>
      </c>
      <c r="AF12" s="18">
        <f t="shared" si="8"/>
        <v>261.80558773112182</v>
      </c>
      <c r="AG12" s="18">
        <f t="shared" si="9"/>
        <v>10.789679482505766</v>
      </c>
      <c r="AH12" s="18">
        <f t="shared" si="10"/>
        <v>94.656443041323456</v>
      </c>
      <c r="AI12" s="18">
        <f t="shared" si="11"/>
        <v>8.0164526502754414E-3</v>
      </c>
      <c r="AJ12" s="18">
        <f t="shared" si="12"/>
        <v>0.16732772010794586</v>
      </c>
      <c r="AK12" s="18">
        <f t="shared" si="13"/>
        <v>2.7031122559237262E-2</v>
      </c>
      <c r="AL12" s="18">
        <f t="shared" si="14"/>
        <v>2.8941298459281791E-3</v>
      </c>
      <c r="AM12" s="18">
        <f t="shared" si="15"/>
        <v>1.2498048567279878E-3</v>
      </c>
      <c r="AN12" s="18">
        <f t="shared" si="16"/>
        <v>262.99462786584729</v>
      </c>
      <c r="AO12" s="18">
        <f t="shared" si="17"/>
        <v>1.8152291461715525E-3</v>
      </c>
      <c r="AP12" s="18">
        <f t="shared" si="18"/>
        <v>94.463336950136394</v>
      </c>
      <c r="AQ12" s="18">
        <f t="shared" si="19"/>
        <v>2.9728156040229124E-4</v>
      </c>
      <c r="AR12" s="18">
        <f t="shared" si="20"/>
        <v>9.9312121867138394E-6</v>
      </c>
      <c r="AS12" s="18">
        <f t="shared" si="21"/>
        <v>6.676830347067612E-4</v>
      </c>
      <c r="AT12" s="18">
        <f t="shared" si="22"/>
        <v>0</v>
      </c>
      <c r="BB12" s="33">
        <f t="shared" si="23"/>
        <v>0.38750176367498462</v>
      </c>
      <c r="BC12" s="33">
        <f t="shared" si="24"/>
        <v>0.38369304556354916</v>
      </c>
      <c r="BD12" s="33">
        <f t="shared" si="25"/>
        <v>7.4964572658279938E-2</v>
      </c>
      <c r="BE12" s="33">
        <f t="shared" si="26"/>
        <v>0.22900204497085699</v>
      </c>
      <c r="BF12" s="33">
        <f t="shared" si="27"/>
        <v>0.13821568876542115</v>
      </c>
      <c r="BG12" s="33">
        <f t="shared" si="28"/>
        <v>0.25097985898320774</v>
      </c>
      <c r="BH12" s="33">
        <f t="shared" si="29"/>
        <v>0.32544740609244854</v>
      </c>
      <c r="BI12" s="33">
        <f t="shared" si="30"/>
        <v>0.37399964443930583</v>
      </c>
      <c r="BJ12" s="33">
        <f t="shared" si="31"/>
        <v>0.35207268127278696</v>
      </c>
      <c r="BK12" s="33">
        <f t="shared" si="32"/>
        <v>0.49265350404234431</v>
      </c>
      <c r="BL12" s="33">
        <f t="shared" si="33"/>
        <v>0.22762752015270038</v>
      </c>
      <c r="BM12" s="33">
        <f t="shared" si="34"/>
        <v>0.32151988213584143</v>
      </c>
      <c r="BN12" s="33">
        <f t="shared" si="35"/>
        <v>0.1785329116709769</v>
      </c>
      <c r="BO12" s="33">
        <f t="shared" si="36"/>
        <v>1.9639985991400957E-2</v>
      </c>
      <c r="BP12" s="33">
        <f t="shared" si="37"/>
        <v>2.9133203253190736E-2</v>
      </c>
      <c r="BQ12" s="33">
        <f t="shared" si="38"/>
        <v>0.38478525950844517</v>
      </c>
      <c r="BR12" s="33">
        <f t="shared" si="39"/>
        <v>0.34320590661956041</v>
      </c>
      <c r="BS12" s="33">
        <f t="shared" si="40"/>
        <v>0.49992251448352454</v>
      </c>
      <c r="BT12" s="33">
        <f t="shared" si="41"/>
        <v>1.2500975204563499E-2</v>
      </c>
      <c r="BU12" s="33">
        <f t="shared" si="42"/>
        <v>2.6081971911722557E-2</v>
      </c>
      <c r="BV12" s="33">
        <f t="shared" si="43"/>
        <v>0.38255606425079536</v>
      </c>
    </row>
    <row r="13" spans="1:74" x14ac:dyDescent="0.5">
      <c r="A13" s="18">
        <v>12.002407748</v>
      </c>
      <c r="B13" s="18">
        <v>9724436023</v>
      </c>
      <c r="C13" s="18">
        <v>3648908938</v>
      </c>
      <c r="D13" s="18">
        <v>2.68</v>
      </c>
      <c r="E13" s="18">
        <f t="shared" si="0"/>
        <v>2.6650256797940406</v>
      </c>
      <c r="F13" s="18">
        <v>1537399</v>
      </c>
      <c r="G13" s="18">
        <v>193965</v>
      </c>
      <c r="H13" s="22">
        <v>265967873</v>
      </c>
      <c r="I13" s="22">
        <v>13194345</v>
      </c>
      <c r="J13" s="22">
        <v>2358455440</v>
      </c>
      <c r="K13" s="22">
        <v>101628025</v>
      </c>
      <c r="L13" s="22">
        <v>721740805</v>
      </c>
      <c r="M13" s="22">
        <v>65414</v>
      </c>
      <c r="N13" s="22">
        <v>1455138</v>
      </c>
      <c r="O13" s="22">
        <v>202780</v>
      </c>
      <c r="P13" s="22">
        <v>501335</v>
      </c>
      <c r="Q13" s="22">
        <v>95895</v>
      </c>
      <c r="R13" s="22">
        <v>2344542642</v>
      </c>
      <c r="S13" s="22">
        <v>15769</v>
      </c>
      <c r="T13" s="22">
        <v>719062398</v>
      </c>
      <c r="U13" s="22">
        <v>9809</v>
      </c>
      <c r="V13" s="22">
        <v>463</v>
      </c>
      <c r="W13" s="22">
        <v>1435</v>
      </c>
      <c r="AA13" s="18">
        <f t="shared" si="1"/>
        <v>1.2002407748E-8</v>
      </c>
      <c r="AB13" s="18">
        <f t="shared" si="4"/>
        <v>0.16778280972133705</v>
      </c>
      <c r="AC13" s="18">
        <f t="shared" si="5"/>
        <v>2.1168215074680766E-2</v>
      </c>
      <c r="AD13" s="18">
        <f t="shared" si="6"/>
        <v>29.026191006724822</v>
      </c>
      <c r="AE13" s="18">
        <f t="shared" si="7"/>
        <v>1.4399542841726023</v>
      </c>
      <c r="AF13" s="18">
        <f t="shared" si="8"/>
        <v>257.38814733570933</v>
      </c>
      <c r="AG13" s="18">
        <f t="shared" si="9"/>
        <v>11.091093191117128</v>
      </c>
      <c r="AH13" s="18">
        <f t="shared" si="10"/>
        <v>78.766605255655563</v>
      </c>
      <c r="AI13" s="18">
        <f t="shared" si="11"/>
        <v>7.1389045492494408E-3</v>
      </c>
      <c r="AJ13" s="18">
        <f t="shared" si="12"/>
        <v>0.15880532130714728</v>
      </c>
      <c r="AK13" s="18">
        <f t="shared" si="13"/>
        <v>2.2130233046393763E-2</v>
      </c>
      <c r="AL13" s="18">
        <f t="shared" si="14"/>
        <v>5.4712794083804209E-2</v>
      </c>
      <c r="AM13" s="18">
        <f t="shared" si="15"/>
        <v>1.0465424094999161E-2</v>
      </c>
      <c r="AN13" s="18">
        <f t="shared" si="16"/>
        <v>255.86978525824904</v>
      </c>
      <c r="AO13" s="18">
        <f t="shared" si="17"/>
        <v>1.7209371974976982E-3</v>
      </c>
      <c r="AP13" s="18">
        <f t="shared" si="18"/>
        <v>78.474299450827218</v>
      </c>
      <c r="AQ13" s="18">
        <f t="shared" si="19"/>
        <v>1.0704973663678687E-3</v>
      </c>
      <c r="AR13" s="18">
        <f t="shared" si="20"/>
        <v>5.052913453240118E-5</v>
      </c>
      <c r="AS13" s="18">
        <f t="shared" si="21"/>
        <v>1.5660757679048748E-4</v>
      </c>
      <c r="AT13" s="18">
        <f t="shared" si="22"/>
        <v>0</v>
      </c>
      <c r="BB13" s="33">
        <f t="shared" si="23"/>
        <v>0.39091601253352065</v>
      </c>
      <c r="BC13" s="33">
        <f t="shared" si="24"/>
        <v>0.41247002398081539</v>
      </c>
      <c r="BD13" s="33">
        <f t="shared" si="25"/>
        <v>0.11762758925244933</v>
      </c>
      <c r="BE13" s="33">
        <f t="shared" si="26"/>
        <v>0.22049092663031047</v>
      </c>
      <c r="BF13" s="33">
        <f t="shared" si="27"/>
        <v>9.4111259986145834E-2</v>
      </c>
      <c r="BG13" s="33">
        <f t="shared" si="28"/>
        <v>0.3757870285068009</v>
      </c>
      <c r="BH13" s="33">
        <f t="shared" si="29"/>
        <v>0.5555298600609665</v>
      </c>
      <c r="BI13" s="33">
        <f t="shared" si="30"/>
        <v>0.36326317993991158</v>
      </c>
      <c r="BJ13" s="33">
        <f t="shared" si="31"/>
        <v>0.36926397459735305</v>
      </c>
      <c r="BK13" s="33">
        <f t="shared" si="32"/>
        <v>0.36083745294023684</v>
      </c>
      <c r="BL13" s="33">
        <f t="shared" si="33"/>
        <v>0.19336792951241544</v>
      </c>
      <c r="BM13" s="33">
        <f t="shared" si="34"/>
        <v>0.29246644145484851</v>
      </c>
      <c r="BN13" s="33">
        <f t="shared" si="35"/>
        <v>0.12393201363229049</v>
      </c>
      <c r="BO13" s="33">
        <f t="shared" si="36"/>
        <v>0.43432246502435345</v>
      </c>
      <c r="BP13" s="33">
        <f t="shared" si="37"/>
        <v>0.24395114617226038</v>
      </c>
      <c r="BQ13" s="33">
        <f t="shared" si="38"/>
        <v>0.36738581344993981</v>
      </c>
      <c r="BR13" s="33">
        <f t="shared" si="39"/>
        <v>0.32492754236391713</v>
      </c>
      <c r="BS13" s="33">
        <f t="shared" si="40"/>
        <v>0.36704663232472784</v>
      </c>
      <c r="BT13" s="33">
        <f t="shared" si="41"/>
        <v>4.5015442651087867E-2</v>
      </c>
      <c r="BU13" s="33">
        <f t="shared" si="42"/>
        <v>0.13270278016623674</v>
      </c>
      <c r="BV13" s="33">
        <f t="shared" si="43"/>
        <v>1.9166602002017537E-2</v>
      </c>
    </row>
    <row r="14" spans="1:74" x14ac:dyDescent="0.5">
      <c r="A14" s="18">
        <v>13.002565191</v>
      </c>
      <c r="B14" s="18">
        <v>8851028319</v>
      </c>
      <c r="C14" s="18">
        <v>3629920708</v>
      </c>
      <c r="D14" s="18">
        <v>2.44</v>
      </c>
      <c r="E14" s="18">
        <f t="shared" si="0"/>
        <v>2.4383530746258932</v>
      </c>
      <c r="F14" s="18">
        <v>2357893</v>
      </c>
      <c r="G14" s="18">
        <v>393911</v>
      </c>
      <c r="H14" s="22">
        <v>94699634</v>
      </c>
      <c r="I14" s="22">
        <v>3853272</v>
      </c>
      <c r="J14" s="22">
        <v>2592990460</v>
      </c>
      <c r="K14" s="22">
        <v>137708453</v>
      </c>
      <c r="L14" s="22">
        <v>973876996</v>
      </c>
      <c r="M14" s="22">
        <v>73153</v>
      </c>
      <c r="N14" s="22">
        <v>1928383</v>
      </c>
      <c r="O14" s="22">
        <v>309260</v>
      </c>
      <c r="P14" s="22">
        <v>658650</v>
      </c>
      <c r="Q14" s="22">
        <v>134514</v>
      </c>
      <c r="R14" s="22">
        <v>2563119900</v>
      </c>
      <c r="S14" s="22">
        <v>28490</v>
      </c>
      <c r="T14" s="22">
        <v>971161473</v>
      </c>
      <c r="U14" s="22">
        <v>12882</v>
      </c>
      <c r="V14" s="22">
        <v>137</v>
      </c>
      <c r="W14" s="22">
        <v>4308</v>
      </c>
      <c r="AA14" s="18">
        <f t="shared" si="1"/>
        <v>1.3002565191E-8</v>
      </c>
      <c r="AB14" s="18">
        <f t="shared" si="4"/>
        <v>0.25732676589634346</v>
      </c>
      <c r="AC14" s="18">
        <f t="shared" si="5"/>
        <v>4.2989161798688301E-2</v>
      </c>
      <c r="AD14" s="18">
        <f t="shared" si="6"/>
        <v>10.334968783056485</v>
      </c>
      <c r="AE14" s="18">
        <f t="shared" si="7"/>
        <v>0.4205237565398155</v>
      </c>
      <c r="AF14" s="18">
        <f t="shared" si="8"/>
        <v>282.98393908115082</v>
      </c>
      <c r="AG14" s="18">
        <f t="shared" si="9"/>
        <v>15.028701831286924</v>
      </c>
      <c r="AH14" s="18">
        <f t="shared" si="10"/>
        <v>106.28328671467546</v>
      </c>
      <c r="AI14" s="18">
        <f t="shared" si="11"/>
        <v>7.9834941219195325E-3</v>
      </c>
      <c r="AJ14" s="18">
        <f t="shared" si="12"/>
        <v>0.21045253571705269</v>
      </c>
      <c r="AK14" s="18">
        <f t="shared" si="13"/>
        <v>3.3750842646847495E-2</v>
      </c>
      <c r="AL14" s="18">
        <f t="shared" si="14"/>
        <v>7.1881240733835935E-2</v>
      </c>
      <c r="AM14" s="18">
        <f t="shared" si="15"/>
        <v>1.4680077759160718E-2</v>
      </c>
      <c r="AN14" s="18">
        <f t="shared" si="16"/>
        <v>279.72403941635997</v>
      </c>
      <c r="AO14" s="18">
        <f t="shared" si="17"/>
        <v>3.10923335384041E-3</v>
      </c>
      <c r="AP14" s="18">
        <f t="shared" si="18"/>
        <v>105.98693028488532</v>
      </c>
      <c r="AQ14" s="18">
        <f t="shared" si="19"/>
        <v>1.4058667625192053E-3</v>
      </c>
      <c r="AR14" s="18">
        <f t="shared" si="20"/>
        <v>1.495138537999776E-5</v>
      </c>
      <c r="AS14" s="18">
        <f t="shared" si="21"/>
        <v>4.701501329710244E-4</v>
      </c>
      <c r="AT14" s="18">
        <f t="shared" si="22"/>
        <v>0</v>
      </c>
      <c r="BB14" s="33">
        <f t="shared" si="23"/>
        <v>0.38760455436081936</v>
      </c>
      <c r="BC14" s="33">
        <f t="shared" si="24"/>
        <v>0.35491606714628299</v>
      </c>
      <c r="BD14" s="33">
        <f t="shared" si="25"/>
        <v>3.3627139973800568E-2</v>
      </c>
      <c r="BE14" s="33">
        <f t="shared" si="26"/>
        <v>0.43133364066999391</v>
      </c>
      <c r="BF14" s="33">
        <f t="shared" si="27"/>
        <v>0.33373801243039958</v>
      </c>
      <c r="BG14" s="33">
        <f t="shared" si="28"/>
        <v>8.416776202239222E-2</v>
      </c>
      <c r="BH14" s="33">
        <f t="shared" si="29"/>
        <v>8.7343597263319556E-2</v>
      </c>
      <c r="BI14" s="33">
        <f t="shared" si="30"/>
        <v>0.42547303107773582</v>
      </c>
      <c r="BJ14" s="33">
        <f t="shared" si="31"/>
        <v>0.59384760565504335</v>
      </c>
      <c r="BK14" s="33">
        <f t="shared" si="32"/>
        <v>0.58910537727576029</v>
      </c>
      <c r="BL14" s="33">
        <f t="shared" si="33"/>
        <v>0.22634081497009051</v>
      </c>
      <c r="BM14" s="33">
        <f t="shared" si="34"/>
        <v>0.46853532948389787</v>
      </c>
      <c r="BN14" s="33">
        <f t="shared" si="35"/>
        <v>0.2533974337930523</v>
      </c>
      <c r="BO14" s="33">
        <f t="shared" si="36"/>
        <v>0.5717141582045937</v>
      </c>
      <c r="BP14" s="33">
        <f t="shared" si="37"/>
        <v>0.34219557303525139</v>
      </c>
      <c r="BQ14" s="33">
        <f t="shared" si="38"/>
        <v>0.42563984534213889</v>
      </c>
      <c r="BR14" s="33">
        <f t="shared" si="39"/>
        <v>0.5940468383084051</v>
      </c>
      <c r="BS14" s="33">
        <f t="shared" si="40"/>
        <v>0.59568860609849206</v>
      </c>
      <c r="BT14" s="33">
        <f t="shared" si="41"/>
        <v>5.9118047938761742E-2</v>
      </c>
      <c r="BU14" s="33">
        <f t="shared" si="42"/>
        <v>3.926626540556033E-2</v>
      </c>
      <c r="BV14" s="33">
        <f t="shared" si="43"/>
        <v>0.24210444634127415</v>
      </c>
    </row>
    <row r="15" spans="1:74" x14ac:dyDescent="0.5">
      <c r="A15" s="18">
        <v>14.00272382</v>
      </c>
      <c r="B15" s="18">
        <v>9324561869</v>
      </c>
      <c r="C15" s="18">
        <v>3650600714</v>
      </c>
      <c r="D15" s="18">
        <v>2.57</v>
      </c>
      <c r="E15" s="18">
        <f t="shared" si="0"/>
        <v>2.5542541076158898</v>
      </c>
      <c r="F15" s="18">
        <v>2174232</v>
      </c>
      <c r="G15" s="18">
        <v>445715</v>
      </c>
      <c r="H15" s="22">
        <v>105907475</v>
      </c>
      <c r="I15" s="22">
        <v>4404857</v>
      </c>
      <c r="J15" s="22">
        <v>2700739805</v>
      </c>
      <c r="K15" s="22">
        <v>104915145</v>
      </c>
      <c r="L15" s="22">
        <v>825895466</v>
      </c>
      <c r="M15" s="22">
        <v>59507</v>
      </c>
      <c r="N15" s="22">
        <v>1606944</v>
      </c>
      <c r="O15" s="22">
        <v>289099</v>
      </c>
      <c r="P15" s="22">
        <v>13882</v>
      </c>
      <c r="Q15" s="22">
        <v>0</v>
      </c>
      <c r="R15" s="22">
        <v>2719244909</v>
      </c>
      <c r="S15" s="22">
        <v>24913</v>
      </c>
      <c r="T15" s="22">
        <v>820852879</v>
      </c>
      <c r="U15" s="22">
        <v>203</v>
      </c>
      <c r="V15" s="22">
        <v>303</v>
      </c>
      <c r="W15" s="22">
        <v>4336</v>
      </c>
      <c r="AA15" s="18">
        <f t="shared" si="1"/>
        <v>1.4002723820000001E-8</v>
      </c>
      <c r="AB15" s="18">
        <f t="shared" si="4"/>
        <v>0.2372830696169583</v>
      </c>
      <c r="AC15" s="18">
        <f t="shared" si="5"/>
        <v>4.864274988792483E-2</v>
      </c>
      <c r="AD15" s="18">
        <f t="shared" si="6"/>
        <v>11.558127542682323</v>
      </c>
      <c r="AE15" s="18">
        <f t="shared" si="7"/>
        <v>0.48072054416628313</v>
      </c>
      <c r="AF15" s="18">
        <f t="shared" si="8"/>
        <v>294.74307763251824</v>
      </c>
      <c r="AG15" s="18">
        <f t="shared" si="9"/>
        <v>11.449830402141203</v>
      </c>
      <c r="AH15" s="18">
        <f t="shared" si="10"/>
        <v>90.133440844955004</v>
      </c>
      <c r="AI15" s="18">
        <f t="shared" si="11"/>
        <v>6.4942488307118736E-3</v>
      </c>
      <c r="AJ15" s="18">
        <f t="shared" si="12"/>
        <v>0.17537254765018334</v>
      </c>
      <c r="AK15" s="18">
        <f t="shared" si="13"/>
        <v>3.1550588043591038E-2</v>
      </c>
      <c r="AL15" s="18">
        <f t="shared" si="14"/>
        <v>1.5150009623732036E-3</v>
      </c>
      <c r="AM15" s="18">
        <f t="shared" si="15"/>
        <v>0</v>
      </c>
      <c r="AN15" s="18">
        <f t="shared" si="16"/>
        <v>296.76261735077327</v>
      </c>
      <c r="AO15" s="18">
        <f t="shared" si="17"/>
        <v>2.718860320962658E-3</v>
      </c>
      <c r="AP15" s="18">
        <f t="shared" si="18"/>
        <v>89.583122147515837</v>
      </c>
      <c r="AQ15" s="18">
        <f t="shared" si="19"/>
        <v>2.2154242570361639E-5</v>
      </c>
      <c r="AR15" s="18">
        <f t="shared" si="20"/>
        <v>3.3067662555761462E-5</v>
      </c>
      <c r="AS15" s="18">
        <f t="shared" si="21"/>
        <v>4.7320589056693636E-4</v>
      </c>
      <c r="AT15" s="18">
        <f t="shared" si="22"/>
        <v>0</v>
      </c>
      <c r="BB15" s="33">
        <f t="shared" si="23"/>
        <v>0.39121105032596259</v>
      </c>
      <c r="BC15" s="33">
        <f t="shared" si="24"/>
        <v>0.38609112709832133</v>
      </c>
      <c r="BD15" s="33">
        <f t="shared" si="25"/>
        <v>7.6577803711031456E-2</v>
      </c>
      <c r="BE15" s="33">
        <f t="shared" si="26"/>
        <v>0.38413819048602876</v>
      </c>
      <c r="BF15" s="33">
        <f t="shared" si="27"/>
        <v>0.39582289676728116</v>
      </c>
      <c r="BG15" s="33">
        <f t="shared" si="28"/>
        <v>0.10325140759717903</v>
      </c>
      <c r="BH15" s="33">
        <f t="shared" si="29"/>
        <v>0.11498972739903739</v>
      </c>
      <c r="BI15" s="33">
        <f t="shared" si="30"/>
        <v>0.45405328622533836</v>
      </c>
      <c r="BJ15" s="33">
        <f t="shared" si="31"/>
        <v>0.38972474477786073</v>
      </c>
      <c r="BK15" s="33">
        <f t="shared" si="32"/>
        <v>0.45513239799372224</v>
      </c>
      <c r="BL15" s="33">
        <f t="shared" si="33"/>
        <v>0.16820048741414864</v>
      </c>
      <c r="BM15" s="33">
        <f t="shared" si="34"/>
        <v>0.34894524971724505</v>
      </c>
      <c r="BN15" s="33">
        <f t="shared" si="35"/>
        <v>0.22888435776129873</v>
      </c>
      <c r="BO15" s="33">
        <f t="shared" si="36"/>
        <v>8.6034107969268411E-3</v>
      </c>
      <c r="BP15" s="33">
        <f t="shared" si="37"/>
        <v>0</v>
      </c>
      <c r="BQ15" s="33">
        <f t="shared" si="38"/>
        <v>0.46724944067092589</v>
      </c>
      <c r="BR15" s="33">
        <f t="shared" si="39"/>
        <v>0.51837356406947466</v>
      </c>
      <c r="BS15" s="33">
        <f t="shared" si="40"/>
        <v>0.45936579885566747</v>
      </c>
      <c r="BT15" s="33">
        <f t="shared" si="41"/>
        <v>9.316071830126249E-4</v>
      </c>
      <c r="BU15" s="33">
        <f t="shared" si="42"/>
        <v>8.6844368013757528E-2</v>
      </c>
      <c r="BV15" s="33">
        <f t="shared" si="43"/>
        <v>0.24427717855202918</v>
      </c>
    </row>
    <row r="16" spans="1:74" x14ac:dyDescent="0.5">
      <c r="A16" s="18">
        <v>15.002883335</v>
      </c>
      <c r="B16" s="18">
        <v>9078123205</v>
      </c>
      <c r="C16" s="18">
        <v>3630750328</v>
      </c>
      <c r="D16" s="18">
        <v>2.5</v>
      </c>
      <c r="E16" s="18">
        <f t="shared" si="0"/>
        <v>2.5003435612166389</v>
      </c>
      <c r="F16" s="18">
        <v>1712205</v>
      </c>
      <c r="G16" s="18">
        <v>244380</v>
      </c>
      <c r="H16" s="22">
        <v>68963696</v>
      </c>
      <c r="I16" s="22">
        <v>2665639</v>
      </c>
      <c r="J16" s="22">
        <v>2461040856</v>
      </c>
      <c r="K16" s="22">
        <v>110248836</v>
      </c>
      <c r="L16" s="22">
        <v>996285161</v>
      </c>
      <c r="M16" s="22">
        <v>71186</v>
      </c>
      <c r="N16" s="22">
        <v>1701244</v>
      </c>
      <c r="O16" s="22">
        <v>264479</v>
      </c>
      <c r="P16" s="22">
        <v>245561</v>
      </c>
      <c r="Q16" s="22">
        <v>27015</v>
      </c>
      <c r="R16" s="22">
        <v>2454031203</v>
      </c>
      <c r="S16" s="22">
        <v>20969</v>
      </c>
      <c r="T16" s="22">
        <v>992574264</v>
      </c>
      <c r="U16" s="22">
        <v>5814</v>
      </c>
      <c r="V16" s="22">
        <v>0</v>
      </c>
      <c r="W16" s="22">
        <v>3055</v>
      </c>
      <c r="AA16" s="18">
        <f t="shared" si="1"/>
        <v>1.5002883335E-8</v>
      </c>
      <c r="AB16" s="18">
        <f t="shared" si="4"/>
        <v>0.18686012266101507</v>
      </c>
      <c r="AC16" s="18">
        <f t="shared" si="5"/>
        <v>2.6670215760320089E-2</v>
      </c>
      <c r="AD16" s="18">
        <f t="shared" si="6"/>
        <v>7.526297781934379</v>
      </c>
      <c r="AE16" s="18">
        <f t="shared" si="7"/>
        <v>0.29091237936461201</v>
      </c>
      <c r="AF16" s="18">
        <f t="shared" si="8"/>
        <v>268.58372462755892</v>
      </c>
      <c r="AG16" s="18">
        <f t="shared" si="9"/>
        <v>12.031918501694676</v>
      </c>
      <c r="AH16" s="18">
        <f t="shared" si="10"/>
        <v>108.72878387214681</v>
      </c>
      <c r="AI16" s="18">
        <f t="shared" si="11"/>
        <v>7.7688271508067177E-3</v>
      </c>
      <c r="AJ16" s="18">
        <f t="shared" si="12"/>
        <v>0.18566390269641536</v>
      </c>
      <c r="AK16" s="18">
        <f t="shared" si="13"/>
        <v>2.8863704043185598E-2</v>
      </c>
      <c r="AL16" s="18">
        <f t="shared" si="14"/>
        <v>2.6799103250347664E-2</v>
      </c>
      <c r="AM16" s="18">
        <f t="shared" si="15"/>
        <v>2.9482604090557622E-3</v>
      </c>
      <c r="AN16" s="18">
        <f t="shared" si="16"/>
        <v>267.8187317561497</v>
      </c>
      <c r="AO16" s="18">
        <f t="shared" si="17"/>
        <v>2.2884350367384891E-3</v>
      </c>
      <c r="AP16" s="18">
        <f t="shared" si="18"/>
        <v>108.32379809731121</v>
      </c>
      <c r="AQ16" s="18">
        <f t="shared" si="19"/>
        <v>6.3450623795114583E-4</v>
      </c>
      <c r="AR16" s="18">
        <f t="shared" si="20"/>
        <v>0</v>
      </c>
      <c r="AS16" s="18">
        <f t="shared" si="21"/>
        <v>3.3340498055396461E-4</v>
      </c>
      <c r="AT16" s="18">
        <f t="shared" si="22"/>
        <v>0</v>
      </c>
      <c r="BB16" s="33">
        <f t="shared" si="23"/>
        <v>0.38774923619420965</v>
      </c>
      <c r="BC16" s="33">
        <f t="shared" si="24"/>
        <v>0.3693045563549161</v>
      </c>
      <c r="BD16" s="33">
        <f t="shared" si="25"/>
        <v>5.6599606014687727E-2</v>
      </c>
      <c r="BE16" s="33">
        <f t="shared" si="26"/>
        <v>0.26541090346185453</v>
      </c>
      <c r="BF16" s="33">
        <f t="shared" si="27"/>
        <v>0.15453148706984371</v>
      </c>
      <c r="BG16" s="33">
        <f t="shared" si="28"/>
        <v>4.034705477585937E-2</v>
      </c>
      <c r="BH16" s="33">
        <f t="shared" si="29"/>
        <v>2.7817945783542256E-2</v>
      </c>
      <c r="BI16" s="33">
        <f t="shared" si="30"/>
        <v>0.39047371531442315</v>
      </c>
      <c r="BJ16" s="33">
        <f t="shared" si="31"/>
        <v>0.42292445326579009</v>
      </c>
      <c r="BK16" s="33">
        <f t="shared" si="32"/>
        <v>0.6093922916311767</v>
      </c>
      <c r="BL16" s="33">
        <f t="shared" si="33"/>
        <v>0.21796018883037646</v>
      </c>
      <c r="BM16" s="33">
        <f t="shared" si="34"/>
        <v>0.38402918328471936</v>
      </c>
      <c r="BN16" s="33">
        <f t="shared" si="35"/>
        <v>0.19894973488040132</v>
      </c>
      <c r="BO16" s="33">
        <f t="shared" si="36"/>
        <v>0.21094120493165569</v>
      </c>
      <c r="BP16" s="33">
        <f t="shared" si="37"/>
        <v>6.8724544698301415E-2</v>
      </c>
      <c r="BQ16" s="33">
        <f t="shared" si="38"/>
        <v>0.39656611419433374</v>
      </c>
      <c r="BR16" s="33">
        <f t="shared" si="39"/>
        <v>0.43493621612473293</v>
      </c>
      <c r="BS16" s="33">
        <f t="shared" si="40"/>
        <v>0.61510899785615758</v>
      </c>
      <c r="BT16" s="33">
        <f t="shared" si="41"/>
        <v>2.6681596857317247E-2</v>
      </c>
      <c r="BU16" s="33">
        <f t="shared" si="42"/>
        <v>0</v>
      </c>
      <c r="BV16" s="33">
        <f t="shared" si="43"/>
        <v>0.14487467990998681</v>
      </c>
    </row>
    <row r="17" spans="1:74" x14ac:dyDescent="0.5">
      <c r="A17" s="18">
        <v>16.003047121000002</v>
      </c>
      <c r="B17" s="18">
        <v>9568179313</v>
      </c>
      <c r="C17" s="18">
        <v>3644937944</v>
      </c>
      <c r="D17" s="18">
        <v>2.64</v>
      </c>
      <c r="E17" s="18">
        <f t="shared" si="0"/>
        <v>2.6250595922354063</v>
      </c>
      <c r="F17" s="18">
        <v>1966210</v>
      </c>
      <c r="G17" s="18">
        <v>324190</v>
      </c>
      <c r="H17" s="22">
        <v>233090022</v>
      </c>
      <c r="I17" s="22">
        <v>10508398</v>
      </c>
      <c r="J17" s="22">
        <v>2501449367</v>
      </c>
      <c r="K17" s="22">
        <v>111594012</v>
      </c>
      <c r="L17" s="22">
        <v>761401724</v>
      </c>
      <c r="M17" s="22">
        <v>68101</v>
      </c>
      <c r="N17" s="22">
        <v>1552957</v>
      </c>
      <c r="O17" s="22">
        <v>228219</v>
      </c>
      <c r="P17" s="22">
        <v>26934</v>
      </c>
      <c r="Q17" s="22">
        <v>6511</v>
      </c>
      <c r="R17" s="22">
        <v>2497728682</v>
      </c>
      <c r="S17" s="22">
        <v>17573</v>
      </c>
      <c r="T17" s="22">
        <v>762437124</v>
      </c>
      <c r="U17" s="22">
        <v>10135</v>
      </c>
      <c r="V17" s="22">
        <v>306</v>
      </c>
      <c r="W17" s="22">
        <v>5871</v>
      </c>
      <c r="AA17" s="18">
        <f t="shared" si="1"/>
        <v>1.6003047121000003E-8</v>
      </c>
      <c r="AB17" s="18">
        <f t="shared" si="4"/>
        <v>0.21458075509492988</v>
      </c>
      <c r="AC17" s="18">
        <f t="shared" si="5"/>
        <v>3.5380216250667687E-2</v>
      </c>
      <c r="AD17" s="18">
        <f t="shared" si="6"/>
        <v>25.438093044920848</v>
      </c>
      <c r="AE17" s="18">
        <f t="shared" si="7"/>
        <v>1.1468256074773553</v>
      </c>
      <c r="AF17" s="18">
        <f t="shared" si="8"/>
        <v>272.9936751428354</v>
      </c>
      <c r="AG17" s="18">
        <f t="shared" si="9"/>
        <v>12.178723208117477</v>
      </c>
      <c r="AH17" s="18">
        <f t="shared" si="10"/>
        <v>83.094967916194804</v>
      </c>
      <c r="AI17" s="18">
        <f t="shared" si="11"/>
        <v>7.4321481442571344E-3</v>
      </c>
      <c r="AJ17" s="18">
        <f t="shared" si="12"/>
        <v>0.16948071960266556</v>
      </c>
      <c r="AK17" s="18">
        <f t="shared" si="13"/>
        <v>2.4906497956479624E-2</v>
      </c>
      <c r="AL17" s="18">
        <f t="shared" si="14"/>
        <v>2.9394205388675889E-3</v>
      </c>
      <c r="AM17" s="18">
        <f t="shared" si="15"/>
        <v>7.1057277524938251E-4</v>
      </c>
      <c r="AN17" s="18">
        <f t="shared" si="16"/>
        <v>272.58762116245163</v>
      </c>
      <c r="AO17" s="18">
        <f t="shared" si="17"/>
        <v>1.917815294034311E-3</v>
      </c>
      <c r="AP17" s="18">
        <f t="shared" si="18"/>
        <v>83.207965466723635</v>
      </c>
      <c r="AQ17" s="18">
        <f t="shared" si="19"/>
        <v>1.1060751155202722E-3</v>
      </c>
      <c r="AR17" s="18">
        <f t="shared" si="20"/>
        <v>3.339506515532346E-5</v>
      </c>
      <c r="AS17" s="18">
        <f t="shared" si="21"/>
        <v>6.4072688734282367E-4</v>
      </c>
      <c r="AT17" s="18">
        <f t="shared" si="22"/>
        <v>0</v>
      </c>
      <c r="BB17" s="33">
        <f t="shared" si="23"/>
        <v>0.39022348982155391</v>
      </c>
      <c r="BC17" s="33">
        <f t="shared" si="24"/>
        <v>0.40287769784172667</v>
      </c>
      <c r="BD17" s="33">
        <f t="shared" si="25"/>
        <v>0.10281693620355212</v>
      </c>
      <c r="BE17" s="33">
        <f t="shared" si="26"/>
        <v>0.33068268312099863</v>
      </c>
      <c r="BF17" s="33">
        <f t="shared" si="27"/>
        <v>0.25018036783052855</v>
      </c>
      <c r="BG17" s="33">
        <f t="shared" si="28"/>
        <v>0.31980575113637333</v>
      </c>
      <c r="BH17" s="33">
        <f t="shared" si="29"/>
        <v>0.42090683677418228</v>
      </c>
      <c r="BI17" s="33">
        <f t="shared" si="30"/>
        <v>0.40119197587103911</v>
      </c>
      <c r="BJ17" s="33">
        <f t="shared" si="31"/>
        <v>0.43129753882041982</v>
      </c>
      <c r="BK17" s="33">
        <f t="shared" si="32"/>
        <v>0.39674390342425059</v>
      </c>
      <c r="BL17" s="33">
        <f t="shared" si="33"/>
        <v>0.2048161971470934</v>
      </c>
      <c r="BM17" s="33">
        <f t="shared" si="34"/>
        <v>0.32885960473837728</v>
      </c>
      <c r="BN17" s="33">
        <f t="shared" si="35"/>
        <v>0.15486243083241841</v>
      </c>
      <c r="BO17" s="33">
        <f t="shared" si="36"/>
        <v>2.0002427924273217E-2</v>
      </c>
      <c r="BP17" s="33">
        <f t="shared" si="37"/>
        <v>1.6563594689270423E-2</v>
      </c>
      <c r="BQ17" s="33">
        <f t="shared" si="38"/>
        <v>0.40821213061235789</v>
      </c>
      <c r="BR17" s="33">
        <f t="shared" si="39"/>
        <v>0.36309208995324632</v>
      </c>
      <c r="BS17" s="33">
        <f t="shared" si="40"/>
        <v>0.40638546355422045</v>
      </c>
      <c r="BT17" s="33">
        <f t="shared" si="41"/>
        <v>4.6511521181443118E-2</v>
      </c>
      <c r="BU17" s="33">
        <f t="shared" si="42"/>
        <v>8.7704213241616508E-2</v>
      </c>
      <c r="BV17" s="33">
        <f t="shared" si="43"/>
        <v>0.36338946224877783</v>
      </c>
    </row>
    <row r="18" spans="1:74" x14ac:dyDescent="0.5">
      <c r="A18" s="18">
        <v>17.003231006</v>
      </c>
      <c r="B18" s="18">
        <v>9410575623</v>
      </c>
      <c r="C18" s="18">
        <v>3627534887</v>
      </c>
      <c r="D18" s="18">
        <v>2.59</v>
      </c>
      <c r="E18" s="18">
        <f t="shared" si="0"/>
        <v>2.5942067867423377</v>
      </c>
      <c r="F18" s="18">
        <v>2303690</v>
      </c>
      <c r="G18" s="18">
        <v>304961</v>
      </c>
      <c r="H18" s="22">
        <v>241327959</v>
      </c>
      <c r="I18" s="22">
        <v>11972634</v>
      </c>
      <c r="J18" s="22">
        <v>2378797534</v>
      </c>
      <c r="K18" s="22">
        <v>118318425</v>
      </c>
      <c r="L18" s="22">
        <v>798269313</v>
      </c>
      <c r="M18" s="22">
        <v>68742</v>
      </c>
      <c r="N18" s="22">
        <v>1811329</v>
      </c>
      <c r="O18" s="22">
        <v>195413</v>
      </c>
      <c r="P18" s="22">
        <v>34677</v>
      </c>
      <c r="Q18" s="22">
        <v>8681</v>
      </c>
      <c r="R18" s="22">
        <v>2381553166</v>
      </c>
      <c r="S18" s="22">
        <v>17373</v>
      </c>
      <c r="T18" s="22">
        <v>787425592</v>
      </c>
      <c r="U18" s="22">
        <v>5734</v>
      </c>
      <c r="V18" s="22">
        <v>374</v>
      </c>
      <c r="W18" s="22">
        <v>2758</v>
      </c>
      <c r="AA18" s="18">
        <f t="shared" si="1"/>
        <v>1.7003231005999999E-8</v>
      </c>
      <c r="AB18" s="18">
        <f t="shared" si="4"/>
        <v>0.25141136486165722</v>
      </c>
      <c r="AC18" s="18">
        <f t="shared" si="5"/>
        <v>3.3281674721675154E-2</v>
      </c>
      <c r="AD18" s="18">
        <f t="shared" si="6"/>
        <v>26.337133707863494</v>
      </c>
      <c r="AE18" s="18">
        <f t="shared" si="7"/>
        <v>1.3066238317347745</v>
      </c>
      <c r="AF18" s="18">
        <f t="shared" si="8"/>
        <v>259.60816548775415</v>
      </c>
      <c r="AG18" s="18">
        <f t="shared" si="9"/>
        <v>12.912586640360301</v>
      </c>
      <c r="AH18" s="18">
        <f t="shared" si="10"/>
        <v>87.118482742255878</v>
      </c>
      <c r="AI18" s="18">
        <f t="shared" si="11"/>
        <v>7.5021031663635466E-3</v>
      </c>
      <c r="AJ18" s="18">
        <f t="shared" si="12"/>
        <v>0.19767794108734277</v>
      </c>
      <c r="AK18" s="18">
        <f t="shared" si="13"/>
        <v>2.1326241396069357E-2</v>
      </c>
      <c r="AL18" s="18">
        <f t="shared" si="14"/>
        <v>3.784446648337097E-3</v>
      </c>
      <c r="AM18" s="18">
        <f t="shared" si="15"/>
        <v>9.4739398893255871E-4</v>
      </c>
      <c r="AN18" s="18">
        <f t="shared" si="16"/>
        <v>259.90889918116625</v>
      </c>
      <c r="AO18" s="18">
        <f t="shared" si="17"/>
        <v>1.8959884540635113E-3</v>
      </c>
      <c r="AP18" s="18">
        <f t="shared" si="18"/>
        <v>85.935061927480874</v>
      </c>
      <c r="AQ18" s="18">
        <f t="shared" si="19"/>
        <v>6.2577550196282587E-4</v>
      </c>
      <c r="AR18" s="18">
        <f t="shared" si="20"/>
        <v>4.0816190745395339E-5</v>
      </c>
      <c r="AS18" s="18">
        <f t="shared" si="21"/>
        <v>3.0099212319732716E-4</v>
      </c>
      <c r="AT18" s="18">
        <f t="shared" si="22"/>
        <v>0</v>
      </c>
      <c r="BB18" s="33">
        <f t="shared" si="23"/>
        <v>0.38718847837853709</v>
      </c>
      <c r="BC18" s="33">
        <f t="shared" si="24"/>
        <v>0.39088729016786566</v>
      </c>
      <c r="BD18" s="33">
        <f t="shared" si="25"/>
        <v>9.1383487856311313E-2</v>
      </c>
      <c r="BE18" s="33">
        <f t="shared" si="26"/>
        <v>0.41740507126047605</v>
      </c>
      <c r="BF18" s="33">
        <f t="shared" si="27"/>
        <v>0.22713523152997461</v>
      </c>
      <c r="BG18" s="33">
        <f t="shared" si="28"/>
        <v>0.33383252667462576</v>
      </c>
      <c r="BH18" s="33">
        <f t="shared" si="29"/>
        <v>0.49429617659561126</v>
      </c>
      <c r="BI18" s="33">
        <f t="shared" si="30"/>
        <v>0.36865887154951271</v>
      </c>
      <c r="BJ18" s="33">
        <f t="shared" si="31"/>
        <v>0.47315383521112608</v>
      </c>
      <c r="BK18" s="33">
        <f t="shared" si="32"/>
        <v>0.43012145221210063</v>
      </c>
      <c r="BL18" s="33">
        <f t="shared" si="33"/>
        <v>0.20754725020024881</v>
      </c>
      <c r="BM18" s="33">
        <f t="shared" si="34"/>
        <v>0.4249858622537056</v>
      </c>
      <c r="BN18" s="33">
        <f t="shared" si="35"/>
        <v>0.11497472822353455</v>
      </c>
      <c r="BO18" s="33">
        <f t="shared" si="36"/>
        <v>2.6764808373019998E-2</v>
      </c>
      <c r="BP18" s="33">
        <f t="shared" si="37"/>
        <v>2.2083944938958155E-2</v>
      </c>
      <c r="BQ18" s="33">
        <f t="shared" si="38"/>
        <v>0.37724965868786936</v>
      </c>
      <c r="BR18" s="33">
        <f t="shared" si="39"/>
        <v>0.35886098711629189</v>
      </c>
      <c r="BS18" s="33">
        <f t="shared" si="40"/>
        <v>0.42904882574665432</v>
      </c>
      <c r="BT18" s="33">
        <f t="shared" si="41"/>
        <v>2.6314461021647247E-2</v>
      </c>
      <c r="BU18" s="33">
        <f t="shared" si="42"/>
        <v>0.10719403840642018</v>
      </c>
      <c r="BV18" s="33">
        <f t="shared" si="43"/>
        <v>0.12182819896019244</v>
      </c>
    </row>
    <row r="19" spans="1:74" x14ac:dyDescent="0.5">
      <c r="A19" s="18">
        <v>18.003414790000001</v>
      </c>
      <c r="B19" s="18">
        <v>9127690268</v>
      </c>
      <c r="C19" s="18">
        <v>3648435388</v>
      </c>
      <c r="D19" s="18">
        <v>2.52</v>
      </c>
      <c r="E19" s="18">
        <f t="shared" si="0"/>
        <v>2.5018094874371939</v>
      </c>
      <c r="F19" s="18">
        <v>1846734</v>
      </c>
      <c r="G19" s="18">
        <v>349805</v>
      </c>
      <c r="H19" s="22">
        <v>105305408</v>
      </c>
      <c r="I19" s="22">
        <v>4061500</v>
      </c>
      <c r="J19" s="22">
        <v>2640135401</v>
      </c>
      <c r="K19" s="22">
        <v>125476188</v>
      </c>
      <c r="L19" s="22">
        <v>855433534</v>
      </c>
      <c r="M19" s="22">
        <v>61192</v>
      </c>
      <c r="N19" s="22">
        <v>1651902</v>
      </c>
      <c r="O19" s="22">
        <v>278587</v>
      </c>
      <c r="P19" s="22">
        <v>502883</v>
      </c>
      <c r="Q19" s="22">
        <v>278161</v>
      </c>
      <c r="R19" s="22">
        <v>2621135389</v>
      </c>
      <c r="S19" s="22">
        <v>39077</v>
      </c>
      <c r="T19" s="22">
        <v>853235706</v>
      </c>
      <c r="U19" s="22">
        <v>11885</v>
      </c>
      <c r="V19" s="22">
        <v>269</v>
      </c>
      <c r="W19" s="22">
        <v>2928</v>
      </c>
      <c r="AA19" s="18">
        <f t="shared" si="1"/>
        <v>1.8003414790000001E-8</v>
      </c>
      <c r="AB19" s="18">
        <f t="shared" si="4"/>
        <v>0.20154183743317358</v>
      </c>
      <c r="AC19" s="18">
        <f t="shared" si="5"/>
        <v>3.8175688779927858E-2</v>
      </c>
      <c r="AD19" s="18">
        <f t="shared" si="6"/>
        <v>11.492421442378825</v>
      </c>
      <c r="AE19" s="18">
        <f t="shared" si="7"/>
        <v>0.4432485527070138</v>
      </c>
      <c r="AF19" s="18">
        <f t="shared" si="8"/>
        <v>288.12906449434979</v>
      </c>
      <c r="AG19" s="18">
        <f t="shared" si="9"/>
        <v>13.693743378109856</v>
      </c>
      <c r="AH19" s="18">
        <f t="shared" si="10"/>
        <v>93.357054261367992</v>
      </c>
      <c r="AI19" s="18">
        <f t="shared" si="11"/>
        <v>6.6781399574658605E-3</v>
      </c>
      <c r="AJ19" s="18">
        <f t="shared" si="12"/>
        <v>0.18027900300721941</v>
      </c>
      <c r="AK19" s="18">
        <f t="shared" si="13"/>
        <v>3.0403369334725809E-2</v>
      </c>
      <c r="AL19" s="18">
        <f t="shared" si="14"/>
        <v>5.4881733825178192E-2</v>
      </c>
      <c r="AM19" s="18">
        <f t="shared" si="15"/>
        <v>3.0356878165588002E-2</v>
      </c>
      <c r="AN19" s="18">
        <f t="shared" si="16"/>
        <v>286.05551338751337</v>
      </c>
      <c r="AO19" s="18">
        <f t="shared" si="17"/>
        <v>4.264637127694689E-3</v>
      </c>
      <c r="AP19" s="18">
        <f t="shared" si="18"/>
        <v>93.117196061171285</v>
      </c>
      <c r="AQ19" s="18">
        <f t="shared" si="19"/>
        <v>1.2970599652647691E-3</v>
      </c>
      <c r="AR19" s="18">
        <f t="shared" si="20"/>
        <v>2.9357099760725526E-5</v>
      </c>
      <c r="AS19" s="18">
        <f t="shared" si="21"/>
        <v>3.1954493717250686E-4</v>
      </c>
      <c r="AT19" s="18">
        <f t="shared" si="22"/>
        <v>0</v>
      </c>
      <c r="BB19" s="33">
        <f t="shared" si="23"/>
        <v>0.39083342763657752</v>
      </c>
      <c r="BC19" s="33">
        <f t="shared" si="24"/>
        <v>0.37410071942446044</v>
      </c>
      <c r="BD19" s="33">
        <f t="shared" si="25"/>
        <v>5.7142849698875432E-2</v>
      </c>
      <c r="BE19" s="33">
        <f t="shared" si="26"/>
        <v>0.29998088139837153</v>
      </c>
      <c r="BF19" s="33">
        <f t="shared" si="27"/>
        <v>0.28087885274075208</v>
      </c>
      <c r="BG19" s="33">
        <f t="shared" si="28"/>
        <v>0.10222626517766442</v>
      </c>
      <c r="BH19" s="33">
        <f t="shared" si="29"/>
        <v>9.7780245079885003E-2</v>
      </c>
      <c r="BI19" s="33">
        <f t="shared" si="30"/>
        <v>0.43797811352346827</v>
      </c>
      <c r="BJ19" s="33">
        <f t="shared" si="31"/>
        <v>0.51770753077123377</v>
      </c>
      <c r="BK19" s="33">
        <f t="shared" si="32"/>
        <v>0.48187426890285145</v>
      </c>
      <c r="BL19" s="33">
        <f t="shared" si="33"/>
        <v>0.17537962063500179</v>
      </c>
      <c r="BM19" s="33">
        <f t="shared" si="34"/>
        <v>0.36567169176736708</v>
      </c>
      <c r="BN19" s="33">
        <f t="shared" si="35"/>
        <v>0.21610317353205449</v>
      </c>
      <c r="BO19" s="33">
        <f t="shared" si="36"/>
        <v>0.43567441710166976</v>
      </c>
      <c r="BP19" s="33">
        <f t="shared" si="37"/>
        <v>0.70762495198312858</v>
      </c>
      <c r="BQ19" s="33">
        <f t="shared" si="38"/>
        <v>0.44110182056029046</v>
      </c>
      <c r="BR19" s="33">
        <f t="shared" si="39"/>
        <v>0.81802026698258901</v>
      </c>
      <c r="BS19" s="33">
        <f t="shared" si="40"/>
        <v>0.48873549599420057</v>
      </c>
      <c r="BT19" s="33">
        <f t="shared" si="41"/>
        <v>5.4542617586724365E-2</v>
      </c>
      <c r="BU19" s="33">
        <f t="shared" si="42"/>
        <v>7.7099455431355685E-2</v>
      </c>
      <c r="BV19" s="33">
        <f t="shared" si="43"/>
        <v>0.13501978738263365</v>
      </c>
    </row>
    <row r="20" spans="1:74" x14ac:dyDescent="0.5">
      <c r="A20" s="18">
        <v>19.003571732000001</v>
      </c>
      <c r="B20" s="18">
        <v>9136407664</v>
      </c>
      <c r="C20" s="18">
        <v>3631634556</v>
      </c>
      <c r="D20" s="18">
        <v>2.52</v>
      </c>
      <c r="E20" s="18">
        <f t="shared" si="0"/>
        <v>2.515783877236573</v>
      </c>
      <c r="F20" s="18">
        <v>1958931</v>
      </c>
      <c r="G20" s="18">
        <v>331003</v>
      </c>
      <c r="H20" s="22">
        <v>76344122</v>
      </c>
      <c r="I20" s="22">
        <v>3351677</v>
      </c>
      <c r="J20" s="22">
        <v>2535366827</v>
      </c>
      <c r="K20" s="22">
        <v>101824778</v>
      </c>
      <c r="L20" s="22">
        <v>965845559</v>
      </c>
      <c r="M20" s="22">
        <v>68301</v>
      </c>
      <c r="N20" s="22">
        <v>1723069</v>
      </c>
      <c r="O20" s="22">
        <v>261501</v>
      </c>
      <c r="P20" s="22">
        <v>17803</v>
      </c>
      <c r="Q20" s="22">
        <v>10</v>
      </c>
      <c r="R20" s="22">
        <v>2538649824</v>
      </c>
      <c r="S20" s="22">
        <v>20393</v>
      </c>
      <c r="T20" s="22">
        <v>961482223</v>
      </c>
      <c r="U20" s="22">
        <v>320</v>
      </c>
      <c r="V20" s="22">
        <v>117</v>
      </c>
      <c r="W20" s="22">
        <v>4298</v>
      </c>
      <c r="AA20" s="18">
        <f t="shared" si="1"/>
        <v>1.9003571732000002E-8</v>
      </c>
      <c r="AB20" s="18">
        <f t="shared" si="4"/>
        <v>0.21378636725419262</v>
      </c>
      <c r="AC20" s="18">
        <f t="shared" si="5"/>
        <v>3.6123747554272979E-2</v>
      </c>
      <c r="AD20" s="18">
        <f t="shared" si="6"/>
        <v>8.3317546680260239</v>
      </c>
      <c r="AE20" s="18">
        <f t="shared" si="7"/>
        <v>0.36578258756404924</v>
      </c>
      <c r="AF20" s="18">
        <f t="shared" si="8"/>
        <v>276.69523000101537</v>
      </c>
      <c r="AG20" s="18">
        <f t="shared" si="9"/>
        <v>11.112565672341004</v>
      </c>
      <c r="AH20" s="18">
        <f t="shared" si="10"/>
        <v>105.40678226400264</v>
      </c>
      <c r="AI20" s="18">
        <f t="shared" si="11"/>
        <v>7.4539749842279339E-3</v>
      </c>
      <c r="AJ20" s="18">
        <f t="shared" si="12"/>
        <v>0.18804575660822889</v>
      </c>
      <c r="AK20" s="18">
        <f t="shared" si="13"/>
        <v>2.8538702396020393E-2</v>
      </c>
      <c r="AL20" s="18">
        <f t="shared" si="14"/>
        <v>1.9429161600007308E-3</v>
      </c>
      <c r="AM20" s="18">
        <f t="shared" si="15"/>
        <v>1.0913419985399826E-6</v>
      </c>
      <c r="AN20" s="18">
        <f t="shared" si="16"/>
        <v>277.05351725173341</v>
      </c>
      <c r="AO20" s="18">
        <f t="shared" si="17"/>
        <v>2.2255737376225861E-3</v>
      </c>
      <c r="AP20" s="18">
        <f t="shared" si="18"/>
        <v>104.9305930809485</v>
      </c>
      <c r="AQ20" s="18">
        <f t="shared" si="19"/>
        <v>3.4922943953279442E-5</v>
      </c>
      <c r="AR20" s="18">
        <f t="shared" si="20"/>
        <v>1.2768701382917793E-5</v>
      </c>
      <c r="AS20" s="18">
        <f t="shared" si="21"/>
        <v>4.690587909724844E-4</v>
      </c>
      <c r="AT20" s="18">
        <f t="shared" si="22"/>
        <v>0</v>
      </c>
      <c r="BB20" s="33">
        <f t="shared" si="23"/>
        <v>0.38790344140644539</v>
      </c>
      <c r="BC20" s="33">
        <f t="shared" si="24"/>
        <v>0.37410071942446044</v>
      </c>
      <c r="BD20" s="33">
        <f t="shared" si="25"/>
        <v>6.2321486176239081E-2</v>
      </c>
      <c r="BE20" s="33">
        <f t="shared" si="26"/>
        <v>0.32881219520092264</v>
      </c>
      <c r="BF20" s="33">
        <f t="shared" si="27"/>
        <v>0.25834545772681405</v>
      </c>
      <c r="BG20" s="33">
        <f t="shared" si="28"/>
        <v>5.2913742149006578E-2</v>
      </c>
      <c r="BH20" s="33">
        <f t="shared" si="29"/>
        <v>6.2203028456290034E-2</v>
      </c>
      <c r="BI20" s="33">
        <f t="shared" si="30"/>
        <v>0.41018850072934432</v>
      </c>
      <c r="BJ20" s="33">
        <f t="shared" si="31"/>
        <v>0.37048866913704903</v>
      </c>
      <c r="BK20" s="33">
        <f t="shared" si="32"/>
        <v>0.5818342297021003</v>
      </c>
      <c r="BL20" s="33">
        <f t="shared" si="33"/>
        <v>0.20566831978458339</v>
      </c>
      <c r="BM20" s="33">
        <f t="shared" si="34"/>
        <v>0.39214908625513423</v>
      </c>
      <c r="BN20" s="33">
        <f t="shared" si="35"/>
        <v>0.19532888569521398</v>
      </c>
      <c r="BO20" s="33">
        <f t="shared" si="36"/>
        <v>1.2027832047028369E-2</v>
      </c>
      <c r="BP20" s="33">
        <f t="shared" si="37"/>
        <v>2.5439402072293694E-5</v>
      </c>
      <c r="BQ20" s="33">
        <f t="shared" si="38"/>
        <v>0.41911821266748739</v>
      </c>
      <c r="BR20" s="33">
        <f t="shared" si="39"/>
        <v>0.42275063995430406</v>
      </c>
      <c r="BS20" s="33">
        <f t="shared" si="40"/>
        <v>0.58690998275507156</v>
      </c>
      <c r="BT20" s="33">
        <f t="shared" si="41"/>
        <v>1.4685433426799997E-3</v>
      </c>
      <c r="BU20" s="33">
        <f t="shared" si="42"/>
        <v>3.3533963886500429E-2</v>
      </c>
      <c r="BV20" s="33">
        <f t="shared" si="43"/>
        <v>0.2413284705517188</v>
      </c>
    </row>
    <row r="21" spans="1:74" x14ac:dyDescent="0.5">
      <c r="A21" s="18">
        <v>20.003734207000001</v>
      </c>
      <c r="B21" s="18">
        <v>9293838819</v>
      </c>
      <c r="C21" s="18">
        <v>3648128532</v>
      </c>
      <c r="D21" s="18">
        <v>2.56</v>
      </c>
      <c r="E21" s="18">
        <f t="shared" si="0"/>
        <v>2.5475634253228665</v>
      </c>
      <c r="F21" s="18">
        <v>1812171</v>
      </c>
      <c r="G21" s="18">
        <v>347271</v>
      </c>
      <c r="H21" s="22">
        <v>89112589</v>
      </c>
      <c r="I21" s="22">
        <v>3592163</v>
      </c>
      <c r="J21" s="22">
        <v>2605495737</v>
      </c>
      <c r="K21" s="22">
        <v>110006875</v>
      </c>
      <c r="L21" s="22">
        <v>905384581</v>
      </c>
      <c r="M21" s="22">
        <v>67411</v>
      </c>
      <c r="N21" s="22">
        <v>1475702</v>
      </c>
      <c r="O21" s="22">
        <v>283436</v>
      </c>
      <c r="P21" s="22">
        <v>739889</v>
      </c>
      <c r="Q21" s="22">
        <v>85157</v>
      </c>
      <c r="R21" s="22">
        <v>2579244518</v>
      </c>
      <c r="S21" s="22">
        <v>24454</v>
      </c>
      <c r="T21" s="22">
        <v>908603334</v>
      </c>
      <c r="U21" s="22">
        <v>9798</v>
      </c>
      <c r="V21" s="22">
        <v>146</v>
      </c>
      <c r="W21" s="22">
        <v>4356</v>
      </c>
      <c r="AA21" s="18">
        <f t="shared" si="1"/>
        <v>2.0003734207000002E-8</v>
      </c>
      <c r="AB21" s="18">
        <f t="shared" si="4"/>
        <v>0.19776983208361984</v>
      </c>
      <c r="AC21" s="18">
        <f t="shared" si="5"/>
        <v>3.7899142717497822E-2</v>
      </c>
      <c r="AD21" s="18">
        <f t="shared" si="6"/>
        <v>9.7252310974332055</v>
      </c>
      <c r="AE21" s="18">
        <f t="shared" si="7"/>
        <v>0.39202783475013786</v>
      </c>
      <c r="AF21" s="18">
        <f t="shared" si="8"/>
        <v>284.34869248049841</v>
      </c>
      <c r="AG21" s="18">
        <f t="shared" si="9"/>
        <v>12.005512281563803</v>
      </c>
      <c r="AH21" s="18">
        <f t="shared" si="10"/>
        <v>98.808421807582448</v>
      </c>
      <c r="AI21" s="18">
        <f t="shared" si="11"/>
        <v>7.3568455463578755E-3</v>
      </c>
      <c r="AJ21" s="18">
        <f t="shared" si="12"/>
        <v>0.1610495569929449</v>
      </c>
      <c r="AK21" s="18">
        <f t="shared" si="13"/>
        <v>3.0932561069817847E-2</v>
      </c>
      <c r="AL21" s="18">
        <f t="shared" si="14"/>
        <v>8.0747193995774902E-2</v>
      </c>
      <c r="AM21" s="18">
        <f t="shared" si="15"/>
        <v>9.2935410569669284E-3</v>
      </c>
      <c r="AN21" s="18">
        <f t="shared" si="16"/>
        <v>281.48378669974136</v>
      </c>
      <c r="AO21" s="18">
        <f t="shared" si="17"/>
        <v>2.668767723229673E-3</v>
      </c>
      <c r="AP21" s="18">
        <f t="shared" si="18"/>
        <v>99.159697840765119</v>
      </c>
      <c r="AQ21" s="18">
        <f t="shared" si="19"/>
        <v>1.0692968901694748E-3</v>
      </c>
      <c r="AR21" s="18">
        <f t="shared" si="20"/>
        <v>1.5933593178683742E-5</v>
      </c>
      <c r="AS21" s="18">
        <f t="shared" si="21"/>
        <v>4.753885745640163E-4</v>
      </c>
      <c r="AT21" s="18">
        <f t="shared" si="22"/>
        <v>0</v>
      </c>
      <c r="BB21" s="33">
        <f t="shared" si="23"/>
        <v>0.39077991339069768</v>
      </c>
      <c r="BC21" s="33">
        <f t="shared" si="24"/>
        <v>0.38369304556354916</v>
      </c>
      <c r="BD21" s="33">
        <f t="shared" si="25"/>
        <v>7.4098367264894771E-2</v>
      </c>
      <c r="BE21" s="33">
        <f t="shared" si="26"/>
        <v>0.29109921166604735</v>
      </c>
      <c r="BF21" s="33">
        <f t="shared" si="27"/>
        <v>0.27784196182673665</v>
      </c>
      <c r="BG21" s="33">
        <f t="shared" si="28"/>
        <v>7.4654673231216037E-2</v>
      </c>
      <c r="BH21" s="33">
        <f t="shared" si="29"/>
        <v>7.425648758193383E-2</v>
      </c>
      <c r="BI21" s="33">
        <f t="shared" si="30"/>
        <v>0.42879002578755465</v>
      </c>
      <c r="BJ21" s="33">
        <f t="shared" si="31"/>
        <v>0.42141836026838025</v>
      </c>
      <c r="BK21" s="33">
        <f t="shared" si="32"/>
        <v>0.5270967408211179</v>
      </c>
      <c r="BL21" s="33">
        <f t="shared" si="33"/>
        <v>0.20187637404775297</v>
      </c>
      <c r="BM21" s="33">
        <f t="shared" si="34"/>
        <v>0.30011719447586166</v>
      </c>
      <c r="BN21" s="33">
        <f t="shared" si="35"/>
        <v>0.22199890815226048</v>
      </c>
      <c r="BO21" s="33">
        <f t="shared" si="36"/>
        <v>0.64266456828799023</v>
      </c>
      <c r="BP21" s="33">
        <f t="shared" si="37"/>
        <v>0.21663431622703139</v>
      </c>
      <c r="BQ21" s="33">
        <f t="shared" si="38"/>
        <v>0.42993729156237431</v>
      </c>
      <c r="BR21" s="33">
        <f t="shared" si="39"/>
        <v>0.5086631830586642</v>
      </c>
      <c r="BS21" s="33">
        <f t="shared" si="40"/>
        <v>0.53895132383526478</v>
      </c>
      <c r="BT21" s="33">
        <f t="shared" si="41"/>
        <v>4.4964961473683243E-2</v>
      </c>
      <c r="BU21" s="33">
        <f t="shared" si="42"/>
        <v>4.184580108913729E-2</v>
      </c>
      <c r="BV21" s="33">
        <f t="shared" si="43"/>
        <v>0.24582913013113991</v>
      </c>
    </row>
    <row r="22" spans="1:74" x14ac:dyDescent="0.5">
      <c r="A22" s="18">
        <v>21.003896164</v>
      </c>
      <c r="B22" s="18">
        <v>9345832940</v>
      </c>
      <c r="C22" s="18">
        <v>3637920521</v>
      </c>
      <c r="D22" s="18">
        <v>2.57</v>
      </c>
      <c r="E22" s="18">
        <f t="shared" si="0"/>
        <v>2.5690041566468844</v>
      </c>
      <c r="F22" s="18">
        <v>2153483</v>
      </c>
      <c r="G22" s="18">
        <v>271376</v>
      </c>
      <c r="H22" s="22">
        <v>236861625</v>
      </c>
      <c r="I22" s="22">
        <v>11272236</v>
      </c>
      <c r="J22" s="22">
        <v>2475599656</v>
      </c>
      <c r="K22" s="22">
        <v>128467830</v>
      </c>
      <c r="L22" s="22">
        <v>807406117</v>
      </c>
      <c r="M22" s="22">
        <v>67343</v>
      </c>
      <c r="N22" s="22">
        <v>2144568</v>
      </c>
      <c r="O22" s="22">
        <v>244341</v>
      </c>
      <c r="P22" s="22">
        <v>46387</v>
      </c>
      <c r="Q22" s="22">
        <v>7562</v>
      </c>
      <c r="R22" s="22">
        <v>2480534892</v>
      </c>
      <c r="S22" s="22">
        <v>19149</v>
      </c>
      <c r="T22" s="22">
        <v>802399154</v>
      </c>
      <c r="U22" s="22">
        <v>4171</v>
      </c>
      <c r="V22" s="22">
        <v>217</v>
      </c>
      <c r="W22" s="22">
        <v>1188</v>
      </c>
      <c r="AA22" s="18">
        <f t="shared" si="1"/>
        <v>2.1003896164000002E-8</v>
      </c>
      <c r="AB22" s="18">
        <f t="shared" si="4"/>
        <v>0.23501864410418769</v>
      </c>
      <c r="AC22" s="18">
        <f t="shared" si="5"/>
        <v>2.9616402619578625E-2</v>
      </c>
      <c r="AD22" s="18">
        <f t="shared" si="6"/>
        <v>25.849703920492786</v>
      </c>
      <c r="AE22" s="18">
        <f t="shared" si="7"/>
        <v>1.2301864564254337</v>
      </c>
      <c r="AF22" s="18">
        <f t="shared" si="8"/>
        <v>270.17258761639329</v>
      </c>
      <c r="AG22" s="18">
        <f t="shared" si="9"/>
        <v>14.020233834029471</v>
      </c>
      <c r="AH22" s="18">
        <f t="shared" si="10"/>
        <v>88.115620536018682</v>
      </c>
      <c r="AI22" s="18">
        <f t="shared" si="11"/>
        <v>7.3494244207678036E-3</v>
      </c>
      <c r="AJ22" s="18">
        <f t="shared" si="12"/>
        <v>0.23404571271248928</v>
      </c>
      <c r="AK22" s="18">
        <f t="shared" si="13"/>
        <v>2.6665959526525784E-2</v>
      </c>
      <c r="AL22" s="18">
        <f t="shared" si="14"/>
        <v>5.0624081286274169E-3</v>
      </c>
      <c r="AM22" s="18">
        <f t="shared" si="15"/>
        <v>8.2527281929593475E-4</v>
      </c>
      <c r="AN22" s="18">
        <f t="shared" si="16"/>
        <v>270.71119064834392</v>
      </c>
      <c r="AO22" s="18">
        <f t="shared" si="17"/>
        <v>2.0898107930042123E-3</v>
      </c>
      <c r="AP22" s="18">
        <f t="shared" si="18"/>
        <v>87.569189635315112</v>
      </c>
      <c r="AQ22" s="18">
        <f t="shared" si="19"/>
        <v>4.5519874759102666E-4</v>
      </c>
      <c r="AR22" s="18">
        <f t="shared" si="20"/>
        <v>2.3682121368317619E-5</v>
      </c>
      <c r="AS22" s="18">
        <f t="shared" si="21"/>
        <v>1.296514294265499E-4</v>
      </c>
      <c r="AT22" s="18">
        <f t="shared" si="22"/>
        <v>0</v>
      </c>
      <c r="BB22" s="33">
        <f t="shared" si="23"/>
        <v>0.38899968419329622</v>
      </c>
      <c r="BC22" s="33">
        <f t="shared" si="24"/>
        <v>0.38609112709832133</v>
      </c>
      <c r="BD22" s="33">
        <f t="shared" si="25"/>
        <v>8.2043884380843937E-2</v>
      </c>
      <c r="BE22" s="33">
        <f t="shared" si="26"/>
        <v>0.37880631057757191</v>
      </c>
      <c r="BF22" s="33">
        <f t="shared" si="27"/>
        <v>0.18688504157448532</v>
      </c>
      <c r="BG22" s="33">
        <f t="shared" si="28"/>
        <v>0.32622767797320146</v>
      </c>
      <c r="BH22" s="33">
        <f t="shared" si="29"/>
        <v>0.45919135276103185</v>
      </c>
      <c r="BI22" s="33">
        <f t="shared" si="30"/>
        <v>0.39433540207124673</v>
      </c>
      <c r="BJ22" s="33">
        <f t="shared" si="31"/>
        <v>0.53632908989422123</v>
      </c>
      <c r="BK22" s="33">
        <f t="shared" si="32"/>
        <v>0.43839332812118226</v>
      </c>
      <c r="BL22" s="33">
        <f t="shared" si="33"/>
        <v>0.20158665235100637</v>
      </c>
      <c r="BM22" s="33">
        <f t="shared" si="34"/>
        <v>0.54896608429073157</v>
      </c>
      <c r="BN22" s="33">
        <f t="shared" si="35"/>
        <v>0.17446462376847965</v>
      </c>
      <c r="BO22" s="33">
        <f t="shared" si="36"/>
        <v>3.6991784358403543E-2</v>
      </c>
      <c r="BP22" s="33">
        <f t="shared" si="37"/>
        <v>1.923727584706849E-2</v>
      </c>
      <c r="BQ22" s="33">
        <f t="shared" si="38"/>
        <v>0.40362973443732775</v>
      </c>
      <c r="BR22" s="33">
        <f t="shared" si="39"/>
        <v>0.39643318030844737</v>
      </c>
      <c r="BS22" s="33">
        <f t="shared" si="40"/>
        <v>0.44262914043088641</v>
      </c>
      <c r="BT22" s="33">
        <f t="shared" si="41"/>
        <v>1.9141544632244621E-2</v>
      </c>
      <c r="BU22" s="33">
        <f t="shared" si="42"/>
        <v>6.2195471481799942E-2</v>
      </c>
      <c r="BV22" s="33">
        <f t="shared" si="43"/>
        <v>0</v>
      </c>
    </row>
    <row r="23" spans="1:74" x14ac:dyDescent="0.5">
      <c r="A23" s="18">
        <v>22.004056825999999</v>
      </c>
      <c r="B23" s="18">
        <v>9257524470</v>
      </c>
      <c r="C23" s="18">
        <v>3633408187</v>
      </c>
      <c r="D23" s="18">
        <v>2.5499999999999998</v>
      </c>
      <c r="E23" s="18">
        <f t="shared" si="0"/>
        <v>2.5478900232356416</v>
      </c>
      <c r="F23" s="18">
        <v>1936053</v>
      </c>
      <c r="G23" s="18">
        <v>271872</v>
      </c>
      <c r="H23" s="22">
        <v>238838463</v>
      </c>
      <c r="I23" s="22">
        <v>11828512</v>
      </c>
      <c r="J23" s="22">
        <v>2313828859</v>
      </c>
      <c r="K23" s="22">
        <v>112005061</v>
      </c>
      <c r="L23" s="22">
        <v>780677204</v>
      </c>
      <c r="M23" s="22">
        <v>66250</v>
      </c>
      <c r="N23" s="22">
        <v>1825168</v>
      </c>
      <c r="O23" s="22">
        <v>233249</v>
      </c>
      <c r="P23" s="22">
        <v>33224</v>
      </c>
      <c r="Q23" s="22">
        <v>10141</v>
      </c>
      <c r="R23" s="22">
        <v>2313236160</v>
      </c>
      <c r="S23" s="22">
        <v>15918</v>
      </c>
      <c r="T23" s="22">
        <v>776902279</v>
      </c>
      <c r="U23" s="22">
        <v>5391</v>
      </c>
      <c r="V23" s="22">
        <v>140</v>
      </c>
      <c r="W23" s="22">
        <v>1740</v>
      </c>
      <c r="AA23" s="18">
        <f t="shared" si="1"/>
        <v>2.2004056825999999E-8</v>
      </c>
      <c r="AB23" s="18">
        <f t="shared" si="4"/>
        <v>0.21128959502993286</v>
      </c>
      <c r="AC23" s="18">
        <f t="shared" si="5"/>
        <v>2.967053318270621E-2</v>
      </c>
      <c r="AD23" s="18">
        <f t="shared" si="6"/>
        <v>26.065444553863763</v>
      </c>
      <c r="AE23" s="18">
        <f t="shared" si="7"/>
        <v>1.2908951925834165</v>
      </c>
      <c r="AF23" s="18">
        <f t="shared" si="8"/>
        <v>252.51786112605473</v>
      </c>
      <c r="AG23" s="18">
        <f t="shared" si="9"/>
        <v>12.223582711833265</v>
      </c>
      <c r="AH23" s="18">
        <f t="shared" si="10"/>
        <v>85.198582002796556</v>
      </c>
      <c r="AI23" s="18">
        <f t="shared" si="11"/>
        <v>7.2301407403273831E-3</v>
      </c>
      <c r="AJ23" s="18">
        <f t="shared" si="12"/>
        <v>0.19918824927912226</v>
      </c>
      <c r="AK23" s="18">
        <f t="shared" si="13"/>
        <v>2.5455442981745235E-2</v>
      </c>
      <c r="AL23" s="18">
        <f t="shared" si="14"/>
        <v>3.6258746559492375E-3</v>
      </c>
      <c r="AM23" s="18">
        <f t="shared" si="15"/>
        <v>1.1067299207193962E-3</v>
      </c>
      <c r="AN23" s="18">
        <f t="shared" si="16"/>
        <v>252.45317739493544</v>
      </c>
      <c r="AO23" s="18">
        <f t="shared" si="17"/>
        <v>1.737198193275944E-3</v>
      </c>
      <c r="AP23" s="18">
        <f t="shared" si="18"/>
        <v>84.786608583412686</v>
      </c>
      <c r="AQ23" s="18">
        <f t="shared" si="19"/>
        <v>5.8834247141290443E-4</v>
      </c>
      <c r="AR23" s="18">
        <f t="shared" si="20"/>
        <v>1.5278787979559754E-5</v>
      </c>
      <c r="AS23" s="18">
        <f t="shared" si="21"/>
        <v>1.8989350774595694E-4</v>
      </c>
      <c r="AT23" s="18">
        <f t="shared" si="22"/>
        <v>0</v>
      </c>
      <c r="BB23" s="33">
        <f t="shared" si="23"/>
        <v>0.38821275432662317</v>
      </c>
      <c r="BC23" s="33">
        <f t="shared" si="24"/>
        <v>0.38129496402877694</v>
      </c>
      <c r="BD23" s="33">
        <f t="shared" si="25"/>
        <v>7.4219398085475091E-2</v>
      </c>
      <c r="BE23" s="33">
        <f t="shared" si="26"/>
        <v>0.32293322520016715</v>
      </c>
      <c r="BF23" s="33">
        <f t="shared" si="27"/>
        <v>0.18747947641795482</v>
      </c>
      <c r="BG23" s="33">
        <f t="shared" si="28"/>
        <v>0.32959364968450344</v>
      </c>
      <c r="BH23" s="33">
        <f t="shared" si="29"/>
        <v>0.48707260168436473</v>
      </c>
      <c r="BI23" s="33">
        <f t="shared" si="30"/>
        <v>0.35142608643975942</v>
      </c>
      <c r="BJ23" s="33">
        <f t="shared" si="31"/>
        <v>0.43385612479292085</v>
      </c>
      <c r="BK23" s="33">
        <f t="shared" si="32"/>
        <v>0.41419468584751201</v>
      </c>
      <c r="BL23" s="33">
        <f t="shared" si="33"/>
        <v>0.19692980213712358</v>
      </c>
      <c r="BM23" s="33">
        <f t="shared" si="34"/>
        <v>0.43013460622656108</v>
      </c>
      <c r="BN23" s="33">
        <f t="shared" si="35"/>
        <v>0.16097823721304041</v>
      </c>
      <c r="BO23" s="33">
        <f t="shared" si="36"/>
        <v>2.5495824930939527E-2</v>
      </c>
      <c r="BP23" s="33">
        <f t="shared" si="37"/>
        <v>2.5798097641513033E-2</v>
      </c>
      <c r="BQ23" s="33">
        <f t="shared" si="38"/>
        <v>0.35904217872074695</v>
      </c>
      <c r="BR23" s="33">
        <f t="shared" si="39"/>
        <v>0.32807971397744823</v>
      </c>
      <c r="BS23" s="33">
        <f t="shared" si="40"/>
        <v>0.41950467706241534</v>
      </c>
      <c r="BT23" s="33">
        <f t="shared" si="41"/>
        <v>2.474036612621212E-2</v>
      </c>
      <c r="BU23" s="33">
        <f t="shared" si="42"/>
        <v>4.0126110633419317E-2</v>
      </c>
      <c r="BV23" s="33">
        <f t="shared" si="43"/>
        <v>4.2833863583456193E-2</v>
      </c>
    </row>
    <row r="24" spans="1:74" x14ac:dyDescent="0.5">
      <c r="A24" s="18">
        <v>23.004221361999999</v>
      </c>
      <c r="B24" s="18">
        <v>9331901474</v>
      </c>
      <c r="C24" s="18">
        <v>3646715630</v>
      </c>
      <c r="D24" s="18">
        <v>2.57</v>
      </c>
      <c r="E24" s="18">
        <f t="shared" si="0"/>
        <v>2.5589879828386839</v>
      </c>
      <c r="F24" s="18">
        <v>2213294</v>
      </c>
      <c r="G24" s="18">
        <v>348322</v>
      </c>
      <c r="H24" s="22">
        <v>101533818</v>
      </c>
      <c r="I24" s="22">
        <v>3594803</v>
      </c>
      <c r="J24" s="22">
        <v>2702166358</v>
      </c>
      <c r="K24" s="22">
        <v>113661476</v>
      </c>
      <c r="L24" s="22">
        <v>846799516</v>
      </c>
      <c r="M24" s="22">
        <v>57674</v>
      </c>
      <c r="N24" s="22">
        <v>1573286</v>
      </c>
      <c r="O24" s="22">
        <v>250945</v>
      </c>
      <c r="P24" s="22">
        <v>16323</v>
      </c>
      <c r="Q24" s="22">
        <v>25474</v>
      </c>
      <c r="R24" s="22">
        <v>2688938637</v>
      </c>
      <c r="S24" s="22">
        <v>37245</v>
      </c>
      <c r="T24" s="22">
        <v>842766620</v>
      </c>
      <c r="U24" s="22">
        <v>15329</v>
      </c>
      <c r="V24" s="22">
        <v>149</v>
      </c>
      <c r="W24" s="22">
        <v>4791</v>
      </c>
      <c r="AA24" s="18">
        <f t="shared" si="1"/>
        <v>2.3004221362000001E-8</v>
      </c>
      <c r="AB24" s="18">
        <f t="shared" si="4"/>
        <v>0.24154606973165516</v>
      </c>
      <c r="AC24" s="18">
        <f t="shared" si="5"/>
        <v>3.8013842761544368E-2</v>
      </c>
      <c r="AD24" s="18">
        <f t="shared" si="6"/>
        <v>11.080811985551483</v>
      </c>
      <c r="AE24" s="18">
        <f t="shared" si="7"/>
        <v>0.39231594903775241</v>
      </c>
      <c r="AF24" s="18">
        <f t="shared" si="8"/>
        <v>294.89876335272254</v>
      </c>
      <c r="AG24" s="18">
        <f t="shared" si="9"/>
        <v>12.404354237484425</v>
      </c>
      <c r="AH24" s="18">
        <f t="shared" si="10"/>
        <v>92.414787615412976</v>
      </c>
      <c r="AI24" s="18">
        <f t="shared" si="11"/>
        <v>6.294205842379494E-3</v>
      </c>
      <c r="AJ24" s="18">
        <f t="shared" si="12"/>
        <v>0.17169930875149747</v>
      </c>
      <c r="AK24" s="18">
        <f t="shared" si="13"/>
        <v>2.7386681782361588E-2</v>
      </c>
      <c r="AL24" s="18">
        <f t="shared" si="14"/>
        <v>1.7813975442168132E-3</v>
      </c>
      <c r="AM24" s="18">
        <f t="shared" si="15"/>
        <v>2.7800846070807511E-3</v>
      </c>
      <c r="AN24" s="18">
        <f t="shared" si="16"/>
        <v>293.45516660549566</v>
      </c>
      <c r="AO24" s="18">
        <f t="shared" si="17"/>
        <v>4.0647032735621645E-3</v>
      </c>
      <c r="AP24" s="18">
        <f t="shared" si="18"/>
        <v>91.97466073735859</v>
      </c>
      <c r="AQ24" s="18">
        <f t="shared" si="19"/>
        <v>1.672918149561939E-3</v>
      </c>
      <c r="AR24" s="18">
        <f t="shared" si="20"/>
        <v>1.6260995778245736E-5</v>
      </c>
      <c r="AS24" s="18">
        <f t="shared" si="21"/>
        <v>5.2286195150050556E-4</v>
      </c>
      <c r="AT24" s="18">
        <f t="shared" si="22"/>
        <v>0</v>
      </c>
      <c r="BB24" s="33">
        <f t="shared" si="23"/>
        <v>0.39053350991469565</v>
      </c>
      <c r="BC24" s="33">
        <f t="shared" si="24"/>
        <v>0.38609112709832133</v>
      </c>
      <c r="BD24" s="33">
        <f t="shared" si="25"/>
        <v>7.8332085598111681E-2</v>
      </c>
      <c r="BE24" s="33">
        <f t="shared" si="26"/>
        <v>0.39417597028188117</v>
      </c>
      <c r="BF24" s="33">
        <f t="shared" si="27"/>
        <v>0.27910154049707214</v>
      </c>
      <c r="BG24" s="33">
        <f t="shared" si="28"/>
        <v>9.5804360475999731E-2</v>
      </c>
      <c r="BH24" s="33">
        <f t="shared" si="29"/>
        <v>7.4388807684109007E-2</v>
      </c>
      <c r="BI24" s="33">
        <f t="shared" si="30"/>
        <v>0.45443167598465967</v>
      </c>
      <c r="BJ24" s="33">
        <f t="shared" si="31"/>
        <v>0.44416652618944596</v>
      </c>
      <c r="BK24" s="33">
        <f t="shared" si="32"/>
        <v>0.47405758316757934</v>
      </c>
      <c r="BL24" s="33">
        <f t="shared" si="33"/>
        <v>0.16039078344155291</v>
      </c>
      <c r="BM24" s="33">
        <f t="shared" si="34"/>
        <v>0.33642292695993808</v>
      </c>
      <c r="BN24" s="33">
        <f t="shared" si="35"/>
        <v>0.18249420335846528</v>
      </c>
      <c r="BO24" s="33">
        <f t="shared" si="36"/>
        <v>1.0735268045459826E-2</v>
      </c>
      <c r="BP24" s="33">
        <f t="shared" si="37"/>
        <v>6.4804332838960949E-2</v>
      </c>
      <c r="BQ24" s="33">
        <f t="shared" si="38"/>
        <v>0.45917237651623849</v>
      </c>
      <c r="BR24" s="33">
        <f t="shared" si="39"/>
        <v>0.77926336499608628</v>
      </c>
      <c r="BS24" s="33">
        <f t="shared" si="40"/>
        <v>0.47924052864199085</v>
      </c>
      <c r="BT24" s="33">
        <f t="shared" si="41"/>
        <v>7.034781531231786E-2</v>
      </c>
      <c r="BU24" s="33">
        <f t="shared" si="42"/>
        <v>4.2705646316996276E-2</v>
      </c>
      <c r="BV24" s="33">
        <f t="shared" si="43"/>
        <v>0.27958407697679832</v>
      </c>
    </row>
    <row r="25" spans="1:74" x14ac:dyDescent="0.5">
      <c r="A25" s="18">
        <v>24.004377366</v>
      </c>
      <c r="B25" s="18">
        <v>8872427713</v>
      </c>
      <c r="C25" s="18">
        <v>3565984031</v>
      </c>
      <c r="D25" s="18">
        <v>2.4500000000000002</v>
      </c>
      <c r="E25" s="18">
        <f t="shared" si="0"/>
        <v>2.4880727551973716</v>
      </c>
      <c r="F25" s="18">
        <v>1842314</v>
      </c>
      <c r="G25" s="18">
        <v>445171</v>
      </c>
      <c r="H25" s="22">
        <v>72253229</v>
      </c>
      <c r="I25" s="22">
        <v>2957201</v>
      </c>
      <c r="J25" s="22">
        <v>2421350186</v>
      </c>
      <c r="K25" s="22">
        <v>101110511</v>
      </c>
      <c r="L25" s="22">
        <v>934830213</v>
      </c>
      <c r="M25" s="22">
        <v>87302</v>
      </c>
      <c r="N25" s="22">
        <v>1742127</v>
      </c>
      <c r="O25" s="22">
        <v>546779</v>
      </c>
      <c r="P25" s="22">
        <v>15061</v>
      </c>
      <c r="Q25" s="23">
        <v>150</v>
      </c>
      <c r="R25" s="22">
        <v>2436628413</v>
      </c>
      <c r="S25" s="22">
        <v>21130</v>
      </c>
      <c r="T25" s="22">
        <v>939089580</v>
      </c>
      <c r="U25" s="23">
        <v>437</v>
      </c>
      <c r="V25" s="22">
        <v>31</v>
      </c>
      <c r="W25" s="22">
        <v>4883</v>
      </c>
      <c r="AA25" s="18">
        <f t="shared" si="1"/>
        <v>2.4004377366E-8</v>
      </c>
      <c r="AB25" s="18">
        <f t="shared" si="4"/>
        <v>0.20105946426981891</v>
      </c>
      <c r="AC25" s="18">
        <f t="shared" si="5"/>
        <v>4.8583380883204248E-2</v>
      </c>
      <c r="AD25" s="18">
        <f t="shared" si="6"/>
        <v>7.8852983337827016</v>
      </c>
      <c r="AE25" s="18">
        <f t="shared" si="7"/>
        <v>0.32273176494244349</v>
      </c>
      <c r="AF25" s="18">
        <f t="shared" si="8"/>
        <v>264.25211511543978</v>
      </c>
      <c r="AG25" s="18">
        <f t="shared" si="9"/>
        <v>11.034614714813888</v>
      </c>
      <c r="AH25" s="18">
        <f t="shared" si="10"/>
        <v>102.02194729509775</v>
      </c>
      <c r="AI25" s="18">
        <f t="shared" si="11"/>
        <v>9.5276339156537548E-3</v>
      </c>
      <c r="AJ25" s="18">
        <f t="shared" si="12"/>
        <v>0.19012563618904638</v>
      </c>
      <c r="AK25" s="18">
        <f t="shared" si="13"/>
        <v>5.9672288661969303E-2</v>
      </c>
      <c r="AL25" s="18">
        <f t="shared" si="14"/>
        <v>1.6436701840010675E-3</v>
      </c>
      <c r="AM25" s="18">
        <f t="shared" si="15"/>
        <v>1.6370129978099736E-5</v>
      </c>
      <c r="AN25" s="18">
        <f t="shared" si="16"/>
        <v>265.91949219427255</v>
      </c>
      <c r="AO25" s="18">
        <f t="shared" si="17"/>
        <v>2.3060056429149828E-3</v>
      </c>
      <c r="AP25" s="18">
        <f t="shared" si="18"/>
        <v>102.48678990452727</v>
      </c>
      <c r="AQ25" s="18">
        <f t="shared" si="19"/>
        <v>4.7691645336197228E-5</v>
      </c>
      <c r="AR25" s="18">
        <f t="shared" si="20"/>
        <v>3.3831601954739452E-6</v>
      </c>
      <c r="AS25" s="18">
        <f t="shared" si="21"/>
        <v>5.3290229788707333E-4</v>
      </c>
      <c r="AT25" s="18">
        <f t="shared" si="22"/>
        <v>0</v>
      </c>
      <c r="BB25" s="33">
        <f t="shared" si="23"/>
        <v>0.37645429803956082</v>
      </c>
      <c r="BC25" s="33">
        <f t="shared" si="24"/>
        <v>0.35731414868105521</v>
      </c>
      <c r="BD25" s="33">
        <f t="shared" si="25"/>
        <v>5.2052284480773287E-2</v>
      </c>
      <c r="BE25" s="33">
        <f t="shared" si="26"/>
        <v>0.29884507200055094</v>
      </c>
      <c r="BF25" s="33">
        <f t="shared" si="27"/>
        <v>0.39517093597121783</v>
      </c>
      <c r="BG25" s="33">
        <f t="shared" si="28"/>
        <v>4.5948158670763413E-2</v>
      </c>
      <c r="BH25" s="33">
        <f t="shared" si="29"/>
        <v>4.243139791626914E-2</v>
      </c>
      <c r="BI25" s="33">
        <f t="shared" si="30"/>
        <v>0.37994586036013739</v>
      </c>
      <c r="BJ25" s="33">
        <f t="shared" si="31"/>
        <v>0.36604269426101144</v>
      </c>
      <c r="BK25" s="33">
        <f t="shared" si="32"/>
        <v>0.55375492610871779</v>
      </c>
      <c r="BL25" s="33">
        <f t="shared" si="33"/>
        <v>0.28662423095931966</v>
      </c>
      <c r="BM25" s="33">
        <f t="shared" si="34"/>
        <v>0.39923953806774215</v>
      </c>
      <c r="BN25" s="33">
        <f t="shared" si="35"/>
        <v>0.54218872916461491</v>
      </c>
      <c r="BO25" s="33">
        <f t="shared" si="36"/>
        <v>9.6330952279061067E-3</v>
      </c>
      <c r="BP25" s="33">
        <f t="shared" si="37"/>
        <v>3.8159103108440537E-4</v>
      </c>
      <c r="BQ25" s="33">
        <f t="shared" si="38"/>
        <v>0.39192801646655806</v>
      </c>
      <c r="BR25" s="33">
        <f t="shared" si="39"/>
        <v>0.43834225390848125</v>
      </c>
      <c r="BS25" s="33">
        <f t="shared" si="40"/>
        <v>0.56660091143645896</v>
      </c>
      <c r="BT25" s="33">
        <f t="shared" si="41"/>
        <v>2.0054795023473748E-3</v>
      </c>
      <c r="BU25" s="33">
        <f t="shared" si="42"/>
        <v>8.8850673545428482E-3</v>
      </c>
      <c r="BV25" s="33">
        <f t="shared" si="43"/>
        <v>0.28672305424070771</v>
      </c>
    </row>
    <row r="26" spans="1:74" x14ac:dyDescent="0.5">
      <c r="A26" s="18">
        <v>25.004539179999998</v>
      </c>
      <c r="B26" s="18">
        <v>9127519260</v>
      </c>
      <c r="C26" s="18">
        <v>3581407146</v>
      </c>
      <c r="D26" s="18">
        <v>2.52</v>
      </c>
      <c r="E26" s="18">
        <f t="shared" si="0"/>
        <v>2.5485846450589507</v>
      </c>
      <c r="F26" s="18">
        <v>2030344</v>
      </c>
      <c r="G26" s="18">
        <v>483751</v>
      </c>
      <c r="H26" s="22">
        <v>103393172</v>
      </c>
      <c r="I26" s="22">
        <v>4340088</v>
      </c>
      <c r="J26" s="22">
        <v>2601884706</v>
      </c>
      <c r="K26" s="22">
        <v>124186285</v>
      </c>
      <c r="L26" s="22">
        <v>866452849</v>
      </c>
      <c r="M26" s="22">
        <v>70791</v>
      </c>
      <c r="N26" s="22">
        <v>2059044</v>
      </c>
      <c r="O26" s="22">
        <v>504677</v>
      </c>
      <c r="P26" s="22">
        <v>16824</v>
      </c>
      <c r="Q26" s="23">
        <v>60</v>
      </c>
      <c r="R26" s="22">
        <v>2597476800</v>
      </c>
      <c r="S26" s="22">
        <v>26228</v>
      </c>
      <c r="T26" s="22">
        <v>859419416</v>
      </c>
      <c r="U26" s="22">
        <v>303</v>
      </c>
      <c r="V26" s="22">
        <v>412</v>
      </c>
      <c r="W26" s="22">
        <v>9592</v>
      </c>
      <c r="AA26" s="18">
        <f t="shared" si="1"/>
        <v>2.5004539179999997E-8</v>
      </c>
      <c r="AB26" s="18">
        <f t="shared" si="4"/>
        <v>0.2215799678683662</v>
      </c>
      <c r="AC26" s="18">
        <f t="shared" si="5"/>
        <v>5.2793778313571502E-2</v>
      </c>
      <c r="AD26" s="18">
        <f t="shared" si="6"/>
        <v>11.283731096586815</v>
      </c>
      <c r="AE26" s="18">
        <f t="shared" si="7"/>
        <v>0.47365203117593951</v>
      </c>
      <c r="AF26" s="18">
        <f t="shared" si="8"/>
        <v>283.95460550166547</v>
      </c>
      <c r="AG26" s="18">
        <f t="shared" si="9"/>
        <v>13.552970846315583</v>
      </c>
      <c r="AH26" s="18">
        <f t="shared" si="10"/>
        <v>94.559638386832148</v>
      </c>
      <c r="AI26" s="18">
        <f t="shared" si="11"/>
        <v>7.7257191418643898E-3</v>
      </c>
      <c r="AJ26" s="18">
        <f t="shared" si="12"/>
        <v>0.22471211940417596</v>
      </c>
      <c r="AK26" s="18">
        <f t="shared" si="13"/>
        <v>5.5077520579716273E-2</v>
      </c>
      <c r="AL26" s="18">
        <f t="shared" si="14"/>
        <v>1.8360737783436663E-3</v>
      </c>
      <c r="AM26" s="18">
        <f t="shared" si="15"/>
        <v>6.5480519912398942E-6</v>
      </c>
      <c r="AN26" s="18">
        <f t="shared" si="16"/>
        <v>283.47355220732379</v>
      </c>
      <c r="AO26" s="18">
        <f t="shared" si="17"/>
        <v>2.8623717937706658E-3</v>
      </c>
      <c r="AP26" s="18">
        <f t="shared" si="18"/>
        <v>93.79205030415045</v>
      </c>
      <c r="AQ26" s="18">
        <f t="shared" si="19"/>
        <v>3.3067662555761462E-5</v>
      </c>
      <c r="AR26" s="18">
        <f t="shared" si="20"/>
        <v>4.4963290339847274E-5</v>
      </c>
      <c r="AS26" s="18">
        <f t="shared" si="21"/>
        <v>1.046815244999551E-3</v>
      </c>
      <c r="AT26" s="18">
        <f t="shared" si="22"/>
        <v>0</v>
      </c>
      <c r="BB26" s="33">
        <f t="shared" si="23"/>
        <v>0.37914401689251664</v>
      </c>
      <c r="BC26" s="33">
        <f t="shared" si="24"/>
        <v>0.37410071942446044</v>
      </c>
      <c r="BD26" s="33">
        <f t="shared" si="25"/>
        <v>7.4476811393948905E-2</v>
      </c>
      <c r="BE26" s="33">
        <f t="shared" si="26"/>
        <v>0.3471632260892849</v>
      </c>
      <c r="BF26" s="33">
        <f t="shared" si="27"/>
        <v>0.44140742036850167</v>
      </c>
      <c r="BG26" s="33">
        <f t="shared" si="28"/>
        <v>9.8970291607076821E-2</v>
      </c>
      <c r="BH26" s="33">
        <f t="shared" si="29"/>
        <v>0.11174342410442221</v>
      </c>
      <c r="BI26" s="33">
        <f t="shared" si="30"/>
        <v>0.42783220848178916</v>
      </c>
      <c r="BJ26" s="33">
        <f t="shared" si="31"/>
        <v>0.50967849354772288</v>
      </c>
      <c r="BK26" s="33">
        <f t="shared" si="32"/>
        <v>0.49185044944509376</v>
      </c>
      <c r="BL26" s="33">
        <f t="shared" si="33"/>
        <v>0.21627724662133374</v>
      </c>
      <c r="BM26" s="33">
        <f t="shared" si="34"/>
        <v>0.51714722602535868</v>
      </c>
      <c r="BN26" s="33">
        <f t="shared" si="35"/>
        <v>0.49099833547933697</v>
      </c>
      <c r="BO26" s="33">
        <f t="shared" si="36"/>
        <v>1.1172818427071879E-2</v>
      </c>
      <c r="BP26" s="33">
        <f t="shared" si="37"/>
        <v>1.5263641243376216E-4</v>
      </c>
      <c r="BQ26" s="33">
        <f t="shared" si="38"/>
        <v>0.43479646102407365</v>
      </c>
      <c r="BR26" s="33">
        <f t="shared" si="39"/>
        <v>0.54619306522245026</v>
      </c>
      <c r="BS26" s="33">
        <f t="shared" si="40"/>
        <v>0.49434382938314525</v>
      </c>
      <c r="BT26" s="33">
        <f t="shared" si="41"/>
        <v>1.3905269776001248E-3</v>
      </c>
      <c r="BU26" s="33">
        <f t="shared" si="42"/>
        <v>0.11808541129263399</v>
      </c>
      <c r="BV26" s="33">
        <f t="shared" si="43"/>
        <v>0.65213005354232945</v>
      </c>
    </row>
    <row r="27" spans="1:74" x14ac:dyDescent="0.5">
      <c r="A27" s="18">
        <v>26.004749559</v>
      </c>
      <c r="B27" s="18">
        <v>8485191665</v>
      </c>
      <c r="C27" s="18">
        <v>3497355775</v>
      </c>
      <c r="D27" s="18">
        <v>2.34</v>
      </c>
      <c r="E27" s="18">
        <f t="shared" si="0"/>
        <v>2.4261734324126634</v>
      </c>
      <c r="F27" s="18">
        <v>2017466</v>
      </c>
      <c r="G27" s="18">
        <v>586589</v>
      </c>
      <c r="H27" s="22">
        <v>198808895</v>
      </c>
      <c r="I27" s="22">
        <v>8797354</v>
      </c>
      <c r="J27" s="22">
        <v>2287159675</v>
      </c>
      <c r="K27" s="22">
        <v>115443419</v>
      </c>
      <c r="L27" s="22">
        <v>839215397</v>
      </c>
      <c r="M27" s="22">
        <v>84042</v>
      </c>
      <c r="N27" s="22">
        <v>1784367</v>
      </c>
      <c r="O27" s="22">
        <v>562903</v>
      </c>
      <c r="P27" s="22">
        <v>210960</v>
      </c>
      <c r="Q27" s="22">
        <v>384460</v>
      </c>
      <c r="R27" s="22">
        <v>2258928305</v>
      </c>
      <c r="S27" s="22">
        <v>43433</v>
      </c>
      <c r="T27" s="22">
        <v>838543918</v>
      </c>
      <c r="U27" s="22">
        <v>14188</v>
      </c>
      <c r="V27" s="22">
        <v>105</v>
      </c>
      <c r="W27" s="22">
        <v>3749</v>
      </c>
      <c r="AA27" s="18">
        <f t="shared" si="1"/>
        <v>2.6004749559000002E-8</v>
      </c>
      <c r="AB27" s="18">
        <f t="shared" si="4"/>
        <v>0.22017453764264638</v>
      </c>
      <c r="AC27" s="18">
        <f t="shared" si="5"/>
        <v>6.4016921158156978E-2</v>
      </c>
      <c r="AD27" s="18">
        <f t="shared" si="6"/>
        <v>21.696849679682551</v>
      </c>
      <c r="AE27" s="18">
        <f t="shared" si="7"/>
        <v>0.96009218962237086</v>
      </c>
      <c r="AF27" s="18">
        <f t="shared" si="8"/>
        <v>249.60734106945566</v>
      </c>
      <c r="AG27" s="18">
        <f t="shared" si="9"/>
        <v>12.598825160974858</v>
      </c>
      <c r="AH27" s="18">
        <f t="shared" si="10"/>
        <v>91.587100856750467</v>
      </c>
      <c r="AI27" s="18">
        <f t="shared" si="11"/>
        <v>9.17185642412972E-3</v>
      </c>
      <c r="AJ27" s="18">
        <f t="shared" si="12"/>
        <v>0.19473546479087928</v>
      </c>
      <c r="AK27" s="18">
        <f t="shared" si="13"/>
        <v>6.1431968500415178E-2</v>
      </c>
      <c r="AL27" s="18">
        <f t="shared" si="14"/>
        <v>2.3022950801199468E-2</v>
      </c>
      <c r="AM27" s="18">
        <f t="shared" si="15"/>
        <v>4.1957734475868161E-2</v>
      </c>
      <c r="AN27" s="18">
        <f t="shared" si="16"/>
        <v>246.52633309372348</v>
      </c>
      <c r="AO27" s="18">
        <f t="shared" si="17"/>
        <v>4.7400257022587053E-3</v>
      </c>
      <c r="AP27" s="18">
        <f t="shared" si="18"/>
        <v>91.513819533366714</v>
      </c>
      <c r="AQ27" s="18">
        <f t="shared" si="19"/>
        <v>1.5483960275285268E-3</v>
      </c>
      <c r="AR27" s="18">
        <f t="shared" si="20"/>
        <v>1.1459090984669815E-5</v>
      </c>
      <c r="AS27" s="18">
        <f t="shared" si="21"/>
        <v>4.0914411525263942E-4</v>
      </c>
      <c r="AT27" s="18">
        <f t="shared" si="22"/>
        <v>0</v>
      </c>
      <c r="BB27" s="33">
        <f t="shared" si="23"/>
        <v>0.36448585236508591</v>
      </c>
      <c r="BC27" s="33">
        <f t="shared" si="24"/>
        <v>0.33093525179856115</v>
      </c>
      <c r="BD27" s="33">
        <f t="shared" si="25"/>
        <v>2.9113601969481231E-2</v>
      </c>
      <c r="BE27" s="33">
        <f t="shared" si="26"/>
        <v>0.3438539606084855</v>
      </c>
      <c r="BF27" s="33">
        <f t="shared" si="27"/>
        <v>0.56465437688607223</v>
      </c>
      <c r="BG27" s="33">
        <f t="shared" si="28"/>
        <v>0.26143510887152899</v>
      </c>
      <c r="BH27" s="33">
        <f t="shared" si="29"/>
        <v>0.33514717127940058</v>
      </c>
      <c r="BI27" s="33">
        <f t="shared" si="30"/>
        <v>0.34435214939356801</v>
      </c>
      <c r="BJ27" s="33">
        <f t="shared" si="31"/>
        <v>0.45525828012534258</v>
      </c>
      <c r="BK27" s="33">
        <f t="shared" si="32"/>
        <v>0.46719140860066199</v>
      </c>
      <c r="BL27" s="33">
        <f t="shared" si="33"/>
        <v>0.27273463196823289</v>
      </c>
      <c r="BM27" s="33">
        <f t="shared" si="34"/>
        <v>0.41495475921185787</v>
      </c>
      <c r="BN27" s="33">
        <f t="shared" si="35"/>
        <v>0.56179335383283546</v>
      </c>
      <c r="BO27" s="33">
        <f t="shared" si="36"/>
        <v>0.18072228127066028</v>
      </c>
      <c r="BP27" s="33">
        <f t="shared" si="37"/>
        <v>0.9780432520714033</v>
      </c>
      <c r="BQ27" s="33">
        <f t="shared" si="38"/>
        <v>0.34456834211892201</v>
      </c>
      <c r="BR27" s="33">
        <f t="shared" si="39"/>
        <v>0.91017368677145694</v>
      </c>
      <c r="BS27" s="33">
        <f t="shared" si="40"/>
        <v>0.47541073704145276</v>
      </c>
      <c r="BT27" s="33">
        <f t="shared" si="41"/>
        <v>6.5111540456074493E-2</v>
      </c>
      <c r="BU27" s="33">
        <f t="shared" si="42"/>
        <v>3.0094582975064489E-2</v>
      </c>
      <c r="BV27" s="33">
        <f t="shared" si="43"/>
        <v>0.1987273997051292</v>
      </c>
    </row>
    <row r="28" spans="1:74" x14ac:dyDescent="0.5">
      <c r="A28" s="18">
        <v>27.004920135999999</v>
      </c>
      <c r="B28" s="18">
        <v>9410282169</v>
      </c>
      <c r="C28" s="18">
        <v>3585211115</v>
      </c>
      <c r="D28" s="18">
        <v>2.6</v>
      </c>
      <c r="E28" s="18">
        <f t="shared" si="0"/>
        <v>2.6247498033320138</v>
      </c>
      <c r="F28" s="18">
        <v>1605381</v>
      </c>
      <c r="G28" s="18">
        <v>332374</v>
      </c>
      <c r="H28" s="22">
        <v>264647287</v>
      </c>
      <c r="I28" s="22">
        <v>13292732</v>
      </c>
      <c r="J28" s="22">
        <v>2334091366</v>
      </c>
      <c r="K28" s="22">
        <v>97863765</v>
      </c>
      <c r="L28" s="22">
        <v>641631968</v>
      </c>
      <c r="M28" s="22">
        <v>63935</v>
      </c>
      <c r="N28" s="22">
        <v>1521115</v>
      </c>
      <c r="O28" s="22">
        <v>312143</v>
      </c>
      <c r="P28" s="22">
        <v>31558</v>
      </c>
      <c r="Q28" s="22">
        <v>20825</v>
      </c>
      <c r="R28" s="22">
        <v>2298235526</v>
      </c>
      <c r="S28" s="22">
        <v>14101</v>
      </c>
      <c r="T28" s="22">
        <v>638425479</v>
      </c>
      <c r="U28" s="22">
        <v>11429</v>
      </c>
      <c r="V28" s="22">
        <v>34</v>
      </c>
      <c r="W28" s="22">
        <v>4621</v>
      </c>
      <c r="AA28" s="18">
        <f t="shared" si="1"/>
        <v>2.7004920136000001E-8</v>
      </c>
      <c r="AB28" s="18">
        <f t="shared" si="4"/>
        <v>0.17520197089581155</v>
      </c>
      <c r="AC28" s="18">
        <f t="shared" si="5"/>
        <v>3.6273370542272809E-2</v>
      </c>
      <c r="AD28" s="18">
        <f t="shared" si="6"/>
        <v>28.882069910276432</v>
      </c>
      <c r="AE28" s="18">
        <f t="shared" si="7"/>
        <v>1.4506916706936377</v>
      </c>
      <c r="AF28" s="18">
        <f t="shared" si="8"/>
        <v>254.72919361453572</v>
      </c>
      <c r="AG28" s="18">
        <f t="shared" si="9"/>
        <v>10.680283687974718</v>
      </c>
      <c r="AH28" s="18">
        <f t="shared" si="10"/>
        <v>70.0239914284262</v>
      </c>
      <c r="AI28" s="18">
        <f t="shared" si="11"/>
        <v>6.977495067665377E-3</v>
      </c>
      <c r="AJ28" s="18">
        <f t="shared" si="12"/>
        <v>0.16600566841091452</v>
      </c>
      <c r="AK28" s="18">
        <f t="shared" si="13"/>
        <v>3.406547654502657E-2</v>
      </c>
      <c r="AL28" s="18">
        <f t="shared" si="14"/>
        <v>3.4440570789924761E-3</v>
      </c>
      <c r="AM28" s="18">
        <f t="shared" si="15"/>
        <v>2.2727197119595133E-3</v>
      </c>
      <c r="AN28" s="18">
        <f t="shared" si="16"/>
        <v>250.81609520604275</v>
      </c>
      <c r="AO28" s="18">
        <f t="shared" si="17"/>
        <v>1.5389013521412292E-3</v>
      </c>
      <c r="AP28" s="18">
        <f t="shared" si="18"/>
        <v>69.674053817070543</v>
      </c>
      <c r="AQ28" s="18">
        <f t="shared" si="19"/>
        <v>1.2472947701313458E-3</v>
      </c>
      <c r="AR28" s="18">
        <f t="shared" si="20"/>
        <v>3.71056279503594E-6</v>
      </c>
      <c r="AS28" s="18">
        <f t="shared" si="21"/>
        <v>5.0430913752532586E-4</v>
      </c>
      <c r="AT28" s="18">
        <f t="shared" si="22"/>
        <v>0</v>
      </c>
      <c r="BB28" s="33">
        <f t="shared" si="23"/>
        <v>0.37980741122857392</v>
      </c>
      <c r="BC28" s="33">
        <f t="shared" si="24"/>
        <v>0.39328537170263794</v>
      </c>
      <c r="BD28" s="33">
        <f t="shared" si="25"/>
        <v>0.10270213447421563</v>
      </c>
      <c r="BE28" s="33">
        <f t="shared" si="26"/>
        <v>0.23796029189787582</v>
      </c>
      <c r="BF28" s="33">
        <f t="shared" si="27"/>
        <v>0.25998854274777505</v>
      </c>
      <c r="BG28" s="33">
        <f t="shared" si="28"/>
        <v>0.37353846027898385</v>
      </c>
      <c r="BH28" s="33">
        <f t="shared" si="29"/>
        <v>0.56046113956578059</v>
      </c>
      <c r="BI28" s="33">
        <f t="shared" si="30"/>
        <v>0.35680066778863057</v>
      </c>
      <c r="BJ28" s="33">
        <f t="shared" si="31"/>
        <v>0.34583323317030507</v>
      </c>
      <c r="BK28" s="33">
        <f t="shared" si="32"/>
        <v>0.28831205358999928</v>
      </c>
      <c r="BL28" s="33">
        <f t="shared" si="33"/>
        <v>0.18706648260817696</v>
      </c>
      <c r="BM28" s="33">
        <f t="shared" si="34"/>
        <v>0.31701291743556165</v>
      </c>
      <c r="BN28" s="33">
        <f t="shared" si="35"/>
        <v>0.25690277570067321</v>
      </c>
      <c r="BO28" s="33">
        <f t="shared" si="36"/>
        <v>2.4040817075119802E-2</v>
      </c>
      <c r="BP28" s="33">
        <f t="shared" si="37"/>
        <v>5.2977554815551615E-2</v>
      </c>
      <c r="BQ28" s="33">
        <f t="shared" si="38"/>
        <v>0.35504429065391424</v>
      </c>
      <c r="BR28" s="33">
        <f t="shared" si="39"/>
        <v>0.28964014470371702</v>
      </c>
      <c r="BS28" s="33">
        <f t="shared" si="40"/>
        <v>0.2939127490719029</v>
      </c>
      <c r="BT28" s="33">
        <f t="shared" si="41"/>
        <v>5.2449943323405371E-2</v>
      </c>
      <c r="BU28" s="33">
        <f t="shared" si="42"/>
        <v>9.7449125824018348E-3</v>
      </c>
      <c r="BV28" s="33">
        <f t="shared" si="43"/>
        <v>0.2663924885543571</v>
      </c>
    </row>
    <row r="29" spans="1:74" x14ac:dyDescent="0.5">
      <c r="A29" s="18">
        <v>28.005079722000001</v>
      </c>
      <c r="B29" s="18">
        <v>8718418673</v>
      </c>
      <c r="C29" s="18">
        <v>3513200405</v>
      </c>
      <c r="D29" s="18">
        <v>2.41</v>
      </c>
      <c r="E29" s="18">
        <f t="shared" si="0"/>
        <v>2.4816172344144998</v>
      </c>
      <c r="F29" s="18">
        <v>2194379</v>
      </c>
      <c r="G29" s="18">
        <v>573441</v>
      </c>
      <c r="H29" s="22">
        <v>70900505</v>
      </c>
      <c r="I29" s="22">
        <v>3029009</v>
      </c>
      <c r="J29" s="22">
        <v>2399749971</v>
      </c>
      <c r="K29" s="22">
        <v>99594368</v>
      </c>
      <c r="L29" s="22">
        <v>935248574</v>
      </c>
      <c r="M29" s="22">
        <v>75362</v>
      </c>
      <c r="N29" s="22">
        <v>1723886</v>
      </c>
      <c r="O29" s="22">
        <v>458727</v>
      </c>
      <c r="P29" s="22">
        <v>16220</v>
      </c>
      <c r="Q29" s="23">
        <v>515</v>
      </c>
      <c r="R29" s="22">
        <v>2425176530</v>
      </c>
      <c r="S29" s="22">
        <v>21087</v>
      </c>
      <c r="T29" s="22">
        <v>933201282</v>
      </c>
      <c r="U29" s="22">
        <v>2858</v>
      </c>
      <c r="V29" s="22">
        <v>80</v>
      </c>
      <c r="W29" s="22">
        <v>5772</v>
      </c>
      <c r="AA29" s="18">
        <f t="shared" si="1"/>
        <v>2.8005079722000002E-8</v>
      </c>
      <c r="AB29" s="18">
        <f t="shared" si="4"/>
        <v>0.23948179634141678</v>
      </c>
      <c r="AC29" s="18">
        <f t="shared" si="5"/>
        <v>6.2582024698476596E-2</v>
      </c>
      <c r="AD29" s="18">
        <f t="shared" si="6"/>
        <v>7.737669882419401</v>
      </c>
      <c r="AE29" s="18">
        <f t="shared" si="7"/>
        <v>0.3305684735655593</v>
      </c>
      <c r="AF29" s="18">
        <f t="shared" si="8"/>
        <v>261.89479293474051</v>
      </c>
      <c r="AG29" s="18">
        <f t="shared" si="9"/>
        <v>10.869151661644647</v>
      </c>
      <c r="AH29" s="18">
        <f t="shared" si="10"/>
        <v>102.06760478808286</v>
      </c>
      <c r="AI29" s="18">
        <f t="shared" si="11"/>
        <v>8.2245715693970156E-3</v>
      </c>
      <c r="AJ29" s="18">
        <f t="shared" si="12"/>
        <v>0.18813491924950962</v>
      </c>
      <c r="AK29" s="18">
        <f t="shared" si="13"/>
        <v>5.0062804096425044E-2</v>
      </c>
      <c r="AL29" s="18">
        <f t="shared" si="14"/>
        <v>1.7701567216318514E-3</v>
      </c>
      <c r="AM29" s="18">
        <f t="shared" si="15"/>
        <v>5.6204112924809097E-5</v>
      </c>
      <c r="AN29" s="18">
        <f t="shared" si="16"/>
        <v>264.66970010624595</v>
      </c>
      <c r="AO29" s="18">
        <f t="shared" si="17"/>
        <v>2.301312872321261E-3</v>
      </c>
      <c r="AP29" s="18">
        <f t="shared" si="18"/>
        <v>101.84417521379537</v>
      </c>
      <c r="AQ29" s="18">
        <f t="shared" si="19"/>
        <v>3.1190554318272695E-4</v>
      </c>
      <c r="AR29" s="18">
        <f t="shared" si="20"/>
        <v>8.7307359883198606E-6</v>
      </c>
      <c r="AS29" s="18">
        <f t="shared" si="21"/>
        <v>6.2992260155727783E-4</v>
      </c>
      <c r="AT29" s="18">
        <f t="shared" si="22"/>
        <v>0</v>
      </c>
      <c r="BB29" s="33">
        <f t="shared" si="23"/>
        <v>0.36724908145526058</v>
      </c>
      <c r="BC29" s="33">
        <f t="shared" si="24"/>
        <v>0.34772182254196649</v>
      </c>
      <c r="BD29" s="33">
        <f t="shared" si="25"/>
        <v>4.9659994306640289E-2</v>
      </c>
      <c r="BE29" s="33">
        <f t="shared" si="26"/>
        <v>0.38931537418238427</v>
      </c>
      <c r="BF29" s="33">
        <f t="shared" si="27"/>
        <v>0.548897059704748</v>
      </c>
      <c r="BG29" s="33">
        <f t="shared" si="28"/>
        <v>4.3644868913484743E-2</v>
      </c>
      <c r="BH29" s="33">
        <f t="shared" si="29"/>
        <v>4.603050469543396E-2</v>
      </c>
      <c r="BI29" s="33">
        <f t="shared" si="30"/>
        <v>0.37421645517495439</v>
      </c>
      <c r="BJ29" s="33">
        <f t="shared" si="31"/>
        <v>0.35660541984334931</v>
      </c>
      <c r="BK29" s="33">
        <f t="shared" si="32"/>
        <v>0.55413368330622359</v>
      </c>
      <c r="BL29" s="33">
        <f t="shared" si="33"/>
        <v>0.23575250950116741</v>
      </c>
      <c r="BM29" s="33">
        <f t="shared" si="34"/>
        <v>0.39245304780046431</v>
      </c>
      <c r="BN29" s="33">
        <f t="shared" si="35"/>
        <v>0.43512928911957921</v>
      </c>
      <c r="BO29" s="33">
        <f t="shared" si="36"/>
        <v>1.0645312577783096E-2</v>
      </c>
      <c r="BP29" s="33">
        <f t="shared" si="37"/>
        <v>1.3101292067231251E-3</v>
      </c>
      <c r="BQ29" s="33">
        <f t="shared" si="38"/>
        <v>0.38887592237583735</v>
      </c>
      <c r="BR29" s="33">
        <f t="shared" si="39"/>
        <v>0.43743256679853604</v>
      </c>
      <c r="BS29" s="33">
        <f t="shared" si="40"/>
        <v>0.56126050280192474</v>
      </c>
      <c r="BT29" s="33">
        <f t="shared" si="41"/>
        <v>1.3115927729310748E-2</v>
      </c>
      <c r="BU29" s="33">
        <f t="shared" si="42"/>
        <v>2.2929206076239609E-2</v>
      </c>
      <c r="BV29" s="33">
        <f t="shared" si="43"/>
        <v>0.3557073019321797</v>
      </c>
    </row>
    <row r="30" spans="1:74" x14ac:dyDescent="0.5">
      <c r="A30" s="18">
        <v>29.005251364999999</v>
      </c>
      <c r="B30" s="18">
        <v>9245389379</v>
      </c>
      <c r="C30" s="18">
        <v>3618141718</v>
      </c>
      <c r="D30" s="18">
        <v>2.56</v>
      </c>
      <c r="E30" s="18">
        <f t="shared" si="0"/>
        <v>2.5552866912329164</v>
      </c>
      <c r="F30" s="18">
        <v>1819844</v>
      </c>
      <c r="G30" s="18">
        <v>437022</v>
      </c>
      <c r="H30" s="22">
        <v>91001004</v>
      </c>
      <c r="I30" s="22">
        <v>3529105</v>
      </c>
      <c r="J30" s="22">
        <v>2598231860</v>
      </c>
      <c r="K30" s="22">
        <v>114025019</v>
      </c>
      <c r="L30" s="22">
        <v>879605026</v>
      </c>
      <c r="M30" s="22">
        <v>64645</v>
      </c>
      <c r="N30" s="22">
        <v>1526443</v>
      </c>
      <c r="O30" s="22">
        <v>358668</v>
      </c>
      <c r="P30" s="22">
        <v>322284</v>
      </c>
      <c r="Q30" s="22">
        <v>50518</v>
      </c>
      <c r="R30" s="22">
        <v>2586187811</v>
      </c>
      <c r="S30" s="22">
        <v>22817</v>
      </c>
      <c r="T30" s="22">
        <v>880506136</v>
      </c>
      <c r="U30" s="22">
        <v>3647</v>
      </c>
      <c r="V30" s="22">
        <v>151</v>
      </c>
      <c r="W30" s="22">
        <v>8814</v>
      </c>
      <c r="AA30" s="18">
        <f t="shared" si="1"/>
        <v>2.9005251364999998E-8</v>
      </c>
      <c r="AB30" s="18">
        <f t="shared" si="4"/>
        <v>0.19860721879909957</v>
      </c>
      <c r="AC30" s="18">
        <f t="shared" si="5"/>
        <v>4.7694046288594021E-2</v>
      </c>
      <c r="AD30" s="18">
        <f t="shared" si="6"/>
        <v>9.9313217574504922</v>
      </c>
      <c r="AE30" s="18">
        <f t="shared" si="7"/>
        <v>0.38514605037574445</v>
      </c>
      <c r="AF30" s="18">
        <f t="shared" si="8"/>
        <v>283.55595507626555</v>
      </c>
      <c r="AG30" s="18">
        <f t="shared" si="9"/>
        <v>12.444029211901945</v>
      </c>
      <c r="AH30" s="18">
        <f t="shared" si="10"/>
        <v>95.994990700065316</v>
      </c>
      <c r="AI30" s="18">
        <f t="shared" si="11"/>
        <v>7.0549803495617161E-3</v>
      </c>
      <c r="AJ30" s="18">
        <f t="shared" si="12"/>
        <v>0.16658713542773662</v>
      </c>
      <c r="AK30" s="18">
        <f t="shared" si="13"/>
        <v>3.9142945193233837E-2</v>
      </c>
      <c r="AL30" s="18">
        <f t="shared" si="14"/>
        <v>3.5172206465745967E-2</v>
      </c>
      <c r="AM30" s="18">
        <f t="shared" si="15"/>
        <v>5.5132415082242824E-3</v>
      </c>
      <c r="AN30" s="18">
        <f t="shared" si="16"/>
        <v>282.24153742564823</v>
      </c>
      <c r="AO30" s="18">
        <f t="shared" si="17"/>
        <v>2.4901150380686778E-3</v>
      </c>
      <c r="AP30" s="18">
        <f t="shared" si="18"/>
        <v>96.093332618895758</v>
      </c>
      <c r="AQ30" s="18">
        <f t="shared" si="19"/>
        <v>3.9801242686753161E-4</v>
      </c>
      <c r="AR30" s="18">
        <f t="shared" si="20"/>
        <v>1.6479264177953733E-5</v>
      </c>
      <c r="AS30" s="18">
        <f t="shared" si="21"/>
        <v>9.6190883751314047E-4</v>
      </c>
      <c r="AT30" s="18">
        <f t="shared" si="22"/>
        <v>0</v>
      </c>
      <c r="BB30" s="33">
        <f t="shared" si="23"/>
        <v>0.38555035380070046</v>
      </c>
      <c r="BC30" s="33">
        <f t="shared" si="24"/>
        <v>0.38369304556354916</v>
      </c>
      <c r="BD30" s="33">
        <f t="shared" si="25"/>
        <v>7.6960459072863405E-2</v>
      </c>
      <c r="BE30" s="33">
        <f t="shared" si="26"/>
        <v>0.29307094594420968</v>
      </c>
      <c r="BF30" s="33">
        <f t="shared" si="27"/>
        <v>0.38540470706107099</v>
      </c>
      <c r="BG30" s="33">
        <f t="shared" si="28"/>
        <v>7.7870086668836269E-2</v>
      </c>
      <c r="BH30" s="33">
        <f t="shared" si="29"/>
        <v>7.1095941747478408E-2</v>
      </c>
      <c r="BI30" s="33">
        <f t="shared" si="30"/>
        <v>0.42686329984763549</v>
      </c>
      <c r="BJ30" s="33">
        <f t="shared" si="31"/>
        <v>0.44642940973909806</v>
      </c>
      <c r="BK30" s="33">
        <f t="shared" si="32"/>
        <v>0.5037575863474808</v>
      </c>
      <c r="BL30" s="33">
        <f t="shared" si="33"/>
        <v>0.19009151797126642</v>
      </c>
      <c r="BM30" s="33">
        <f t="shared" si="34"/>
        <v>0.3189951782844217</v>
      </c>
      <c r="BN30" s="33">
        <f t="shared" si="35"/>
        <v>0.31347094505622775</v>
      </c>
      <c r="BO30" s="33">
        <f t="shared" si="36"/>
        <v>0.27794754810215799</v>
      </c>
      <c r="BP30" s="33">
        <f t="shared" si="37"/>
        <v>0.12851477138881329</v>
      </c>
      <c r="BQ30" s="33">
        <f t="shared" si="38"/>
        <v>0.43178778056365408</v>
      </c>
      <c r="BR30" s="33">
        <f t="shared" si="39"/>
        <v>0.47403160633819202</v>
      </c>
      <c r="BS30" s="33">
        <f t="shared" si="40"/>
        <v>0.51346849011906703</v>
      </c>
      <c r="BT30" s="33">
        <f t="shared" si="41"/>
        <v>1.6736804908606122E-2</v>
      </c>
      <c r="BU30" s="33">
        <f t="shared" si="42"/>
        <v>4.3278876468902265E-2</v>
      </c>
      <c r="BV30" s="33">
        <f t="shared" si="43"/>
        <v>0.59175913711492201</v>
      </c>
    </row>
    <row r="31" spans="1:74" x14ac:dyDescent="0.5">
      <c r="A31" s="18">
        <v>30.005420364999999</v>
      </c>
      <c r="B31" s="18">
        <v>8849926487</v>
      </c>
      <c r="C31" s="18">
        <v>3625935523</v>
      </c>
      <c r="D31" s="18">
        <v>2.4500000000000002</v>
      </c>
      <c r="E31" s="18">
        <f t="shared" si="0"/>
        <v>2.4407291389665451</v>
      </c>
      <c r="F31" s="18">
        <v>2300682</v>
      </c>
      <c r="G31" s="18">
        <v>319835</v>
      </c>
      <c r="H31" s="22">
        <v>94373033</v>
      </c>
      <c r="I31" s="22">
        <v>4260091</v>
      </c>
      <c r="J31" s="22">
        <v>2556203174</v>
      </c>
      <c r="K31" s="22">
        <v>123842454</v>
      </c>
      <c r="L31" s="22">
        <v>966280723</v>
      </c>
      <c r="M31" s="22">
        <v>76140</v>
      </c>
      <c r="N31" s="22">
        <v>2121548</v>
      </c>
      <c r="O31" s="22">
        <v>336685</v>
      </c>
      <c r="P31" s="22">
        <v>18873</v>
      </c>
      <c r="Q31" s="23">
        <v>0</v>
      </c>
      <c r="R31" s="22">
        <v>2577756127</v>
      </c>
      <c r="S31" s="22">
        <v>34851</v>
      </c>
      <c r="T31" s="22">
        <v>958285811</v>
      </c>
      <c r="U31" s="22">
        <v>1053</v>
      </c>
      <c r="V31" s="22">
        <v>209</v>
      </c>
      <c r="W31" s="22">
        <v>3481</v>
      </c>
      <c r="AA31" s="18">
        <f t="shared" si="1"/>
        <v>3.0005420365000001E-8</v>
      </c>
      <c r="AB31" s="18">
        <f t="shared" si="4"/>
        <v>0.25108308918849637</v>
      </c>
      <c r="AC31" s="18">
        <f t="shared" si="5"/>
        <v>3.490493681030353E-2</v>
      </c>
      <c r="AD31" s="18">
        <f t="shared" si="6"/>
        <v>10.299325444249972</v>
      </c>
      <c r="AE31" s="18">
        <f t="shared" si="7"/>
        <v>0.46492162259021919</v>
      </c>
      <c r="AF31" s="18">
        <f t="shared" si="8"/>
        <v>278.96918805874066</v>
      </c>
      <c r="AG31" s="18">
        <f t="shared" si="9"/>
        <v>13.515447125245583</v>
      </c>
      <c r="AH31" s="18">
        <f t="shared" si="10"/>
        <v>105.45427353894792</v>
      </c>
      <c r="AI31" s="18">
        <f t="shared" si="11"/>
        <v>8.3094779768834257E-3</v>
      </c>
      <c r="AJ31" s="18">
        <f t="shared" si="12"/>
        <v>0.23153344343185026</v>
      </c>
      <c r="AK31" s="18">
        <f t="shared" si="13"/>
        <v>3.6743848077843394E-2</v>
      </c>
      <c r="AL31" s="18">
        <f t="shared" si="14"/>
        <v>2.0596897538445089E-3</v>
      </c>
      <c r="AM31" s="18">
        <f t="shared" si="15"/>
        <v>0</v>
      </c>
      <c r="AN31" s="18">
        <f t="shared" si="16"/>
        <v>281.32135233888647</v>
      </c>
      <c r="AO31" s="18">
        <f t="shared" si="17"/>
        <v>3.8034359991116922E-3</v>
      </c>
      <c r="AP31" s="18">
        <f t="shared" si="18"/>
        <v>104.58175521492478</v>
      </c>
      <c r="AQ31" s="18">
        <f t="shared" si="19"/>
        <v>1.1491831244626015E-4</v>
      </c>
      <c r="AR31" s="18">
        <f t="shared" si="20"/>
        <v>2.2809047769485634E-5</v>
      </c>
      <c r="AS31" s="18">
        <f t="shared" si="21"/>
        <v>3.7989614969176783E-4</v>
      </c>
      <c r="AT31" s="18">
        <f t="shared" si="22"/>
        <v>0</v>
      </c>
      <c r="BB31" s="33">
        <f t="shared" si="23"/>
        <v>0.38690955680507161</v>
      </c>
      <c r="BC31" s="33">
        <f t="shared" si="24"/>
        <v>0.35731414868105521</v>
      </c>
      <c r="BD31" s="33">
        <f t="shared" si="25"/>
        <v>3.4507663105308561E-2</v>
      </c>
      <c r="BE31" s="33">
        <f t="shared" si="26"/>
        <v>0.41663210414087326</v>
      </c>
      <c r="BF31" s="33">
        <f t="shared" si="27"/>
        <v>0.24496108608998496</v>
      </c>
      <c r="BG31" s="33">
        <f t="shared" si="28"/>
        <v>8.3611656905593093E-2</v>
      </c>
      <c r="BH31" s="33">
        <f t="shared" si="29"/>
        <v>0.10773387440226023</v>
      </c>
      <c r="BI31" s="33">
        <f t="shared" si="30"/>
        <v>0.41571529176091837</v>
      </c>
      <c r="BJ31" s="33">
        <f t="shared" si="31"/>
        <v>0.50753830789221466</v>
      </c>
      <c r="BK31" s="33">
        <f t="shared" si="32"/>
        <v>0.58222819925732983</v>
      </c>
      <c r="BL31" s="33">
        <f t="shared" si="33"/>
        <v>0.23906726656100347</v>
      </c>
      <c r="BM31" s="33">
        <f t="shared" si="34"/>
        <v>0.54040158640395264</v>
      </c>
      <c r="BN31" s="33">
        <f t="shared" si="35"/>
        <v>0.28674256102735818</v>
      </c>
      <c r="BO31" s="33">
        <f t="shared" si="36"/>
        <v>1.2962320886000222E-2</v>
      </c>
      <c r="BP31" s="33">
        <f t="shared" si="37"/>
        <v>0</v>
      </c>
      <c r="BQ31" s="33">
        <f t="shared" si="38"/>
        <v>0.42954061362078327</v>
      </c>
      <c r="BR31" s="33">
        <f t="shared" si="39"/>
        <v>0.7286170640377414</v>
      </c>
      <c r="BS31" s="33">
        <f t="shared" si="40"/>
        <v>0.58401098779178529</v>
      </c>
      <c r="BT31" s="33">
        <f t="shared" si="41"/>
        <v>4.8324254370063742E-3</v>
      </c>
      <c r="BU31" s="33">
        <f t="shared" si="42"/>
        <v>5.990255087417598E-2</v>
      </c>
      <c r="BV31" s="33">
        <f t="shared" si="43"/>
        <v>0.17793124854504538</v>
      </c>
    </row>
    <row r="32" spans="1:74" x14ac:dyDescent="0.5">
      <c r="A32" s="18">
        <v>31.005585150000002</v>
      </c>
      <c r="B32" s="18">
        <v>9023419782</v>
      </c>
      <c r="C32" s="18">
        <v>3536659664</v>
      </c>
      <c r="D32" s="18">
        <v>2.5</v>
      </c>
      <c r="E32" s="18">
        <f t="shared" si="0"/>
        <v>2.5513961306060238</v>
      </c>
      <c r="F32" s="18">
        <v>2244718</v>
      </c>
      <c r="G32" s="18">
        <v>538285</v>
      </c>
      <c r="H32" s="22">
        <v>201467434</v>
      </c>
      <c r="I32" s="22">
        <v>8052067</v>
      </c>
      <c r="J32" s="22">
        <v>2478927293</v>
      </c>
      <c r="K32" s="22">
        <v>120188671</v>
      </c>
      <c r="L32" s="22">
        <v>723106797</v>
      </c>
      <c r="M32" s="22">
        <v>72251</v>
      </c>
      <c r="N32" s="22">
        <v>1565709</v>
      </c>
      <c r="O32" s="22">
        <v>365041</v>
      </c>
      <c r="P32" s="22">
        <v>44128</v>
      </c>
      <c r="Q32" s="22">
        <v>19125</v>
      </c>
      <c r="R32" s="22">
        <v>2497637171</v>
      </c>
      <c r="S32" s="22">
        <v>22073</v>
      </c>
      <c r="T32" s="22">
        <v>728657644</v>
      </c>
      <c r="U32" s="22">
        <v>1947</v>
      </c>
      <c r="V32" s="22">
        <v>129</v>
      </c>
      <c r="W32" s="22">
        <v>5768</v>
      </c>
      <c r="AA32" s="18">
        <f t="shared" si="1"/>
        <v>3.1005585150000002E-8</v>
      </c>
      <c r="AB32" s="18">
        <f t="shared" si="4"/>
        <v>0.2449755028278672</v>
      </c>
      <c r="AC32" s="18">
        <f t="shared" si="5"/>
        <v>5.8745302768409439E-2</v>
      </c>
      <c r="AD32" s="18">
        <f t="shared" si="6"/>
        <v>21.9869872062282</v>
      </c>
      <c r="AE32" s="18">
        <f t="shared" si="7"/>
        <v>0.87875588921578407</v>
      </c>
      <c r="AF32" s="18">
        <f t="shared" si="8"/>
        <v>270.53574661779282</v>
      </c>
      <c r="AG32" s="18">
        <f t="shared" si="9"/>
        <v>13.116694441100442</v>
      </c>
      <c r="AH32" s="18">
        <f t="shared" si="10"/>
        <v>78.915681699582535</v>
      </c>
      <c r="AI32" s="18">
        <f t="shared" si="11"/>
        <v>7.8850550736512259E-3</v>
      </c>
      <c r="AJ32" s="18">
        <f t="shared" si="12"/>
        <v>0.17087239891920372</v>
      </c>
      <c r="AK32" s="18">
        <f t="shared" si="13"/>
        <v>3.9838457448903367E-2</v>
      </c>
      <c r="AL32" s="18">
        <f t="shared" si="14"/>
        <v>4.8158739711572345E-3</v>
      </c>
      <c r="AM32" s="18">
        <f t="shared" si="15"/>
        <v>2.0871915722077161E-3</v>
      </c>
      <c r="AN32" s="18">
        <f t="shared" si="16"/>
        <v>272.57763418268877</v>
      </c>
      <c r="AO32" s="18">
        <f t="shared" si="17"/>
        <v>2.4089191933773031E-3</v>
      </c>
      <c r="AP32" s="18">
        <f t="shared" si="18"/>
        <v>79.521468945439509</v>
      </c>
      <c r="AQ32" s="18">
        <f t="shared" si="19"/>
        <v>2.1248428711573457E-4</v>
      </c>
      <c r="AR32" s="18">
        <f t="shared" si="20"/>
        <v>1.4078311781165773E-5</v>
      </c>
      <c r="AS32" s="18">
        <f t="shared" si="21"/>
        <v>6.2948606475786179E-4</v>
      </c>
      <c r="AT32" s="18">
        <f t="shared" si="22"/>
        <v>0</v>
      </c>
      <c r="BB32" s="33">
        <f t="shared" si="23"/>
        <v>0.3713402660965392</v>
      </c>
      <c r="BC32" s="33">
        <f t="shared" si="24"/>
        <v>0.3693045563549161</v>
      </c>
      <c r="BD32" s="33">
        <f t="shared" si="25"/>
        <v>7.5518693137529611E-2</v>
      </c>
      <c r="BE32" s="33">
        <f t="shared" si="26"/>
        <v>0.40225100976539113</v>
      </c>
      <c r="BF32" s="33">
        <f t="shared" si="27"/>
        <v>0.50676409325915683</v>
      </c>
      <c r="BG32" s="33">
        <f t="shared" si="28"/>
        <v>0.26596181620282933</v>
      </c>
      <c r="BH32" s="33">
        <f t="shared" si="29"/>
        <v>0.29779245461658571</v>
      </c>
      <c r="BI32" s="33">
        <f t="shared" si="30"/>
        <v>0.3952180497986979</v>
      </c>
      <c r="BJ32" s="33">
        <f t="shared" si="31"/>
        <v>0.48479523363497851</v>
      </c>
      <c r="BK32" s="33">
        <f t="shared" si="32"/>
        <v>0.36207413442282071</v>
      </c>
      <c r="BL32" s="33">
        <f t="shared" si="33"/>
        <v>0.22249774187501065</v>
      </c>
      <c r="BM32" s="33">
        <f t="shared" si="34"/>
        <v>0.3336039347580213</v>
      </c>
      <c r="BN32" s="33">
        <f t="shared" si="35"/>
        <v>0.32121965958181503</v>
      </c>
      <c r="BO32" s="33">
        <f t="shared" si="36"/>
        <v>3.5018877547901284E-2</v>
      </c>
      <c r="BP32" s="33">
        <f t="shared" si="37"/>
        <v>4.8652856463261687E-2</v>
      </c>
      <c r="BQ32" s="33">
        <f t="shared" si="38"/>
        <v>0.40818774159420812</v>
      </c>
      <c r="BR32" s="33">
        <f t="shared" si="39"/>
        <v>0.45829190378472151</v>
      </c>
      <c r="BS32" s="33">
        <f t="shared" si="40"/>
        <v>0.37574906800119673</v>
      </c>
      <c r="BT32" s="33">
        <f t="shared" si="41"/>
        <v>8.9351684006186236E-3</v>
      </c>
      <c r="BU32" s="33">
        <f t="shared" si="42"/>
        <v>3.6973344797936368E-2</v>
      </c>
      <c r="BV32" s="33">
        <f t="shared" si="43"/>
        <v>0.35539691161635756</v>
      </c>
    </row>
    <row r="33" spans="1:74" x14ac:dyDescent="0.5">
      <c r="A33" s="18">
        <v>32.005745845</v>
      </c>
      <c r="B33" s="18">
        <v>9197889187</v>
      </c>
      <c r="C33" s="18">
        <v>3502851876</v>
      </c>
      <c r="D33" s="18">
        <v>2.5499999999999998</v>
      </c>
      <c r="E33" s="18">
        <f t="shared" si="0"/>
        <v>2.6258287568537768</v>
      </c>
      <c r="F33" s="18">
        <v>2164614</v>
      </c>
      <c r="G33" s="18">
        <v>537187</v>
      </c>
      <c r="H33" s="22">
        <v>268265405</v>
      </c>
      <c r="I33" s="22">
        <v>13355848</v>
      </c>
      <c r="J33" s="22">
        <v>2193460818</v>
      </c>
      <c r="K33" s="22">
        <v>88650539</v>
      </c>
      <c r="L33" s="22">
        <v>668275773</v>
      </c>
      <c r="M33" s="22">
        <v>74935</v>
      </c>
      <c r="N33" s="22">
        <v>1692781</v>
      </c>
      <c r="O33" s="22">
        <v>392424</v>
      </c>
      <c r="P33" s="22">
        <v>45568</v>
      </c>
      <c r="Q33" s="22">
        <v>17511</v>
      </c>
      <c r="R33" s="22">
        <v>2203188590</v>
      </c>
      <c r="S33" s="22">
        <v>7811</v>
      </c>
      <c r="T33" s="22">
        <v>666048115</v>
      </c>
      <c r="U33" s="22">
        <v>5722</v>
      </c>
      <c r="V33" s="22">
        <v>6</v>
      </c>
      <c r="W33" s="22">
        <v>3365</v>
      </c>
      <c r="AA33" s="18">
        <f t="shared" si="1"/>
        <v>3.2005745844999999E-8</v>
      </c>
      <c r="AB33" s="18">
        <f t="shared" si="4"/>
        <v>0.23623341688276256</v>
      </c>
      <c r="AC33" s="18">
        <f t="shared" si="5"/>
        <v>5.8625473416969755E-2</v>
      </c>
      <c r="AD33" s="18">
        <f t="shared" si="6"/>
        <v>29.276930323183777</v>
      </c>
      <c r="AE33" s="18">
        <f t="shared" si="7"/>
        <v>1.4575797848516225</v>
      </c>
      <c r="AF33" s="18">
        <f t="shared" si="8"/>
        <v>239.38159128352646</v>
      </c>
      <c r="AG33" s="18">
        <f t="shared" si="9"/>
        <v>9.6748056403906659</v>
      </c>
      <c r="AH33" s="18">
        <f t="shared" si="10"/>
        <v>72.931741768167157</v>
      </c>
      <c r="AI33" s="18">
        <f t="shared" si="11"/>
        <v>8.1779712660593577E-3</v>
      </c>
      <c r="AJ33" s="18">
        <f t="shared" si="12"/>
        <v>0.184740299963051</v>
      </c>
      <c r="AK33" s="18">
        <f t="shared" si="13"/>
        <v>4.2826879243505402E-2</v>
      </c>
      <c r="AL33" s="18">
        <f t="shared" si="14"/>
        <v>4.9730272189469921E-3</v>
      </c>
      <c r="AM33" s="18">
        <f t="shared" si="15"/>
        <v>1.911048973643363E-3</v>
      </c>
      <c r="AN33" s="18">
        <f t="shared" si="16"/>
        <v>240.4432238971086</v>
      </c>
      <c r="AO33" s="18">
        <f t="shared" si="17"/>
        <v>8.5244723505958019E-4</v>
      </c>
      <c r="AP33" s="18">
        <f t="shared" si="18"/>
        <v>72.688628094788811</v>
      </c>
      <c r="AQ33" s="18">
        <f t="shared" si="19"/>
        <v>6.2446589156457785E-4</v>
      </c>
      <c r="AR33" s="18">
        <f t="shared" si="20"/>
        <v>6.548051991239894E-7</v>
      </c>
      <c r="AS33" s="18">
        <f t="shared" si="21"/>
        <v>3.6723658250870404E-4</v>
      </c>
      <c r="AT33" s="18">
        <f t="shared" si="22"/>
        <v>0</v>
      </c>
      <c r="BB33" s="33">
        <f t="shared" si="23"/>
        <v>0.36544434657831387</v>
      </c>
      <c r="BC33" s="33">
        <f t="shared" si="24"/>
        <v>0.38129496402877694</v>
      </c>
      <c r="BD33" s="33">
        <f t="shared" si="25"/>
        <v>0.10310197361892234</v>
      </c>
      <c r="BE33" s="33">
        <f t="shared" si="26"/>
        <v>0.38166664867873501</v>
      </c>
      <c r="BF33" s="33">
        <f t="shared" si="27"/>
        <v>0.5054481870935732</v>
      </c>
      <c r="BG33" s="33">
        <f t="shared" si="28"/>
        <v>0.37969904745717065</v>
      </c>
      <c r="BH33" s="33">
        <f t="shared" si="29"/>
        <v>0.56362459243278373</v>
      </c>
      <c r="BI33" s="33">
        <f t="shared" si="30"/>
        <v>0.31949875246480969</v>
      </c>
      <c r="BJ33" s="33">
        <f t="shared" si="31"/>
        <v>0.28848525080060811</v>
      </c>
      <c r="BK33" s="33">
        <f t="shared" si="32"/>
        <v>0.3124336445430031</v>
      </c>
      <c r="BL33" s="33">
        <f t="shared" si="33"/>
        <v>0.23393322767012628</v>
      </c>
      <c r="BM33" s="33">
        <f t="shared" si="34"/>
        <v>0.38088055836656942</v>
      </c>
      <c r="BN33" s="33">
        <f t="shared" si="35"/>
        <v>0.35451372044077578</v>
      </c>
      <c r="BO33" s="33">
        <f t="shared" si="36"/>
        <v>3.6276507387265275E-2</v>
      </c>
      <c r="BP33" s="33">
        <f t="shared" si="37"/>
        <v>4.4546936968793485E-2</v>
      </c>
      <c r="BQ33" s="33">
        <f t="shared" si="38"/>
        <v>0.32971289391272263</v>
      </c>
      <c r="BR33" s="33">
        <f t="shared" si="39"/>
        <v>0.15657196048149949</v>
      </c>
      <c r="BS33" s="33">
        <f t="shared" si="40"/>
        <v>0.31896517743116698</v>
      </c>
      <c r="BT33" s="33">
        <f t="shared" si="41"/>
        <v>2.6259390646296746E-2</v>
      </c>
      <c r="BU33" s="33">
        <f t="shared" si="42"/>
        <v>1.7196904557179708E-3</v>
      </c>
      <c r="BV33" s="33">
        <f t="shared" si="43"/>
        <v>0.16892992938620316</v>
      </c>
    </row>
    <row r="34" spans="1:74" x14ac:dyDescent="0.5">
      <c r="A34" s="18">
        <v>33.005916808999999</v>
      </c>
      <c r="B34" s="18">
        <v>8938522665</v>
      </c>
      <c r="C34" s="18">
        <v>3591307267</v>
      </c>
      <c r="D34" s="18">
        <v>2.48</v>
      </c>
      <c r="E34" s="18">
        <f t="shared" ref="E34:E66" si="44">B34/C34</f>
        <v>2.4889328593893327</v>
      </c>
      <c r="F34" s="18">
        <v>2035004</v>
      </c>
      <c r="G34" s="18">
        <v>461864</v>
      </c>
      <c r="H34" s="22">
        <v>72695807</v>
      </c>
      <c r="I34" s="22">
        <v>2841881</v>
      </c>
      <c r="J34" s="22">
        <v>2455793340</v>
      </c>
      <c r="K34" s="22">
        <v>104955649</v>
      </c>
      <c r="L34" s="22">
        <v>948892703</v>
      </c>
      <c r="M34" s="22">
        <v>73180</v>
      </c>
      <c r="N34" s="22">
        <v>1567322</v>
      </c>
      <c r="O34" s="22">
        <v>335597</v>
      </c>
      <c r="P34" s="22">
        <v>13685</v>
      </c>
      <c r="Q34" s="22">
        <v>30</v>
      </c>
      <c r="R34" s="22">
        <v>2464123024</v>
      </c>
      <c r="S34" s="22">
        <v>19507</v>
      </c>
      <c r="T34" s="22">
        <v>945934882</v>
      </c>
      <c r="U34" s="22">
        <v>307</v>
      </c>
      <c r="V34" s="22">
        <v>23</v>
      </c>
      <c r="W34" s="22">
        <v>3513</v>
      </c>
      <c r="AA34" s="18">
        <f t="shared" si="1"/>
        <v>3.3005916809000001E-8</v>
      </c>
      <c r="AB34" s="18">
        <f t="shared" si="4"/>
        <v>0.22208853323968583</v>
      </c>
      <c r="AC34" s="18">
        <f t="shared" si="5"/>
        <v>5.0405158081367044E-2</v>
      </c>
      <c r="AD34" s="18">
        <f t="shared" si="6"/>
        <v>7.9335987296856834</v>
      </c>
      <c r="AE34" s="18">
        <f t="shared" si="7"/>
        <v>0.3101464090152804</v>
      </c>
      <c r="AF34" s="18">
        <f t="shared" si="8"/>
        <v>268.01104116767783</v>
      </c>
      <c r="AG34" s="18">
        <f t="shared" si="9"/>
        <v>11.45425077377209</v>
      </c>
      <c r="AH34" s="18">
        <f t="shared" si="10"/>
        <v>103.55664588920258</v>
      </c>
      <c r="AI34" s="18">
        <f t="shared" si="11"/>
        <v>7.9864407453155914E-3</v>
      </c>
      <c r="AJ34" s="18">
        <f t="shared" si="12"/>
        <v>0.17104843238356821</v>
      </c>
      <c r="AK34" s="18">
        <f t="shared" si="13"/>
        <v>3.6625110068402245E-2</v>
      </c>
      <c r="AL34" s="18">
        <f t="shared" si="14"/>
        <v>1.4935015250019659E-3</v>
      </c>
      <c r="AM34" s="18">
        <f t="shared" si="15"/>
        <v>3.2740259956199471E-6</v>
      </c>
      <c r="AN34" s="18">
        <f t="shared" si="16"/>
        <v>268.9200945660545</v>
      </c>
      <c r="AO34" s="18">
        <f t="shared" si="17"/>
        <v>2.1288808365519437E-3</v>
      </c>
      <c r="AP34" s="18">
        <f t="shared" si="18"/>
        <v>103.23384646105625</v>
      </c>
      <c r="AQ34" s="18">
        <f t="shared" si="19"/>
        <v>3.3504199355177456E-5</v>
      </c>
      <c r="AR34" s="18">
        <f t="shared" si="20"/>
        <v>2.5100865966419595E-6</v>
      </c>
      <c r="AS34" s="18">
        <f t="shared" si="21"/>
        <v>3.8338844408709579E-4</v>
      </c>
      <c r="AT34" s="18">
        <f t="shared" si="22"/>
        <v>0</v>
      </c>
      <c r="BB34" s="33">
        <f t="shared" si="23"/>
        <v>0.38087055151929239</v>
      </c>
      <c r="BC34" s="33">
        <f t="shared" si="24"/>
        <v>0.36450839328537171</v>
      </c>
      <c r="BD34" s="33">
        <f t="shared" si="25"/>
        <v>5.2371022329564448E-2</v>
      </c>
      <c r="BE34" s="33">
        <f t="shared" si="26"/>
        <v>0.34836070839558442</v>
      </c>
      <c r="BF34" s="33">
        <f t="shared" si="27"/>
        <v>0.41517678444306488</v>
      </c>
      <c r="BG34" s="33">
        <f t="shared" si="28"/>
        <v>4.6701738391531931E-2</v>
      </c>
      <c r="BH34" s="33">
        <f t="shared" si="29"/>
        <v>3.665141527125345E-2</v>
      </c>
      <c r="BI34" s="33">
        <f t="shared" si="30"/>
        <v>0.38908182429020277</v>
      </c>
      <c r="BJ34" s="33">
        <f t="shared" si="31"/>
        <v>0.38997686305629026</v>
      </c>
      <c r="BK34" s="33">
        <f t="shared" si="32"/>
        <v>0.56648620197418464</v>
      </c>
      <c r="BL34" s="33">
        <f t="shared" si="33"/>
        <v>0.22645585152615164</v>
      </c>
      <c r="BM34" s="33">
        <f t="shared" si="34"/>
        <v>0.33420404488362404</v>
      </c>
      <c r="BN34" s="33">
        <f t="shared" si="35"/>
        <v>0.28541969873270279</v>
      </c>
      <c r="BO34" s="33">
        <f t="shared" si="36"/>
        <v>8.4313600480694067E-3</v>
      </c>
      <c r="BP34" s="33">
        <f t="shared" si="37"/>
        <v>7.6318206216881079E-5</v>
      </c>
      <c r="BQ34" s="33">
        <f t="shared" si="38"/>
        <v>0.39925573189639296</v>
      </c>
      <c r="BR34" s="33">
        <f t="shared" si="39"/>
        <v>0.40400685438659589</v>
      </c>
      <c r="BS34" s="33">
        <f t="shared" si="40"/>
        <v>0.57280927757329425</v>
      </c>
      <c r="BT34" s="33">
        <f t="shared" si="41"/>
        <v>1.4088837693836248E-3</v>
      </c>
      <c r="BU34" s="33">
        <f t="shared" si="42"/>
        <v>6.592146746918888E-3</v>
      </c>
      <c r="BV34" s="33">
        <f t="shared" si="43"/>
        <v>0.18041437107162256</v>
      </c>
    </row>
    <row r="35" spans="1:74" x14ac:dyDescent="0.5">
      <c r="A35" s="18">
        <v>34.006087155000003</v>
      </c>
      <c r="B35" s="18">
        <v>8974915943</v>
      </c>
      <c r="C35" s="18">
        <v>3554729668</v>
      </c>
      <c r="D35" s="18">
        <v>2.4900000000000002</v>
      </c>
      <c r="E35" s="18">
        <f t="shared" si="44"/>
        <v>2.524781567440419</v>
      </c>
      <c r="F35" s="18">
        <v>2488343</v>
      </c>
      <c r="G35" s="18">
        <v>755153</v>
      </c>
      <c r="H35" s="22">
        <v>103047097</v>
      </c>
      <c r="I35" s="22">
        <v>4307105</v>
      </c>
      <c r="J35" s="22">
        <v>2567303483</v>
      </c>
      <c r="K35" s="22">
        <v>117780011</v>
      </c>
      <c r="L35" s="22">
        <v>855309066</v>
      </c>
      <c r="M35" s="22">
        <v>69240</v>
      </c>
      <c r="N35" s="22">
        <v>1824323</v>
      </c>
      <c r="O35" s="22">
        <v>502642</v>
      </c>
      <c r="P35" s="22">
        <v>17699</v>
      </c>
      <c r="Q35" s="22">
        <v>80</v>
      </c>
      <c r="R35" s="22">
        <v>2555532285</v>
      </c>
      <c r="S35" s="22">
        <v>28593</v>
      </c>
      <c r="T35" s="22">
        <v>849500489</v>
      </c>
      <c r="U35" s="22">
        <v>17588</v>
      </c>
      <c r="V35" s="22">
        <v>331</v>
      </c>
      <c r="W35" s="22">
        <v>3358</v>
      </c>
      <c r="AA35" s="18">
        <f t="shared" si="1"/>
        <v>3.4006087155E-8</v>
      </c>
      <c r="AB35" s="18">
        <f t="shared" si="4"/>
        <v>0.27156332226729751</v>
      </c>
      <c r="AC35" s="18">
        <f t="shared" si="5"/>
        <v>8.2413018422346329E-2</v>
      </c>
      <c r="AD35" s="18">
        <f t="shared" si="6"/>
        <v>11.245962478372341</v>
      </c>
      <c r="AE35" s="18">
        <f t="shared" si="7"/>
        <v>0.4700524578621551</v>
      </c>
      <c r="AF35" s="18">
        <f t="shared" si="8"/>
        <v>280.1806113995878</v>
      </c>
      <c r="AG35" s="18">
        <f t="shared" si="9"/>
        <v>12.853827259280111</v>
      </c>
      <c r="AH35" s="18">
        <f t="shared" si="10"/>
        <v>93.343470545780576</v>
      </c>
      <c r="AI35" s="18">
        <f t="shared" si="11"/>
        <v>7.5564519978908382E-3</v>
      </c>
      <c r="AJ35" s="18">
        <f t="shared" si="12"/>
        <v>0.19909603088024563</v>
      </c>
      <c r="AK35" s="18">
        <f t="shared" si="13"/>
        <v>5.4855432483013382E-2</v>
      </c>
      <c r="AL35" s="18">
        <f t="shared" si="14"/>
        <v>1.9315662032159148E-3</v>
      </c>
      <c r="AM35" s="18">
        <f t="shared" si="15"/>
        <v>8.7307359883198606E-6</v>
      </c>
      <c r="AN35" s="18">
        <f t="shared" si="16"/>
        <v>278.89597112453481</v>
      </c>
      <c r="AO35" s="18">
        <f t="shared" si="17"/>
        <v>3.1204741764253715E-3</v>
      </c>
      <c r="AP35" s="18">
        <f t="shared" si="18"/>
        <v>92.709556142595233</v>
      </c>
      <c r="AQ35" s="18">
        <f t="shared" si="19"/>
        <v>1.9194523070321212E-3</v>
      </c>
      <c r="AR35" s="18">
        <f t="shared" si="20"/>
        <v>3.6123420151673421E-5</v>
      </c>
      <c r="AS35" s="18">
        <f t="shared" si="21"/>
        <v>3.6647264310972613E-4</v>
      </c>
      <c r="AT35" s="18">
        <f t="shared" si="22"/>
        <v>0</v>
      </c>
      <c r="BB35" s="33">
        <f t="shared" si="23"/>
        <v>0.37449158996540666</v>
      </c>
      <c r="BC35" s="33">
        <f t="shared" si="24"/>
        <v>0.36690647482014394</v>
      </c>
      <c r="BD35" s="33">
        <f t="shared" si="25"/>
        <v>6.5655854787004794E-2</v>
      </c>
      <c r="BE35" s="33">
        <f t="shared" si="26"/>
        <v>0.46485543613282082</v>
      </c>
      <c r="BF35" s="33">
        <f t="shared" si="27"/>
        <v>0.76667114090742394</v>
      </c>
      <c r="BG35" s="33">
        <f t="shared" si="28"/>
        <v>9.8381028015427516E-2</v>
      </c>
      <c r="BH35" s="33">
        <f t="shared" si="29"/>
        <v>0.1100902748884965</v>
      </c>
      <c r="BI35" s="33">
        <f t="shared" si="30"/>
        <v>0.41865962208085888</v>
      </c>
      <c r="BJ35" s="33">
        <f t="shared" si="31"/>
        <v>0.46980246224148464</v>
      </c>
      <c r="BK35" s="33">
        <f t="shared" si="32"/>
        <v>0.48176158356444959</v>
      </c>
      <c r="BL35" s="33">
        <f t="shared" si="33"/>
        <v>0.20966903556759889</v>
      </c>
      <c r="BM35" s="33">
        <f t="shared" si="34"/>
        <v>0.42982022739448777</v>
      </c>
      <c r="BN35" s="33">
        <f t="shared" si="35"/>
        <v>0.4885240480072563</v>
      </c>
      <c r="BO35" s="33">
        <f t="shared" si="36"/>
        <v>1.1937003225296526E-2</v>
      </c>
      <c r="BP35" s="33">
        <f t="shared" si="37"/>
        <v>2.0351521657834955E-4</v>
      </c>
      <c r="BQ35" s="33">
        <f t="shared" si="38"/>
        <v>0.42361763511660971</v>
      </c>
      <c r="BR35" s="33">
        <f t="shared" si="39"/>
        <v>0.59622585626943658</v>
      </c>
      <c r="BS35" s="33">
        <f t="shared" si="40"/>
        <v>0.48534783030223677</v>
      </c>
      <c r="BT35" s="33">
        <f t="shared" si="41"/>
        <v>8.0714813472049493E-2</v>
      </c>
      <c r="BU35" s="33">
        <f t="shared" si="42"/>
        <v>9.4869590140441384E-2</v>
      </c>
      <c r="BV35" s="33">
        <f t="shared" si="43"/>
        <v>0.16838674633351439</v>
      </c>
    </row>
    <row r="36" spans="1:74" x14ac:dyDescent="0.5">
      <c r="A36" s="18">
        <v>35.006250250000001</v>
      </c>
      <c r="B36" s="18">
        <v>8644059608</v>
      </c>
      <c r="C36" s="18">
        <v>3592559913</v>
      </c>
      <c r="D36" s="18">
        <v>2.4</v>
      </c>
      <c r="E36" s="18">
        <f t="shared" si="44"/>
        <v>2.4061003343940612</v>
      </c>
      <c r="F36" s="18">
        <v>2258578</v>
      </c>
      <c r="G36" s="18">
        <v>451201</v>
      </c>
      <c r="H36" s="22">
        <v>94561417</v>
      </c>
      <c r="I36" s="22">
        <v>4065078</v>
      </c>
      <c r="J36" s="22">
        <v>2505686899</v>
      </c>
      <c r="K36" s="22">
        <v>124811172</v>
      </c>
      <c r="L36" s="22">
        <v>939270983</v>
      </c>
      <c r="M36" s="22">
        <v>75093</v>
      </c>
      <c r="N36" s="22">
        <v>1856153</v>
      </c>
      <c r="O36" s="22">
        <v>423574</v>
      </c>
      <c r="P36" s="22">
        <v>16988</v>
      </c>
      <c r="Q36" s="22">
        <v>31415</v>
      </c>
      <c r="R36" s="22">
        <v>2489712127</v>
      </c>
      <c r="S36" s="22">
        <v>47269</v>
      </c>
      <c r="T36" s="22">
        <v>939389696</v>
      </c>
      <c r="U36" s="22">
        <v>12123</v>
      </c>
      <c r="V36" s="22">
        <v>257</v>
      </c>
      <c r="W36" s="22">
        <v>5818</v>
      </c>
      <c r="AA36" s="18">
        <f t="shared" si="1"/>
        <v>3.5006250250000004E-8</v>
      </c>
      <c r="AB36" s="18">
        <f t="shared" si="4"/>
        <v>0.24648810283784367</v>
      </c>
      <c r="AC36" s="18">
        <f t="shared" si="5"/>
        <v>4.9241460108323858E-2</v>
      </c>
      <c r="AD36" s="18">
        <f t="shared" si="6"/>
        <v>10.319884581355266</v>
      </c>
      <c r="AE36" s="18">
        <f t="shared" si="7"/>
        <v>0.44363903487409145</v>
      </c>
      <c r="AF36" s="18">
        <f t="shared" si="8"/>
        <v>273.4561348070111</v>
      </c>
      <c r="AG36" s="18">
        <f t="shared" si="9"/>
        <v>13.62116738905975</v>
      </c>
      <c r="AH36" s="18">
        <f t="shared" si="10"/>
        <v>102.50658717578338</v>
      </c>
      <c r="AI36" s="18">
        <f t="shared" si="11"/>
        <v>8.1952144696362909E-3</v>
      </c>
      <c r="AJ36" s="18">
        <f t="shared" si="12"/>
        <v>0.20256977246159841</v>
      </c>
      <c r="AK36" s="18">
        <f t="shared" si="13"/>
        <v>4.6226409568957454E-2</v>
      </c>
      <c r="AL36" s="18">
        <f t="shared" si="14"/>
        <v>1.8539717871197219E-3</v>
      </c>
      <c r="AM36" s="18">
        <f t="shared" si="15"/>
        <v>3.4284508884133546E-3</v>
      </c>
      <c r="AN36" s="18">
        <f t="shared" si="16"/>
        <v>271.71274084694102</v>
      </c>
      <c r="AO36" s="18">
        <f t="shared" si="17"/>
        <v>5.1586644928986423E-3</v>
      </c>
      <c r="AP36" s="18">
        <f t="shared" si="18"/>
        <v>102.51954282405065</v>
      </c>
      <c r="AQ36" s="18">
        <f t="shared" si="19"/>
        <v>1.3230339048300205E-3</v>
      </c>
      <c r="AR36" s="18">
        <f t="shared" si="20"/>
        <v>2.8047489362477547E-5</v>
      </c>
      <c r="AS36" s="18">
        <f t="shared" si="21"/>
        <v>6.3494277475056177E-4</v>
      </c>
      <c r="AT36" s="18">
        <f t="shared" si="22"/>
        <v>0</v>
      </c>
      <c r="BB36" s="33">
        <f t="shared" si="23"/>
        <v>0.38108900710120819</v>
      </c>
      <c r="BC36" s="33">
        <f t="shared" si="24"/>
        <v>0.34532374100719426</v>
      </c>
      <c r="BD36" s="33">
        <f t="shared" si="25"/>
        <v>2.1674903099248827E-2</v>
      </c>
      <c r="BE36" s="33">
        <f t="shared" si="26"/>
        <v>0.40581262023005021</v>
      </c>
      <c r="BF36" s="33">
        <f t="shared" si="27"/>
        <v>0.40239763376581666</v>
      </c>
      <c r="BG36" s="33">
        <f t="shared" si="28"/>
        <v>8.3932419261872115E-2</v>
      </c>
      <c r="BH36" s="33">
        <f t="shared" si="29"/>
        <v>9.7959578915333023E-2</v>
      </c>
      <c r="BI36" s="33">
        <f t="shared" si="30"/>
        <v>0.40231597106336375</v>
      </c>
      <c r="BJ36" s="33">
        <f t="shared" si="31"/>
        <v>0.51356812011924646</v>
      </c>
      <c r="BK36" s="33">
        <f t="shared" si="32"/>
        <v>0.55777531424233351</v>
      </c>
      <c r="BL36" s="33">
        <f t="shared" si="33"/>
        <v>0.23460640455374338</v>
      </c>
      <c r="BM36" s="33">
        <f t="shared" si="34"/>
        <v>0.44166245014584199</v>
      </c>
      <c r="BN36" s="33">
        <f t="shared" si="35"/>
        <v>0.39238794882176498</v>
      </c>
      <c r="BO36" s="33">
        <f t="shared" si="36"/>
        <v>1.1316048492110556E-2</v>
      </c>
      <c r="BP36" s="33">
        <f t="shared" si="37"/>
        <v>7.9917881610110639E-2</v>
      </c>
      <c r="BQ36" s="33">
        <f t="shared" si="38"/>
        <v>0.40607560161154316</v>
      </c>
      <c r="BR36" s="33">
        <f t="shared" si="39"/>
        <v>0.99132623918424334</v>
      </c>
      <c r="BS36" s="33">
        <f t="shared" si="40"/>
        <v>0.56687310249706124</v>
      </c>
      <c r="BT36" s="33">
        <f t="shared" si="41"/>
        <v>5.5634846697842619E-2</v>
      </c>
      <c r="BU36" s="33">
        <f t="shared" si="42"/>
        <v>7.3660074519919752E-2</v>
      </c>
      <c r="BV36" s="33">
        <f t="shared" si="43"/>
        <v>0.35927679056413442</v>
      </c>
    </row>
    <row r="37" spans="1:74" x14ac:dyDescent="0.5">
      <c r="A37" s="18">
        <v>36.006428509999999</v>
      </c>
      <c r="B37" s="18">
        <v>9190945408</v>
      </c>
      <c r="C37" s="18">
        <v>3581172339</v>
      </c>
      <c r="D37" s="18">
        <v>2.5499999999999998</v>
      </c>
      <c r="E37" s="18">
        <f t="shared" si="44"/>
        <v>2.5664627496163623</v>
      </c>
      <c r="F37" s="18">
        <v>2120375</v>
      </c>
      <c r="G37" s="18">
        <v>438430</v>
      </c>
      <c r="H37" s="22">
        <v>133764861</v>
      </c>
      <c r="I37" s="22">
        <v>5398708</v>
      </c>
      <c r="J37" s="22">
        <v>2608476471</v>
      </c>
      <c r="K37" s="22">
        <v>108963754</v>
      </c>
      <c r="L37" s="22">
        <v>799054241</v>
      </c>
      <c r="M37" s="22">
        <v>71991</v>
      </c>
      <c r="N37" s="22">
        <v>1764823</v>
      </c>
      <c r="O37" s="22">
        <v>373171</v>
      </c>
      <c r="P37" s="22">
        <v>207585</v>
      </c>
      <c r="Q37" s="22">
        <v>137415</v>
      </c>
      <c r="R37" s="22">
        <v>2597035662</v>
      </c>
      <c r="S37" s="22">
        <v>27903</v>
      </c>
      <c r="T37" s="22">
        <v>803873194</v>
      </c>
      <c r="U37" s="22">
        <v>14063</v>
      </c>
      <c r="V37" s="22">
        <v>166</v>
      </c>
      <c r="W37" s="22">
        <v>7890</v>
      </c>
      <c r="AA37" s="18">
        <f t="shared" si="1"/>
        <v>3.6006428510000002E-8</v>
      </c>
      <c r="AB37" s="18">
        <f t="shared" si="4"/>
        <v>0.23140542901542149</v>
      </c>
      <c r="AC37" s="18">
        <f t="shared" si="5"/>
        <v>4.7847707241988446E-2</v>
      </c>
      <c r="AD37" s="18">
        <f t="shared" si="6"/>
        <v>14.598321073816294</v>
      </c>
      <c r="AE37" s="18">
        <f t="shared" si="7"/>
        <v>0.58918367782537917</v>
      </c>
      <c r="AF37" s="18">
        <f t="shared" si="8"/>
        <v>284.67399250056604</v>
      </c>
      <c r="AG37" s="18">
        <f t="shared" si="9"/>
        <v>11.8916721058779</v>
      </c>
      <c r="AH37" s="18">
        <f t="shared" si="10"/>
        <v>87.204145231478876</v>
      </c>
      <c r="AI37" s="18">
        <f t="shared" si="11"/>
        <v>7.8566801816891858E-3</v>
      </c>
      <c r="AJ37" s="18">
        <f t="shared" si="12"/>
        <v>0.19260254598893273</v>
      </c>
      <c r="AK37" s="18">
        <f t="shared" si="13"/>
        <v>4.0725718493716374E-2</v>
      </c>
      <c r="AL37" s="18">
        <f t="shared" si="14"/>
        <v>2.2654622876692225E-2</v>
      </c>
      <c r="AM37" s="18">
        <f t="shared" si="15"/>
        <v>1.4996676072937167E-2</v>
      </c>
      <c r="AN37" s="18">
        <f t="shared" si="16"/>
        <v>283.42540896466863</v>
      </c>
      <c r="AO37" s="18">
        <f t="shared" si="17"/>
        <v>3.045171578526113E-3</v>
      </c>
      <c r="AP37" s="18">
        <f t="shared" si="18"/>
        <v>87.730057811267898</v>
      </c>
      <c r="AQ37" s="18">
        <f t="shared" si="19"/>
        <v>1.5347542525467773E-3</v>
      </c>
      <c r="AR37" s="18">
        <f t="shared" si="20"/>
        <v>1.8116277175763709E-5</v>
      </c>
      <c r="AS37" s="18">
        <f t="shared" si="21"/>
        <v>8.6106883684804614E-4</v>
      </c>
      <c r="AT37" s="18">
        <f t="shared" si="22"/>
        <v>0</v>
      </c>
      <c r="BB37" s="33">
        <f t="shared" si="23"/>
        <v>0.37910306765400642</v>
      </c>
      <c r="BC37" s="33">
        <f t="shared" si="24"/>
        <v>0.38129496402877694</v>
      </c>
      <c r="BD37" s="33">
        <f t="shared" si="25"/>
        <v>8.1102088471252609E-2</v>
      </c>
      <c r="BE37" s="33">
        <f t="shared" si="26"/>
        <v>0.37029853285290137</v>
      </c>
      <c r="BF37" s="33">
        <f t="shared" si="27"/>
        <v>0.38709213500382306</v>
      </c>
      <c r="BG37" s="33">
        <f t="shared" si="28"/>
        <v>0.15068431470783739</v>
      </c>
      <c r="BH37" s="33">
        <f t="shared" si="29"/>
        <v>0.16480278265165174</v>
      </c>
      <c r="BI37" s="33">
        <f t="shared" si="30"/>
        <v>0.42958065832687203</v>
      </c>
      <c r="BJ37" s="33">
        <f t="shared" si="31"/>
        <v>0.4149254244913288</v>
      </c>
      <c r="BK37" s="33">
        <f t="shared" si="32"/>
        <v>0.43083207564383491</v>
      </c>
      <c r="BL37" s="33">
        <f t="shared" si="33"/>
        <v>0.22138998244627367</v>
      </c>
      <c r="BM37" s="33">
        <f t="shared" si="34"/>
        <v>0.40768349306506341</v>
      </c>
      <c r="BN37" s="33">
        <f t="shared" si="35"/>
        <v>0.33110465080934126</v>
      </c>
      <c r="BO37" s="33">
        <f t="shared" si="36"/>
        <v>0.17777471133465092</v>
      </c>
      <c r="BP37" s="33">
        <f t="shared" si="37"/>
        <v>0.34957554357642379</v>
      </c>
      <c r="BQ37" s="33">
        <f t="shared" si="38"/>
        <v>0.4346788913036187</v>
      </c>
      <c r="BR37" s="33">
        <f t="shared" si="39"/>
        <v>0.58162855148194381</v>
      </c>
      <c r="BS37" s="33">
        <f t="shared" si="40"/>
        <v>0.44396602520534062</v>
      </c>
      <c r="BT37" s="33">
        <f t="shared" si="41"/>
        <v>6.4537890712840121E-2</v>
      </c>
      <c r="BU37" s="33">
        <f t="shared" si="42"/>
        <v>4.7578102608197191E-2</v>
      </c>
      <c r="BV37" s="33">
        <f t="shared" si="43"/>
        <v>0.52005897416000624</v>
      </c>
    </row>
    <row r="38" spans="1:74" x14ac:dyDescent="0.5">
      <c r="A38" s="18">
        <v>37.006588239000003</v>
      </c>
      <c r="B38" s="18">
        <v>9047378517</v>
      </c>
      <c r="C38" s="18">
        <v>3507309828</v>
      </c>
      <c r="D38" s="18">
        <v>2.5099999999999998</v>
      </c>
      <c r="E38" s="18">
        <f t="shared" si="44"/>
        <v>2.5795777848799735</v>
      </c>
      <c r="F38" s="18">
        <v>2146309</v>
      </c>
      <c r="G38" s="18">
        <v>404102</v>
      </c>
      <c r="H38" s="22">
        <v>257333419</v>
      </c>
      <c r="I38" s="22">
        <v>12866981</v>
      </c>
      <c r="J38" s="22">
        <v>2074983456</v>
      </c>
      <c r="K38" s="22">
        <v>90198205</v>
      </c>
      <c r="L38" s="22">
        <v>777880219</v>
      </c>
      <c r="M38" s="22">
        <v>81252</v>
      </c>
      <c r="N38" s="22">
        <v>1864317</v>
      </c>
      <c r="O38" s="22">
        <v>350701</v>
      </c>
      <c r="P38" s="22">
        <v>53532</v>
      </c>
      <c r="Q38" s="22">
        <v>21995</v>
      </c>
      <c r="R38" s="22">
        <v>2071833429</v>
      </c>
      <c r="S38" s="22">
        <v>9447</v>
      </c>
      <c r="T38" s="22">
        <v>780458358</v>
      </c>
      <c r="U38" s="22">
        <v>5049</v>
      </c>
      <c r="V38" s="22">
        <v>6</v>
      </c>
      <c r="W38" s="22">
        <v>7574</v>
      </c>
      <c r="AA38" s="18">
        <f t="shared" si="1"/>
        <v>3.7006588239000004E-8</v>
      </c>
      <c r="AB38" s="18">
        <f t="shared" si="4"/>
        <v>0.2342357153544351</v>
      </c>
      <c r="AC38" s="18">
        <f t="shared" si="5"/>
        <v>4.4101348429400396E-2</v>
      </c>
      <c r="AD38" s="18">
        <f t="shared" si="6"/>
        <v>28.083876778258666</v>
      </c>
      <c r="AE38" s="18">
        <f t="shared" si="7"/>
        <v>1.4042276759715979</v>
      </c>
      <c r="AF38" s="18">
        <f t="shared" si="8"/>
        <v>226.45165918084396</v>
      </c>
      <c r="AG38" s="18">
        <f t="shared" si="9"/>
        <v>9.8437089309419026</v>
      </c>
      <c r="AH38" s="18">
        <f t="shared" si="10"/>
        <v>84.893335282817915</v>
      </c>
      <c r="AI38" s="18">
        <f t="shared" si="11"/>
        <v>8.8673720065370644E-3</v>
      </c>
      <c r="AJ38" s="18">
        <f t="shared" si="12"/>
        <v>0.20346074406920642</v>
      </c>
      <c r="AK38" s="18">
        <f t="shared" si="13"/>
        <v>3.8273473022997037E-2</v>
      </c>
      <c r="AL38" s="18">
        <f t="shared" si="14"/>
        <v>5.8421719865842337E-3</v>
      </c>
      <c r="AM38" s="18">
        <f t="shared" si="15"/>
        <v>2.4004067257886912E-3</v>
      </c>
      <c r="AN38" s="18">
        <f t="shared" si="16"/>
        <v>226.10788350468047</v>
      </c>
      <c r="AO38" s="18">
        <f t="shared" si="17"/>
        <v>1.0309907860207215E-3</v>
      </c>
      <c r="AP38" s="18">
        <f t="shared" si="18"/>
        <v>85.174698419695304</v>
      </c>
      <c r="AQ38" s="18">
        <f t="shared" si="19"/>
        <v>5.510185750628371E-4</v>
      </c>
      <c r="AR38" s="18">
        <f t="shared" si="20"/>
        <v>6.548051991239894E-7</v>
      </c>
      <c r="AS38" s="18">
        <f t="shared" si="21"/>
        <v>8.2658242969418266E-4</v>
      </c>
      <c r="AT38" s="18">
        <f t="shared" si="22"/>
        <v>0</v>
      </c>
      <c r="BB38" s="33">
        <f t="shared" si="23"/>
        <v>0.36622179247948056</v>
      </c>
      <c r="BC38" s="33">
        <f t="shared" si="24"/>
        <v>0.37170263788968821</v>
      </c>
      <c r="BD38" s="33">
        <f t="shared" si="25"/>
        <v>8.5962264907798305E-2</v>
      </c>
      <c r="BE38" s="33">
        <f t="shared" si="26"/>
        <v>0.37696280455495546</v>
      </c>
      <c r="BF38" s="33">
        <f t="shared" si="27"/>
        <v>0.34595149124047525</v>
      </c>
      <c r="BG38" s="33">
        <f t="shared" si="28"/>
        <v>0.361085101537298</v>
      </c>
      <c r="BH38" s="33">
        <f t="shared" si="29"/>
        <v>0.53912196690624126</v>
      </c>
      <c r="BI38" s="33">
        <f t="shared" si="30"/>
        <v>0.28807291655671324</v>
      </c>
      <c r="BJ38" s="33">
        <f t="shared" si="31"/>
        <v>0.29811874101154828</v>
      </c>
      <c r="BK38" s="33">
        <f t="shared" si="32"/>
        <v>0.41166247514893922</v>
      </c>
      <c r="BL38" s="33">
        <f t="shared" si="33"/>
        <v>0.26084752117524757</v>
      </c>
      <c r="BM38" s="33">
        <f t="shared" si="34"/>
        <v>0.44469983332341212</v>
      </c>
      <c r="BN38" s="33">
        <f t="shared" si="35"/>
        <v>0.3037841399996839</v>
      </c>
      <c r="BO38" s="33">
        <f t="shared" si="36"/>
        <v>4.3231899082192222E-2</v>
      </c>
      <c r="BP38" s="33">
        <f t="shared" si="37"/>
        <v>5.5953964858009977E-2</v>
      </c>
      <c r="BQ38" s="33">
        <f t="shared" si="38"/>
        <v>0.29470482487518834</v>
      </c>
      <c r="BR38" s="33">
        <f t="shared" si="39"/>
        <v>0.19118238168778692</v>
      </c>
      <c r="BS38" s="33">
        <f t="shared" si="40"/>
        <v>0.42272987303529003</v>
      </c>
      <c r="BT38" s="33">
        <f t="shared" si="41"/>
        <v>2.3170860428722871E-2</v>
      </c>
      <c r="BU38" s="33">
        <f t="shared" si="42"/>
        <v>1.7196904557179708E-3</v>
      </c>
      <c r="BV38" s="33">
        <f t="shared" si="43"/>
        <v>0.49553813921005663</v>
      </c>
    </row>
    <row r="39" spans="1:74" x14ac:dyDescent="0.5">
      <c r="A39" s="18">
        <v>38.00673999</v>
      </c>
      <c r="B39" s="18">
        <v>8969943114</v>
      </c>
      <c r="C39" s="18">
        <v>3495155427</v>
      </c>
      <c r="D39" s="18">
        <v>2.4900000000000002</v>
      </c>
      <c r="E39" s="18">
        <f t="shared" si="44"/>
        <v>2.566393198055624</v>
      </c>
      <c r="F39" s="18">
        <v>1868918</v>
      </c>
      <c r="G39" s="18">
        <v>588574</v>
      </c>
      <c r="H39" s="22">
        <v>137371912</v>
      </c>
      <c r="I39" s="22">
        <v>6148707</v>
      </c>
      <c r="J39" s="22">
        <v>2384600322</v>
      </c>
      <c r="K39" s="22">
        <v>101004912</v>
      </c>
      <c r="L39" s="22">
        <v>786007559</v>
      </c>
      <c r="M39" s="22">
        <v>74962</v>
      </c>
      <c r="N39" s="22">
        <v>1515707</v>
      </c>
      <c r="O39" s="22">
        <v>459752</v>
      </c>
      <c r="P39" s="22">
        <v>383672</v>
      </c>
      <c r="Q39" s="22">
        <v>353857</v>
      </c>
      <c r="R39" s="22">
        <v>2393953918</v>
      </c>
      <c r="S39" s="22">
        <v>27802</v>
      </c>
      <c r="T39" s="22">
        <v>789756114</v>
      </c>
      <c r="U39" s="22">
        <v>12629</v>
      </c>
      <c r="V39" s="22">
        <v>151</v>
      </c>
      <c r="W39" s="22">
        <v>8005</v>
      </c>
      <c r="AA39" s="18">
        <f t="shared" si="1"/>
        <v>3.8006739990000002E-8</v>
      </c>
      <c r="AB39" s="18">
        <f t="shared" si="4"/>
        <v>0.20396287052273468</v>
      </c>
      <c r="AC39" s="18">
        <f t="shared" si="5"/>
        <v>6.4233552544867151E-2</v>
      </c>
      <c r="AD39" s="18">
        <f t="shared" si="6"/>
        <v>14.991973698533858</v>
      </c>
      <c r="AE39" s="18">
        <f t="shared" si="7"/>
        <v>0.671034218581678</v>
      </c>
      <c r="AF39" s="18">
        <f t="shared" si="8"/>
        <v>260.24144811305655</v>
      </c>
      <c r="AG39" s="18">
        <f t="shared" si="9"/>
        <v>11.023090252443504</v>
      </c>
      <c r="AH39" s="18">
        <f t="shared" si="10"/>
        <v>85.780306030659304</v>
      </c>
      <c r="AI39" s="18">
        <f t="shared" si="11"/>
        <v>8.1809178894554167E-3</v>
      </c>
      <c r="AJ39" s="18">
        <f t="shared" si="12"/>
        <v>0.16541547065810411</v>
      </c>
      <c r="AK39" s="18">
        <f t="shared" si="13"/>
        <v>5.0174666651275401E-2</v>
      </c>
      <c r="AL39" s="18">
        <f t="shared" si="14"/>
        <v>4.187173672638321E-2</v>
      </c>
      <c r="AM39" s="18">
        <f t="shared" si="15"/>
        <v>3.861790055773625E-2</v>
      </c>
      <c r="AN39" s="18">
        <f t="shared" si="16"/>
        <v>261.26224532827416</v>
      </c>
      <c r="AO39" s="18">
        <f t="shared" si="17"/>
        <v>3.0341490243408591E-3</v>
      </c>
      <c r="AP39" s="18">
        <f t="shared" si="18"/>
        <v>86.18940158119301</v>
      </c>
      <c r="AQ39" s="18">
        <f t="shared" si="19"/>
        <v>1.3782558099561437E-3</v>
      </c>
      <c r="AR39" s="18">
        <f t="shared" si="20"/>
        <v>1.6479264177953733E-5</v>
      </c>
      <c r="AS39" s="18">
        <f t="shared" si="21"/>
        <v>8.7361926983125593E-4</v>
      </c>
      <c r="AT39" s="18">
        <f t="shared" si="22"/>
        <v>0</v>
      </c>
      <c r="BB39" s="33">
        <f t="shared" si="23"/>
        <v>0.36410212200330988</v>
      </c>
      <c r="BC39" s="33">
        <f t="shared" si="24"/>
        <v>0.36690647482014394</v>
      </c>
      <c r="BD39" s="33">
        <f t="shared" si="25"/>
        <v>8.1076314018509579E-2</v>
      </c>
      <c r="BE39" s="33">
        <f t="shared" si="26"/>
        <v>0.30568151390544207</v>
      </c>
      <c r="BF39" s="33">
        <f t="shared" si="27"/>
        <v>0.5670333147172959</v>
      </c>
      <c r="BG39" s="33">
        <f t="shared" si="28"/>
        <v>0.15682605805110755</v>
      </c>
      <c r="BH39" s="33">
        <f t="shared" si="29"/>
        <v>0.20239367064834896</v>
      </c>
      <c r="BI39" s="33">
        <f t="shared" si="30"/>
        <v>0.3701980471390019</v>
      </c>
      <c r="BJ39" s="33">
        <f t="shared" si="31"/>
        <v>0.36538539033834005</v>
      </c>
      <c r="BK39" s="33">
        <f t="shared" si="32"/>
        <v>0.4190204471434042</v>
      </c>
      <c r="BL39" s="33">
        <f t="shared" si="33"/>
        <v>0.23404826422618744</v>
      </c>
      <c r="BM39" s="33">
        <f t="shared" si="34"/>
        <v>0.31500089291029226</v>
      </c>
      <c r="BN39" s="33">
        <f t="shared" si="35"/>
        <v>0.4363755518512169</v>
      </c>
      <c r="BO39" s="33">
        <f t="shared" si="36"/>
        <v>0.3315610068374889</v>
      </c>
      <c r="BP39" s="33">
        <f t="shared" si="37"/>
        <v>0.90019104990956289</v>
      </c>
      <c r="BQ39" s="33">
        <f t="shared" si="38"/>
        <v>0.38055464022668645</v>
      </c>
      <c r="BR39" s="33">
        <f t="shared" si="39"/>
        <v>0.57949184454928182</v>
      </c>
      <c r="BS39" s="33">
        <f t="shared" si="40"/>
        <v>0.43116249930933276</v>
      </c>
      <c r="BT39" s="33">
        <f t="shared" si="41"/>
        <v>5.7956980858455368E-2</v>
      </c>
      <c r="BU39" s="33">
        <f t="shared" si="42"/>
        <v>4.3278876468902265E-2</v>
      </c>
      <c r="BV39" s="33">
        <f t="shared" si="43"/>
        <v>0.52898269573989287</v>
      </c>
    </row>
    <row r="40" spans="1:74" x14ac:dyDescent="0.5">
      <c r="A40" s="18">
        <v>39.006900768999998</v>
      </c>
      <c r="B40" s="18">
        <v>8515003817</v>
      </c>
      <c r="C40" s="18">
        <v>3476116203</v>
      </c>
      <c r="D40" s="18">
        <v>2.37</v>
      </c>
      <c r="E40" s="18">
        <f t="shared" si="44"/>
        <v>2.4495739842216087</v>
      </c>
      <c r="F40" s="18">
        <v>2522265</v>
      </c>
      <c r="G40" s="18">
        <v>684565</v>
      </c>
      <c r="H40" s="22">
        <v>94125068</v>
      </c>
      <c r="I40" s="22">
        <v>3936221</v>
      </c>
      <c r="J40" s="22">
        <v>2482740632</v>
      </c>
      <c r="K40" s="22">
        <v>126543144</v>
      </c>
      <c r="L40" s="22">
        <v>881908496</v>
      </c>
      <c r="M40" s="22">
        <v>80700</v>
      </c>
      <c r="N40" s="22">
        <v>2109392</v>
      </c>
      <c r="O40" s="22">
        <v>529958</v>
      </c>
      <c r="P40" s="22">
        <v>21283</v>
      </c>
      <c r="Q40" s="23">
        <v>200</v>
      </c>
      <c r="R40" s="22">
        <v>2485443186</v>
      </c>
      <c r="S40" s="22">
        <v>25049</v>
      </c>
      <c r="T40" s="22">
        <v>881096653</v>
      </c>
      <c r="U40" s="22">
        <v>5460</v>
      </c>
      <c r="V40" s="22">
        <v>269</v>
      </c>
      <c r="W40" s="22">
        <v>5274</v>
      </c>
      <c r="AA40" s="18">
        <f t="shared" si="1"/>
        <v>3.9006900768999998E-8</v>
      </c>
      <c r="AB40" s="18">
        <f t="shared" si="4"/>
        <v>0.27526537259474482</v>
      </c>
      <c r="AC40" s="18">
        <f t="shared" si="5"/>
        <v>7.4709453523052305E-2</v>
      </c>
      <c r="AD40" s="18">
        <f t="shared" si="6"/>
        <v>10.272263982383175</v>
      </c>
      <c r="AE40" s="18">
        <f t="shared" si="7"/>
        <v>0.42957632928350481</v>
      </c>
      <c r="AF40" s="18">
        <f t="shared" si="8"/>
        <v>270.9519123183299</v>
      </c>
      <c r="AG40" s="18">
        <f t="shared" si="9"/>
        <v>13.810184767449277</v>
      </c>
      <c r="AH40" s="18">
        <f t="shared" si="10"/>
        <v>96.246378055403014</v>
      </c>
      <c r="AI40" s="18">
        <f t="shared" si="11"/>
        <v>8.8071299282176576E-3</v>
      </c>
      <c r="AJ40" s="18">
        <f t="shared" si="12"/>
        <v>0.23020680809842506</v>
      </c>
      <c r="AK40" s="18">
        <f t="shared" si="13"/>
        <v>5.7836542286225194E-2</v>
      </c>
      <c r="AL40" s="18">
        <f t="shared" si="14"/>
        <v>2.3227031754926445E-3</v>
      </c>
      <c r="AM40" s="18">
        <f t="shared" si="15"/>
        <v>2.1826839970799646E-5</v>
      </c>
      <c r="AN40" s="18">
        <f t="shared" si="16"/>
        <v>271.24685338668212</v>
      </c>
      <c r="AO40" s="18">
        <f t="shared" si="17"/>
        <v>2.7337025721428021E-3</v>
      </c>
      <c r="AP40" s="18">
        <f t="shared" si="18"/>
        <v>96.157778219190945</v>
      </c>
      <c r="AQ40" s="18">
        <f t="shared" si="19"/>
        <v>5.9587273120283038E-4</v>
      </c>
      <c r="AR40" s="18">
        <f t="shared" si="20"/>
        <v>2.9357099760725526E-5</v>
      </c>
      <c r="AS40" s="18">
        <f t="shared" si="21"/>
        <v>5.7557377002998673E-4</v>
      </c>
      <c r="AT40" s="18">
        <f t="shared" si="22"/>
        <v>0</v>
      </c>
      <c r="BB40" s="33">
        <f t="shared" si="23"/>
        <v>0.36078177071639739</v>
      </c>
      <c r="BC40" s="33">
        <f t="shared" si="24"/>
        <v>0.33812949640287776</v>
      </c>
      <c r="BD40" s="33">
        <f t="shared" si="25"/>
        <v>3.7785390357237936E-2</v>
      </c>
      <c r="BE40" s="33">
        <f t="shared" si="26"/>
        <v>0.47357238780541583</v>
      </c>
      <c r="BF40" s="33">
        <f t="shared" si="27"/>
        <v>0.68207443378882704</v>
      </c>
      <c r="BG40" s="33">
        <f t="shared" si="28"/>
        <v>8.3189445689806574E-2</v>
      </c>
      <c r="BH40" s="33">
        <f t="shared" si="29"/>
        <v>9.1501104897913785E-2</v>
      </c>
      <c r="BI40" s="33">
        <f t="shared" si="30"/>
        <v>0.39622952881589568</v>
      </c>
      <c r="BJ40" s="33">
        <f t="shared" si="31"/>
        <v>0.52434882817099826</v>
      </c>
      <c r="BK40" s="33">
        <f t="shared" si="32"/>
        <v>0.50584300024059847</v>
      </c>
      <c r="BL40" s="33">
        <f t="shared" si="33"/>
        <v>0.25849566269577517</v>
      </c>
      <c r="BM40" s="33">
        <f t="shared" si="34"/>
        <v>0.53587899577355791</v>
      </c>
      <c r="BN40" s="33">
        <f t="shared" si="35"/>
        <v>0.52173664583888069</v>
      </c>
      <c r="BO40" s="33">
        <f t="shared" si="36"/>
        <v>1.5067104158824675E-2</v>
      </c>
      <c r="BP40" s="33">
        <f t="shared" si="37"/>
        <v>5.087880414458739E-4</v>
      </c>
      <c r="BQ40" s="33">
        <f t="shared" si="38"/>
        <v>0.40493786648102048</v>
      </c>
      <c r="BR40" s="33">
        <f t="shared" si="39"/>
        <v>0.52125071399860379</v>
      </c>
      <c r="BS40" s="33">
        <f t="shared" si="40"/>
        <v>0.51400406119336384</v>
      </c>
      <c r="BT40" s="33">
        <f t="shared" si="41"/>
        <v>2.5057020784477496E-2</v>
      </c>
      <c r="BU40" s="33">
        <f t="shared" si="42"/>
        <v>7.7099455431355685E-2</v>
      </c>
      <c r="BV40" s="33">
        <f t="shared" si="43"/>
        <v>0.3170637076123225</v>
      </c>
    </row>
    <row r="41" spans="1:74" x14ac:dyDescent="0.5">
      <c r="A41" s="18">
        <v>40.00705679</v>
      </c>
      <c r="B41" s="18">
        <v>8946373547</v>
      </c>
      <c r="C41" s="18">
        <v>3578717575</v>
      </c>
      <c r="D41" s="18">
        <v>2.4900000000000002</v>
      </c>
      <c r="E41" s="18">
        <f t="shared" si="44"/>
        <v>2.4998825304061607</v>
      </c>
      <c r="F41" s="18">
        <v>2153767</v>
      </c>
      <c r="G41" s="18">
        <v>548406</v>
      </c>
      <c r="H41" s="22">
        <v>112955663</v>
      </c>
      <c r="I41" s="22">
        <v>4007316</v>
      </c>
      <c r="J41" s="22">
        <v>2599674863</v>
      </c>
      <c r="K41" s="22">
        <v>121961375</v>
      </c>
      <c r="L41" s="22">
        <v>820970705</v>
      </c>
      <c r="M41" s="22">
        <v>63784</v>
      </c>
      <c r="N41" s="22">
        <v>1648904</v>
      </c>
      <c r="O41" s="22">
        <v>407511</v>
      </c>
      <c r="P41" s="22">
        <v>13124</v>
      </c>
      <c r="Q41" s="22">
        <v>226809</v>
      </c>
      <c r="R41" s="22">
        <v>2579650517</v>
      </c>
      <c r="S41" s="22">
        <v>41435</v>
      </c>
      <c r="T41" s="22">
        <v>816273535</v>
      </c>
      <c r="U41" s="22">
        <v>18748</v>
      </c>
      <c r="V41" s="22">
        <v>299</v>
      </c>
      <c r="W41" s="22">
        <v>3879</v>
      </c>
      <c r="AA41" s="18">
        <f t="shared" si="1"/>
        <v>4.0007056790000002E-8</v>
      </c>
      <c r="AB41" s="18">
        <f t="shared" si="4"/>
        <v>0.23504963821694622</v>
      </c>
      <c r="AC41" s="18">
        <f t="shared" si="5"/>
        <v>5.9849850005131759E-2</v>
      </c>
      <c r="AD41" s="18">
        <f t="shared" si="6"/>
        <v>12.327325900482874</v>
      </c>
      <c r="AE41" s="18">
        <f t="shared" si="7"/>
        <v>0.43733522522212481</v>
      </c>
      <c r="AF41" s="18">
        <f t="shared" si="8"/>
        <v>283.71343605405747</v>
      </c>
      <c r="AG41" s="18">
        <f t="shared" si="9"/>
        <v>13.310157073718425</v>
      </c>
      <c r="AH41" s="18">
        <f t="shared" si="10"/>
        <v>89.59598099374783</v>
      </c>
      <c r="AI41" s="18">
        <f t="shared" si="11"/>
        <v>6.9610158034874234E-3</v>
      </c>
      <c r="AJ41" s="18">
        <f t="shared" si="12"/>
        <v>0.17995181867605711</v>
      </c>
      <c r="AK41" s="18">
        <f t="shared" si="13"/>
        <v>4.4473386916702676E-2</v>
      </c>
      <c r="AL41" s="18">
        <f t="shared" si="14"/>
        <v>1.4322772388838728E-3</v>
      </c>
      <c r="AM41" s="18">
        <f t="shared" si="15"/>
        <v>2.4752618734685487E-2</v>
      </c>
      <c r="AN41" s="18">
        <f t="shared" si="16"/>
        <v>281.5280950757479</v>
      </c>
      <c r="AO41" s="18">
        <f t="shared" si="17"/>
        <v>4.5219755709504173E-3</v>
      </c>
      <c r="AP41" s="18">
        <f t="shared" si="18"/>
        <v>89.083359104219625</v>
      </c>
      <c r="AQ41" s="18">
        <f t="shared" si="19"/>
        <v>2.0460479788627591E-3</v>
      </c>
      <c r="AR41" s="18">
        <f t="shared" si="20"/>
        <v>3.2631125756345468E-5</v>
      </c>
      <c r="AS41" s="18">
        <f t="shared" si="21"/>
        <v>4.2333156123365915E-4</v>
      </c>
      <c r="AT41" s="18">
        <f t="shared" si="22"/>
        <v>0</v>
      </c>
      <c r="BB41" s="33">
        <f t="shared" si="23"/>
        <v>0.37867496833617359</v>
      </c>
      <c r="BC41" s="33">
        <f t="shared" si="24"/>
        <v>0.36690647482014394</v>
      </c>
      <c r="BD41" s="33">
        <f t="shared" si="25"/>
        <v>5.642875698252197E-2</v>
      </c>
      <c r="BE41" s="33">
        <f t="shared" si="26"/>
        <v>0.37887929018593869</v>
      </c>
      <c r="BF41" s="33">
        <f t="shared" si="27"/>
        <v>0.51889368005503311</v>
      </c>
      <c r="BG41" s="33">
        <f t="shared" si="28"/>
        <v>0.11525239170611362</v>
      </c>
      <c r="BH41" s="33">
        <f t="shared" si="29"/>
        <v>9.5064475225241141E-2</v>
      </c>
      <c r="BI41" s="33">
        <f t="shared" si="30"/>
        <v>0.42724605292997447</v>
      </c>
      <c r="BJ41" s="33">
        <f t="shared" si="31"/>
        <v>0.49582947915752307</v>
      </c>
      <c r="BK41" s="33">
        <f t="shared" si="32"/>
        <v>0.45067383547296719</v>
      </c>
      <c r="BL41" s="33">
        <f t="shared" si="33"/>
        <v>0.18642313001687202</v>
      </c>
      <c r="BM41" s="33">
        <f t="shared" si="34"/>
        <v>0.36455629799392819</v>
      </c>
      <c r="BN41" s="33">
        <f t="shared" si="35"/>
        <v>0.37285749198440288</v>
      </c>
      <c r="BO41" s="33">
        <f t="shared" si="36"/>
        <v>7.9414084231505203E-3</v>
      </c>
      <c r="BP41" s="33">
        <f t="shared" si="37"/>
        <v>0.57698853446148601</v>
      </c>
      <c r="BQ41" s="33">
        <f t="shared" si="38"/>
        <v>0.43004549622607363</v>
      </c>
      <c r="BR41" s="33">
        <f t="shared" si="39"/>
        <v>0.86790496943028206</v>
      </c>
      <c r="BS41" s="33">
        <f t="shared" si="40"/>
        <v>0.45521254977790293</v>
      </c>
      <c r="BT41" s="33">
        <f t="shared" si="41"/>
        <v>8.6038283089264492E-2</v>
      </c>
      <c r="BU41" s="33">
        <f t="shared" si="42"/>
        <v>8.5697907709945537E-2</v>
      </c>
      <c r="BV41" s="33">
        <f t="shared" si="43"/>
        <v>0.20881508496934895</v>
      </c>
    </row>
    <row r="42" spans="1:74" x14ac:dyDescent="0.5">
      <c r="A42" s="18">
        <v>41.007227284999999</v>
      </c>
      <c r="B42" s="18">
        <v>8492185952</v>
      </c>
      <c r="C42" s="18">
        <v>3452577574</v>
      </c>
      <c r="D42" s="18">
        <v>2.36</v>
      </c>
      <c r="E42" s="18">
        <f t="shared" si="44"/>
        <v>2.4596655020733795</v>
      </c>
      <c r="F42" s="18">
        <v>2265488</v>
      </c>
      <c r="G42" s="18">
        <v>834406</v>
      </c>
      <c r="H42" s="22">
        <v>70543956</v>
      </c>
      <c r="I42" s="22">
        <v>3041718</v>
      </c>
      <c r="J42" s="22">
        <v>2353033547</v>
      </c>
      <c r="K42" s="22">
        <v>96138960</v>
      </c>
      <c r="L42" s="22">
        <v>895965567</v>
      </c>
      <c r="M42" s="22">
        <v>91481</v>
      </c>
      <c r="N42" s="22">
        <v>1866286</v>
      </c>
      <c r="O42" s="22">
        <v>705020</v>
      </c>
      <c r="P42" s="22">
        <v>15526</v>
      </c>
      <c r="Q42" s="22">
        <v>990</v>
      </c>
      <c r="R42" s="22">
        <v>2350053559</v>
      </c>
      <c r="S42" s="22">
        <v>20542</v>
      </c>
      <c r="T42" s="22">
        <v>897025552</v>
      </c>
      <c r="U42" s="22">
        <v>306</v>
      </c>
      <c r="V42" s="22">
        <v>57</v>
      </c>
      <c r="W42" s="22">
        <v>5296</v>
      </c>
      <c r="AA42" s="18">
        <f t="shared" si="1"/>
        <v>4.1007227284999999E-8</v>
      </c>
      <c r="AB42" s="18">
        <f t="shared" si="4"/>
        <v>0.24724222015883474</v>
      </c>
      <c r="AC42" s="18">
        <f t="shared" si="5"/>
        <v>9.1062231163375251E-2</v>
      </c>
      <c r="AD42" s="18">
        <f t="shared" si="6"/>
        <v>7.6987581925956583</v>
      </c>
      <c r="AE42" s="18">
        <f t="shared" si="7"/>
        <v>0.33195546011150379</v>
      </c>
      <c r="AF42" s="18">
        <f t="shared" si="8"/>
        <v>256.79643338146036</v>
      </c>
      <c r="AG42" s="18">
        <f t="shared" si="9"/>
        <v>10.492048474395542</v>
      </c>
      <c r="AH42" s="18">
        <f t="shared" si="10"/>
        <v>97.780485251278847</v>
      </c>
      <c r="AI42" s="18">
        <f t="shared" si="11"/>
        <v>9.9837057368436129E-3</v>
      </c>
      <c r="AJ42" s="18">
        <f t="shared" si="12"/>
        <v>0.20367562930871896</v>
      </c>
      <c r="AK42" s="18">
        <f t="shared" si="13"/>
        <v>7.6941793581065829E-2</v>
      </c>
      <c r="AL42" s="18">
        <f t="shared" si="14"/>
        <v>1.6944175869331767E-3</v>
      </c>
      <c r="AM42" s="18">
        <f t="shared" si="15"/>
        <v>1.0804285785545825E-4</v>
      </c>
      <c r="AN42" s="18">
        <f t="shared" si="16"/>
        <v>256.47121477550581</v>
      </c>
      <c r="AO42" s="18">
        <f t="shared" si="17"/>
        <v>2.2418347334008317E-3</v>
      </c>
      <c r="AP42" s="18">
        <f t="shared" si="18"/>
        <v>97.89616586611109</v>
      </c>
      <c r="AQ42" s="18">
        <f t="shared" si="19"/>
        <v>3.339506515532346E-5</v>
      </c>
      <c r="AR42" s="18">
        <f t="shared" si="20"/>
        <v>6.2206493916778994E-6</v>
      </c>
      <c r="AS42" s="18">
        <f t="shared" si="21"/>
        <v>5.7797472242677474E-4</v>
      </c>
      <c r="AT42" s="18">
        <f t="shared" si="22"/>
        <v>0</v>
      </c>
      <c r="BB42" s="33">
        <f t="shared" si="23"/>
        <v>0.35667674431971724</v>
      </c>
      <c r="BC42" s="33">
        <f t="shared" si="24"/>
        <v>0.33573141486810548</v>
      </c>
      <c r="BD42" s="33">
        <f t="shared" si="25"/>
        <v>4.1525110173946417E-2</v>
      </c>
      <c r="BE42" s="33">
        <f t="shared" si="26"/>
        <v>0.40758828605333985</v>
      </c>
      <c r="BF42" s="33">
        <f t="shared" si="27"/>
        <v>0.86165248092655133</v>
      </c>
      <c r="BG42" s="33">
        <f t="shared" si="28"/>
        <v>4.3037771190913135E-2</v>
      </c>
      <c r="BH42" s="33">
        <f t="shared" si="29"/>
        <v>4.6667495672155293E-2</v>
      </c>
      <c r="BI42" s="33">
        <f t="shared" si="30"/>
        <v>0.36182503583497061</v>
      </c>
      <c r="BJ42" s="33">
        <f t="shared" si="31"/>
        <v>0.3350971363100777</v>
      </c>
      <c r="BK42" s="33">
        <f t="shared" si="32"/>
        <v>0.51856937009127602</v>
      </c>
      <c r="BL42" s="33">
        <f t="shared" si="33"/>
        <v>0.30442933346967294</v>
      </c>
      <c r="BM42" s="33">
        <f t="shared" si="34"/>
        <v>0.44543239180903627</v>
      </c>
      <c r="BN42" s="33">
        <f t="shared" si="35"/>
        <v>0.73458859347396044</v>
      </c>
      <c r="BO42" s="33">
        <f t="shared" si="36"/>
        <v>1.0039204863534061E-2</v>
      </c>
      <c r="BP42" s="33">
        <f t="shared" si="37"/>
        <v>2.5185008051570755E-3</v>
      </c>
      <c r="BQ42" s="33">
        <f t="shared" si="38"/>
        <v>0.36885455332530809</v>
      </c>
      <c r="BR42" s="33">
        <f t="shared" si="39"/>
        <v>0.42590281156783516</v>
      </c>
      <c r="BS42" s="33">
        <f t="shared" si="40"/>
        <v>0.52845082148950107</v>
      </c>
      <c r="BT42" s="33">
        <f t="shared" si="41"/>
        <v>1.4042945714377499E-3</v>
      </c>
      <c r="BU42" s="33">
        <f t="shared" si="42"/>
        <v>1.6337059329320721E-2</v>
      </c>
      <c r="BV42" s="33">
        <f t="shared" si="43"/>
        <v>0.31877085434934432</v>
      </c>
    </row>
    <row r="43" spans="1:74" x14ac:dyDescent="0.5">
      <c r="A43" s="18">
        <v>42.007338906999998</v>
      </c>
      <c r="B43" s="18">
        <v>9149847144</v>
      </c>
      <c r="C43" s="18">
        <v>3538481775</v>
      </c>
      <c r="D43" s="18">
        <v>2.5499999999999998</v>
      </c>
      <c r="E43" s="18">
        <f t="shared" si="44"/>
        <v>2.5858115784699782</v>
      </c>
      <c r="F43" s="18">
        <v>1742680</v>
      </c>
      <c r="G43" s="18">
        <v>451974</v>
      </c>
      <c r="H43" s="22">
        <v>239671771</v>
      </c>
      <c r="I43" s="22">
        <v>10964550</v>
      </c>
      <c r="J43" s="22">
        <v>2306121621</v>
      </c>
      <c r="K43" s="22">
        <v>96146740</v>
      </c>
      <c r="L43" s="22">
        <v>760263766</v>
      </c>
      <c r="M43" s="22">
        <v>77124</v>
      </c>
      <c r="N43" s="22">
        <v>1331732</v>
      </c>
      <c r="O43" s="22">
        <v>328959</v>
      </c>
      <c r="P43" s="22">
        <v>30403</v>
      </c>
      <c r="Q43" s="22">
        <v>15516</v>
      </c>
      <c r="R43" s="22">
        <v>2298634375</v>
      </c>
      <c r="S43" s="22">
        <v>13997</v>
      </c>
      <c r="T43" s="22">
        <v>759296472</v>
      </c>
      <c r="U43" s="22">
        <v>3277</v>
      </c>
      <c r="V43" s="22">
        <v>206</v>
      </c>
      <c r="W43" s="22">
        <v>8379</v>
      </c>
      <c r="AA43" s="18">
        <f t="shared" si="1"/>
        <v>4.2007338906999997E-8</v>
      </c>
      <c r="AB43" s="18">
        <f t="shared" si="4"/>
        <v>0.19018598740156564</v>
      </c>
      <c r="AC43" s="18">
        <f t="shared" si="5"/>
        <v>4.9325820844810998E-2</v>
      </c>
      <c r="AD43" s="18">
        <f t="shared" si="6"/>
        <v>26.1563869556757</v>
      </c>
      <c r="AE43" s="18">
        <f t="shared" si="7"/>
        <v>1.1966073910091564</v>
      </c>
      <c r="AF43" s="18">
        <f t="shared" si="8"/>
        <v>251.67673787384038</v>
      </c>
      <c r="AG43" s="18">
        <f t="shared" si="9"/>
        <v>10.492897538470407</v>
      </c>
      <c r="AH43" s="18">
        <f t="shared" si="10"/>
        <v>82.970777780397356</v>
      </c>
      <c r="AI43" s="18">
        <f t="shared" si="11"/>
        <v>8.4168660295397598E-3</v>
      </c>
      <c r="AJ43" s="18">
        <f t="shared" si="12"/>
        <v>0.1453375062399648</v>
      </c>
      <c r="AK43" s="18">
        <f t="shared" si="13"/>
        <v>3.5900677249771404E-2</v>
      </c>
      <c r="AL43" s="18">
        <f t="shared" si="14"/>
        <v>3.3180070781611086E-3</v>
      </c>
      <c r="AM43" s="18">
        <f t="shared" si="15"/>
        <v>1.6933262449346366E-3</v>
      </c>
      <c r="AN43" s="18">
        <f t="shared" si="16"/>
        <v>250.85962327252031</v>
      </c>
      <c r="AO43" s="18">
        <f t="shared" si="17"/>
        <v>1.5275513953564134E-3</v>
      </c>
      <c r="AP43" s="18">
        <f t="shared" si="18"/>
        <v>82.865212923683771</v>
      </c>
      <c r="AQ43" s="18">
        <f t="shared" si="19"/>
        <v>3.5763277292155221E-4</v>
      </c>
      <c r="AR43" s="18">
        <f t="shared" si="20"/>
        <v>2.2481645169923637E-5</v>
      </c>
      <c r="AS43" s="18">
        <f t="shared" si="21"/>
        <v>9.1443546057665126E-4</v>
      </c>
      <c r="AT43" s="18">
        <f t="shared" si="22"/>
        <v>0</v>
      </c>
      <c r="BB43" s="33">
        <f t="shared" si="23"/>
        <v>0.37165803370112999</v>
      </c>
      <c r="BC43" s="33">
        <f t="shared" si="24"/>
        <v>0.38129496402877694</v>
      </c>
      <c r="BD43" s="33">
        <f t="shared" si="25"/>
        <v>8.827238730605777E-2</v>
      </c>
      <c r="BE43" s="33">
        <f t="shared" si="26"/>
        <v>0.27324207798642064</v>
      </c>
      <c r="BF43" s="33">
        <f t="shared" si="27"/>
        <v>0.40332404129404631</v>
      </c>
      <c r="BG43" s="33">
        <f t="shared" si="28"/>
        <v>0.33101252728337677</v>
      </c>
      <c r="BH43" s="33">
        <f t="shared" si="29"/>
        <v>0.44376974558001991</v>
      </c>
      <c r="BI43" s="33">
        <f t="shared" si="30"/>
        <v>0.34938176005871929</v>
      </c>
      <c r="BJ43" s="33">
        <f t="shared" si="31"/>
        <v>0.33514556313721039</v>
      </c>
      <c r="BK43" s="33">
        <f t="shared" si="32"/>
        <v>0.39571366928923501</v>
      </c>
      <c r="BL43" s="33">
        <f t="shared" si="33"/>
        <v>0.24325970993745419</v>
      </c>
      <c r="BM43" s="33">
        <f t="shared" si="34"/>
        <v>0.24655373831775701</v>
      </c>
      <c r="BN43" s="33">
        <f t="shared" si="35"/>
        <v>0.27734877969600918</v>
      </c>
      <c r="BO43" s="33">
        <f t="shared" si="36"/>
        <v>2.3032093141463268E-2</v>
      </c>
      <c r="BP43" s="33">
        <f t="shared" si="37"/>
        <v>3.9471776255370891E-2</v>
      </c>
      <c r="BQ43" s="33">
        <f t="shared" si="38"/>
        <v>0.35515058973817754</v>
      </c>
      <c r="BR43" s="33">
        <f t="shared" si="39"/>
        <v>0.28743997122850073</v>
      </c>
      <c r="BS43" s="33">
        <f t="shared" si="40"/>
        <v>0.40353704028167764</v>
      </c>
      <c r="BT43" s="33">
        <f t="shared" si="41"/>
        <v>1.5038801668632373E-2</v>
      </c>
      <c r="BU43" s="33">
        <f t="shared" si="42"/>
        <v>5.9042705646316994E-2</v>
      </c>
      <c r="BV43" s="33">
        <f t="shared" si="43"/>
        <v>0.55800419026926362</v>
      </c>
    </row>
    <row r="44" spans="1:74" x14ac:dyDescent="0.5">
      <c r="A44" s="18">
        <v>43.007486661000002</v>
      </c>
      <c r="B44" s="18">
        <v>8974440764</v>
      </c>
      <c r="C44" s="18">
        <v>3457008234</v>
      </c>
      <c r="D44" s="18">
        <v>2.5</v>
      </c>
      <c r="E44" s="18">
        <f t="shared" si="44"/>
        <v>2.5960137079615646</v>
      </c>
      <c r="F44" s="18">
        <v>1871509</v>
      </c>
      <c r="G44" s="18">
        <v>622404</v>
      </c>
      <c r="H44" s="22">
        <v>219393766</v>
      </c>
      <c r="I44" s="22">
        <v>10852017</v>
      </c>
      <c r="J44" s="22">
        <v>2262136809</v>
      </c>
      <c r="K44" s="22">
        <v>98310925</v>
      </c>
      <c r="L44" s="22">
        <v>696717442</v>
      </c>
      <c r="M44" s="22">
        <v>76309</v>
      </c>
      <c r="N44" s="22">
        <v>1827692</v>
      </c>
      <c r="O44" s="22">
        <v>603983</v>
      </c>
      <c r="P44" s="22">
        <v>226904</v>
      </c>
      <c r="Q44" s="22">
        <v>14957</v>
      </c>
      <c r="R44" s="22">
        <v>2259328797</v>
      </c>
      <c r="S44" s="22">
        <v>18127</v>
      </c>
      <c r="T44" s="22">
        <v>692191853</v>
      </c>
      <c r="U44" s="22">
        <v>3551</v>
      </c>
      <c r="V44" s="22">
        <v>428</v>
      </c>
      <c r="W44" s="22">
        <v>3559</v>
      </c>
      <c r="AA44" s="18">
        <f t="shared" si="1"/>
        <v>4.3007486661E-8</v>
      </c>
      <c r="AB44" s="18">
        <f t="shared" si="4"/>
        <v>0.20424563723455638</v>
      </c>
      <c r="AC44" s="18">
        <f t="shared" si="5"/>
        <v>6.7925562525927921E-2</v>
      </c>
      <c r="AD44" s="18">
        <f t="shared" si="6"/>
        <v>23.943363105365322</v>
      </c>
      <c r="AE44" s="18">
        <f t="shared" si="7"/>
        <v>1.1843261920969863</v>
      </c>
      <c r="AF44" s="18">
        <f t="shared" si="8"/>
        <v>246.87649061049183</v>
      </c>
      <c r="AG44" s="18">
        <f t="shared" si="9"/>
        <v>10.729084136781431</v>
      </c>
      <c r="AH44" s="18">
        <f t="shared" si="10"/>
        <v>76.035700556994414</v>
      </c>
      <c r="AI44" s="18">
        <f t="shared" si="11"/>
        <v>8.327921656658752E-3</v>
      </c>
      <c r="AJ44" s="18">
        <f t="shared" si="12"/>
        <v>0.19946370399955377</v>
      </c>
      <c r="AK44" s="18">
        <f t="shared" si="13"/>
        <v>6.5915201430417417E-2</v>
      </c>
      <c r="AL44" s="18">
        <f t="shared" si="14"/>
        <v>2.4762986483671617E-2</v>
      </c>
      <c r="AM44" s="18">
        <f t="shared" si="15"/>
        <v>1.6323202272162515E-3</v>
      </c>
      <c r="AN44" s="18">
        <f t="shared" si="16"/>
        <v>246.5700404676914</v>
      </c>
      <c r="AO44" s="18">
        <f t="shared" si="17"/>
        <v>1.9782756407534258E-3</v>
      </c>
      <c r="AP44" s="18">
        <f t="shared" si="18"/>
        <v>75.541804022611373</v>
      </c>
      <c r="AQ44" s="18">
        <f t="shared" si="19"/>
        <v>3.8753554368154769E-4</v>
      </c>
      <c r="AR44" s="18">
        <f t="shared" si="20"/>
        <v>4.670943753751125E-5</v>
      </c>
      <c r="AS44" s="18">
        <f t="shared" si="21"/>
        <v>3.8840861728037972E-4</v>
      </c>
      <c r="AT44" s="18">
        <f t="shared" si="22"/>
        <v>0</v>
      </c>
      <c r="BB44" s="33">
        <f t="shared" si="23"/>
        <v>0.35744943062420487</v>
      </c>
      <c r="BC44" s="33">
        <f t="shared" si="24"/>
        <v>0.3693045563549161</v>
      </c>
      <c r="BD44" s="33">
        <f t="shared" si="25"/>
        <v>9.2053097640491396E-2</v>
      </c>
      <c r="BE44" s="33">
        <f t="shared" si="26"/>
        <v>0.3063473243465627</v>
      </c>
      <c r="BF44" s="33">
        <f t="shared" si="27"/>
        <v>0.60757712672248287</v>
      </c>
      <c r="BG44" s="33">
        <f t="shared" si="28"/>
        <v>0.29648506919544043</v>
      </c>
      <c r="BH44" s="33">
        <f t="shared" si="29"/>
        <v>0.43812945086105048</v>
      </c>
      <c r="BI44" s="33">
        <f t="shared" si="30"/>
        <v>0.3377148942454809</v>
      </c>
      <c r="BJ44" s="33">
        <f t="shared" si="31"/>
        <v>0.34861659307013099</v>
      </c>
      <c r="BK44" s="33">
        <f t="shared" si="32"/>
        <v>0.33818290616831259</v>
      </c>
      <c r="BL44" s="33">
        <f t="shared" si="33"/>
        <v>0.2397873101896825</v>
      </c>
      <c r="BM44" s="33">
        <f t="shared" si="34"/>
        <v>0.43107365021727484</v>
      </c>
      <c r="BN44" s="33">
        <f t="shared" si="35"/>
        <v>0.61174113238471461</v>
      </c>
      <c r="BO44" s="33">
        <f t="shared" si="36"/>
        <v>0.19464703832539601</v>
      </c>
      <c r="BP44" s="33">
        <f t="shared" si="37"/>
        <v>3.8049713679529674E-2</v>
      </c>
      <c r="BQ44" s="33">
        <f t="shared" si="38"/>
        <v>0.34467507908668366</v>
      </c>
      <c r="BR44" s="33">
        <f t="shared" si="39"/>
        <v>0.37481224481161013</v>
      </c>
      <c r="BS44" s="33">
        <f t="shared" si="40"/>
        <v>0.34267631503904655</v>
      </c>
      <c r="BT44" s="33">
        <f t="shared" si="41"/>
        <v>1.6296241905802124E-2</v>
      </c>
      <c r="BU44" s="33">
        <f t="shared" si="42"/>
        <v>0.12267125250788191</v>
      </c>
      <c r="BV44" s="33">
        <f t="shared" si="43"/>
        <v>0.18398385970357725</v>
      </c>
    </row>
    <row r="45" spans="1:74" x14ac:dyDescent="0.5">
      <c r="A45" s="18">
        <v>44.007638264999997</v>
      </c>
      <c r="B45" s="18">
        <v>8763755224</v>
      </c>
      <c r="C45" s="18">
        <v>3584105676</v>
      </c>
      <c r="D45" s="18">
        <v>2.44</v>
      </c>
      <c r="E45" s="18">
        <f t="shared" si="44"/>
        <v>2.4451721060246996</v>
      </c>
      <c r="F45" s="18">
        <v>2073364</v>
      </c>
      <c r="G45" s="18">
        <v>356019</v>
      </c>
      <c r="H45" s="22">
        <v>93883526</v>
      </c>
      <c r="I45" s="22">
        <v>3669203</v>
      </c>
      <c r="J45" s="22">
        <v>2575958775</v>
      </c>
      <c r="K45" s="22">
        <v>139115992</v>
      </c>
      <c r="L45" s="22">
        <v>959120487</v>
      </c>
      <c r="M45" s="22">
        <v>74875</v>
      </c>
      <c r="N45" s="22">
        <v>1935466</v>
      </c>
      <c r="O45" s="22">
        <v>372804</v>
      </c>
      <c r="P45" s="22">
        <v>1145011</v>
      </c>
      <c r="Q45" s="22">
        <v>393091</v>
      </c>
      <c r="R45" s="22">
        <v>2526749273</v>
      </c>
      <c r="S45" s="22">
        <v>43895</v>
      </c>
      <c r="T45" s="22">
        <v>952174367</v>
      </c>
      <c r="U45" s="22">
        <v>14968</v>
      </c>
      <c r="V45" s="22">
        <v>57</v>
      </c>
      <c r="W45" s="22">
        <v>4826</v>
      </c>
      <c r="AA45" s="18">
        <f t="shared" si="1"/>
        <v>4.4007638264999998E-8</v>
      </c>
      <c r="AB45" s="18">
        <f t="shared" si="4"/>
        <v>0.22627492114608522</v>
      </c>
      <c r="AC45" s="18">
        <f t="shared" si="5"/>
        <v>3.8853848697820603E-2</v>
      </c>
      <c r="AD45" s="18">
        <f t="shared" si="6"/>
        <v>10.245903489482039</v>
      </c>
      <c r="AE45" s="18">
        <f t="shared" si="7"/>
        <v>0.40043553350688993</v>
      </c>
      <c r="AF45" s="18">
        <f t="shared" si="8"/>
        <v>281.12519976651043</v>
      </c>
      <c r="AG45" s="18">
        <f t="shared" si="9"/>
        <v>15.18231247381522</v>
      </c>
      <c r="AH45" s="18">
        <f t="shared" si="10"/>
        <v>104.67284691232211</v>
      </c>
      <c r="AI45" s="18">
        <f t="shared" si="11"/>
        <v>8.171423214068118E-3</v>
      </c>
      <c r="AJ45" s="18">
        <f t="shared" si="12"/>
        <v>0.21122553325461854</v>
      </c>
      <c r="AK45" s="18">
        <f t="shared" si="13"/>
        <v>4.0685666242369953E-2</v>
      </c>
      <c r="AL45" s="18">
        <f t="shared" si="14"/>
        <v>0.12495985930902637</v>
      </c>
      <c r="AM45" s="18">
        <f t="shared" si="15"/>
        <v>4.2899671754808022E-2</v>
      </c>
      <c r="AN45" s="18">
        <f t="shared" si="16"/>
        <v>275.75476014052674</v>
      </c>
      <c r="AO45" s="18">
        <f t="shared" si="17"/>
        <v>4.7904457025912525E-3</v>
      </c>
      <c r="AP45" s="18">
        <f t="shared" si="18"/>
        <v>103.91478766403227</v>
      </c>
      <c r="AQ45" s="18">
        <f t="shared" si="19"/>
        <v>1.6335207034146456E-3</v>
      </c>
      <c r="AR45" s="18">
        <f t="shared" si="20"/>
        <v>6.2206493916778994E-6</v>
      </c>
      <c r="AS45" s="18">
        <f t="shared" si="21"/>
        <v>5.2668164849539549E-4</v>
      </c>
      <c r="AT45" s="18">
        <f t="shared" si="22"/>
        <v>0</v>
      </c>
      <c r="BB45" s="33">
        <f t="shared" si="23"/>
        <v>0.37961462785640215</v>
      </c>
      <c r="BC45" s="33">
        <f t="shared" si="24"/>
        <v>0.35491606714628299</v>
      </c>
      <c r="BD45" s="33">
        <f t="shared" si="25"/>
        <v>3.6154140096819568E-2</v>
      </c>
      <c r="BE45" s="33">
        <f t="shared" si="26"/>
        <v>0.35821809493413592</v>
      </c>
      <c r="BF45" s="33">
        <f t="shared" si="27"/>
        <v>0.28832606668696054</v>
      </c>
      <c r="BG45" s="33">
        <f t="shared" si="28"/>
        <v>8.277817094746992E-2</v>
      </c>
      <c r="BH45" s="33">
        <f t="shared" si="29"/>
        <v>7.8117828745409457E-2</v>
      </c>
      <c r="BI45" s="33">
        <f t="shared" si="30"/>
        <v>0.42095541750993554</v>
      </c>
      <c r="BJ45" s="33">
        <f t="shared" si="31"/>
        <v>0.60260887144366737</v>
      </c>
      <c r="BK45" s="33">
        <f t="shared" si="32"/>
        <v>0.57574578115229669</v>
      </c>
      <c r="BL45" s="33">
        <f t="shared" si="33"/>
        <v>0.23367759087887929</v>
      </c>
      <c r="BM45" s="33">
        <f t="shared" si="34"/>
        <v>0.47117053098398715</v>
      </c>
      <c r="BN45" s="33">
        <f t="shared" si="35"/>
        <v>0.33065842795811096</v>
      </c>
      <c r="BO45" s="33">
        <f t="shared" si="36"/>
        <v>0.99647950980383593</v>
      </c>
      <c r="BP45" s="33">
        <f t="shared" si="37"/>
        <v>1</v>
      </c>
      <c r="BQ45" s="33">
        <f t="shared" si="38"/>
        <v>0.4159465420013253</v>
      </c>
      <c r="BR45" s="33">
        <f t="shared" si="39"/>
        <v>0.91994753432482179</v>
      </c>
      <c r="BS45" s="33">
        <f t="shared" si="40"/>
        <v>0.57846819625727519</v>
      </c>
      <c r="BT45" s="33">
        <f t="shared" si="41"/>
        <v>6.8691114853856997E-2</v>
      </c>
      <c r="BU45" s="33">
        <f t="shared" si="42"/>
        <v>1.6337059329320721E-2</v>
      </c>
      <c r="BV45" s="33">
        <f t="shared" si="43"/>
        <v>0.2822999922402421</v>
      </c>
    </row>
    <row r="46" spans="1:74" x14ac:dyDescent="0.5">
      <c r="A46" s="18">
        <v>45.007808883000003</v>
      </c>
      <c r="B46" s="18">
        <v>8745127044</v>
      </c>
      <c r="C46" s="18">
        <v>3490819009</v>
      </c>
      <c r="D46" s="18">
        <v>2.44</v>
      </c>
      <c r="E46" s="18">
        <f t="shared" si="44"/>
        <v>2.5051791632431781</v>
      </c>
      <c r="F46" s="18">
        <v>1870423</v>
      </c>
      <c r="G46" s="18">
        <v>600056</v>
      </c>
      <c r="H46" s="22">
        <v>92477246</v>
      </c>
      <c r="I46" s="22">
        <v>4091081</v>
      </c>
      <c r="J46" s="22">
        <v>2534378593</v>
      </c>
      <c r="K46" s="22">
        <v>96887556</v>
      </c>
      <c r="L46" s="22">
        <v>780115985</v>
      </c>
      <c r="M46" s="22">
        <v>72115</v>
      </c>
      <c r="N46" s="22">
        <v>2003491</v>
      </c>
      <c r="O46" s="22">
        <v>696417</v>
      </c>
      <c r="P46" s="22">
        <v>140782</v>
      </c>
      <c r="Q46" s="22">
        <v>120284</v>
      </c>
      <c r="R46" s="22">
        <v>2533739420</v>
      </c>
      <c r="S46" s="22">
        <v>23413</v>
      </c>
      <c r="T46" s="22">
        <v>773436360</v>
      </c>
      <c r="U46" s="22">
        <v>5482</v>
      </c>
      <c r="V46" s="22">
        <v>154</v>
      </c>
      <c r="W46" s="22">
        <v>4315</v>
      </c>
      <c r="AA46" s="18">
        <f t="shared" si="1"/>
        <v>4.5007808883000004E-8</v>
      </c>
      <c r="AB46" s="18">
        <f t="shared" si="4"/>
        <v>0.20412711749351495</v>
      </c>
      <c r="AC46" s="18">
        <f t="shared" si="5"/>
        <v>6.5486631427590772E-2</v>
      </c>
      <c r="AD46" s="18">
        <f t="shared" si="6"/>
        <v>10.092430246911359</v>
      </c>
      <c r="AE46" s="18">
        <f t="shared" si="7"/>
        <v>0.44647685147289495</v>
      </c>
      <c r="AF46" s="18">
        <f t="shared" si="8"/>
        <v>276.58737987415685</v>
      </c>
      <c r="AG46" s="18">
        <f t="shared" si="9"/>
        <v>10.573745899869445</v>
      </c>
      <c r="AH46" s="18">
        <f t="shared" si="10"/>
        <v>85.137333816288688</v>
      </c>
      <c r="AI46" s="18">
        <f t="shared" si="11"/>
        <v>7.8702128224710823E-3</v>
      </c>
      <c r="AJ46" s="18">
        <f t="shared" si="12"/>
        <v>0.2186493871996868</v>
      </c>
      <c r="AK46" s="18">
        <f t="shared" si="13"/>
        <v>7.6002912059721886E-2</v>
      </c>
      <c r="AL46" s="18">
        <f t="shared" si="14"/>
        <v>1.536413092384558E-2</v>
      </c>
      <c r="AM46" s="18">
        <f t="shared" si="15"/>
        <v>1.3127098095238324E-2</v>
      </c>
      <c r="AN46" s="18">
        <f t="shared" si="16"/>
        <v>276.51762424023354</v>
      </c>
      <c r="AO46" s="18">
        <f t="shared" si="17"/>
        <v>2.5551590211816606E-3</v>
      </c>
      <c r="AP46" s="18">
        <f t="shared" si="18"/>
        <v>84.408358286588921</v>
      </c>
      <c r="AQ46" s="18">
        <f t="shared" si="19"/>
        <v>5.9827368359961829E-4</v>
      </c>
      <c r="AR46" s="18">
        <f t="shared" si="20"/>
        <v>1.6806666777515727E-5</v>
      </c>
      <c r="AS46" s="18">
        <f t="shared" si="21"/>
        <v>4.7091407237000236E-4</v>
      </c>
      <c r="AT46" s="18">
        <f t="shared" si="22"/>
        <v>0</v>
      </c>
      <c r="BB46" s="33">
        <f t="shared" si="23"/>
        <v>0.36334587106120786</v>
      </c>
      <c r="BC46" s="33">
        <f t="shared" si="24"/>
        <v>0.35491606714628299</v>
      </c>
      <c r="BD46" s="33">
        <f t="shared" si="25"/>
        <v>5.839158587242449E-2</v>
      </c>
      <c r="BE46" s="33">
        <f t="shared" si="26"/>
        <v>0.30606825443569546</v>
      </c>
      <c r="BF46" s="33">
        <f t="shared" si="27"/>
        <v>0.58079400196067621</v>
      </c>
      <c r="BG46" s="33">
        <f t="shared" si="28"/>
        <v>8.0383691127591042E-2</v>
      </c>
      <c r="BH46" s="33">
        <f t="shared" si="29"/>
        <v>9.9262881800507699E-2</v>
      </c>
      <c r="BI46" s="33">
        <f t="shared" si="30"/>
        <v>0.40992637403274546</v>
      </c>
      <c r="BJ46" s="33">
        <f t="shared" si="31"/>
        <v>0.33975679300470624</v>
      </c>
      <c r="BK46" s="33">
        <f t="shared" si="32"/>
        <v>0.41368659418593989</v>
      </c>
      <c r="BL46" s="33">
        <f t="shared" si="33"/>
        <v>0.22191829848151745</v>
      </c>
      <c r="BM46" s="33">
        <f t="shared" si="34"/>
        <v>0.4964789570807786</v>
      </c>
      <c r="BN46" s="33">
        <f t="shared" si="35"/>
        <v>0.72412849759076137</v>
      </c>
      <c r="BO46" s="33">
        <f t="shared" si="36"/>
        <v>0.11943204039087835</v>
      </c>
      <c r="BP46" s="33">
        <f t="shared" si="37"/>
        <v>0.30599530388637747</v>
      </c>
      <c r="BQ46" s="33">
        <f t="shared" si="38"/>
        <v>0.41780951827797508</v>
      </c>
      <c r="BR46" s="33">
        <f t="shared" si="39"/>
        <v>0.4866402927923163</v>
      </c>
      <c r="BS46" s="33">
        <f t="shared" si="40"/>
        <v>0.41636125195821777</v>
      </c>
      <c r="BT46" s="33">
        <f t="shared" si="41"/>
        <v>2.5157983139286747E-2</v>
      </c>
      <c r="BU46" s="33">
        <f t="shared" si="42"/>
        <v>4.4138721696761252E-2</v>
      </c>
      <c r="BV46" s="33">
        <f t="shared" si="43"/>
        <v>0.24264762939396292</v>
      </c>
    </row>
    <row r="47" spans="1:74" x14ac:dyDescent="0.5">
      <c r="A47" s="18">
        <v>46.007985249000001</v>
      </c>
      <c r="B47" s="18">
        <v>8658399379</v>
      </c>
      <c r="C47" s="18">
        <v>3503306561</v>
      </c>
      <c r="D47" s="18">
        <v>2.41</v>
      </c>
      <c r="E47" s="18">
        <f t="shared" si="44"/>
        <v>2.4714934957129491</v>
      </c>
      <c r="F47" s="18">
        <v>2109898</v>
      </c>
      <c r="G47" s="18">
        <v>444454</v>
      </c>
      <c r="H47" s="22">
        <v>66027573</v>
      </c>
      <c r="I47" s="22">
        <v>2603185</v>
      </c>
      <c r="J47" s="22">
        <v>2355758296</v>
      </c>
      <c r="K47" s="22">
        <v>104734775</v>
      </c>
      <c r="L47" s="22">
        <v>958440126</v>
      </c>
      <c r="M47" s="22">
        <v>76032</v>
      </c>
      <c r="N47" s="22">
        <v>1676886</v>
      </c>
      <c r="O47" s="22">
        <v>425004</v>
      </c>
      <c r="P47" s="22">
        <v>15636</v>
      </c>
      <c r="Q47" s="22">
        <v>311</v>
      </c>
      <c r="R47" s="22">
        <v>2322089326</v>
      </c>
      <c r="S47" s="22">
        <v>30105</v>
      </c>
      <c r="T47" s="22">
        <v>959696455</v>
      </c>
      <c r="U47" s="22">
        <v>11080</v>
      </c>
      <c r="V47" s="22">
        <v>37</v>
      </c>
      <c r="W47" s="22">
        <v>3856</v>
      </c>
      <c r="AA47" s="18">
        <f t="shared" si="1"/>
        <v>4.6007985249000002E-8</v>
      </c>
      <c r="AB47" s="18">
        <f t="shared" si="4"/>
        <v>0.23026203000355117</v>
      </c>
      <c r="AC47" s="18">
        <f t="shared" si="5"/>
        <v>4.850513166190893E-2</v>
      </c>
      <c r="AD47" s="18">
        <f t="shared" si="6"/>
        <v>7.2058663476564586</v>
      </c>
      <c r="AE47" s="18">
        <f t="shared" si="7"/>
        <v>0.28409651204693043</v>
      </c>
      <c r="AF47" s="18">
        <f t="shared" si="8"/>
        <v>257.09379668337834</v>
      </c>
      <c r="AG47" s="18">
        <f t="shared" si="9"/>
        <v>11.43014586651354</v>
      </c>
      <c r="AH47" s="18">
        <f t="shared" si="10"/>
        <v>104.59859625897525</v>
      </c>
      <c r="AI47" s="18">
        <f t="shared" si="11"/>
        <v>8.2976914832991935E-3</v>
      </c>
      <c r="AJ47" s="18">
        <f t="shared" si="12"/>
        <v>0.18300561185637168</v>
      </c>
      <c r="AK47" s="18">
        <f t="shared" si="13"/>
        <v>4.6382471474748665E-2</v>
      </c>
      <c r="AL47" s="18">
        <f t="shared" si="14"/>
        <v>1.7064223489171165E-3</v>
      </c>
      <c r="AM47" s="18">
        <f t="shared" si="15"/>
        <v>3.3940736154593451E-5</v>
      </c>
      <c r="AN47" s="18">
        <f t="shared" si="16"/>
        <v>253.41936058252006</v>
      </c>
      <c r="AO47" s="18">
        <f t="shared" si="17"/>
        <v>3.285485086604617E-3</v>
      </c>
      <c r="AP47" s="18">
        <f t="shared" si="18"/>
        <v>104.73570471914363</v>
      </c>
      <c r="AQ47" s="18">
        <f t="shared" si="19"/>
        <v>1.2092069343823005E-3</v>
      </c>
      <c r="AR47" s="18">
        <f t="shared" si="20"/>
        <v>4.0379653945979347E-6</v>
      </c>
      <c r="AS47" s="18">
        <f t="shared" si="21"/>
        <v>4.2082147463701718E-4</v>
      </c>
      <c r="AT47" s="18">
        <f t="shared" si="22"/>
        <v>0</v>
      </c>
      <c r="BB47" s="33">
        <f t="shared" si="23"/>
        <v>0.3655236415078178</v>
      </c>
      <c r="BC47" s="33">
        <f t="shared" si="24"/>
        <v>0.34772182254196649</v>
      </c>
      <c r="BD47" s="33">
        <f t="shared" si="25"/>
        <v>4.5908334071037178E-2</v>
      </c>
      <c r="BE47" s="33">
        <f t="shared" si="26"/>
        <v>0.36760625342734338</v>
      </c>
      <c r="BF47" s="33">
        <f t="shared" si="27"/>
        <v>0.39431164205434766</v>
      </c>
      <c r="BG47" s="33">
        <f t="shared" si="28"/>
        <v>3.5347703812905862E-2</v>
      </c>
      <c r="BH47" s="33">
        <f t="shared" si="29"/>
        <v>2.4687673184584487E-2</v>
      </c>
      <c r="BI47" s="33">
        <f t="shared" si="30"/>
        <v>0.36254776896743818</v>
      </c>
      <c r="BJ47" s="33">
        <f t="shared" si="31"/>
        <v>0.38860202667889926</v>
      </c>
      <c r="BK47" s="33">
        <f t="shared" si="32"/>
        <v>0.57512982597088114</v>
      </c>
      <c r="BL47" s="33">
        <f t="shared" si="33"/>
        <v>0.23860712033675888</v>
      </c>
      <c r="BM47" s="33">
        <f t="shared" si="34"/>
        <v>0.37496688790999466</v>
      </c>
      <c r="BN47" s="33">
        <f t="shared" si="35"/>
        <v>0.3941266373156595</v>
      </c>
      <c r="BO47" s="33">
        <f t="shared" si="36"/>
        <v>1.013527380959659E-2</v>
      </c>
      <c r="BP47" s="33">
        <f t="shared" si="37"/>
        <v>7.911654044483338E-4</v>
      </c>
      <c r="BQ47" s="33">
        <f t="shared" si="38"/>
        <v>0.36140167677296853</v>
      </c>
      <c r="BR47" s="33">
        <f t="shared" si="39"/>
        <v>0.62821299371681227</v>
      </c>
      <c r="BS47" s="33">
        <f t="shared" si="40"/>
        <v>0.58529037538355688</v>
      </c>
      <c r="BT47" s="33">
        <f t="shared" si="41"/>
        <v>5.0848313240294991E-2</v>
      </c>
      <c r="BU47" s="33">
        <f t="shared" si="42"/>
        <v>1.060475781026082E-2</v>
      </c>
      <c r="BV47" s="33">
        <f t="shared" si="43"/>
        <v>0.20703034065337161</v>
      </c>
    </row>
    <row r="48" spans="1:74" x14ac:dyDescent="0.5">
      <c r="A48" s="18">
        <v>47.008144952000002</v>
      </c>
      <c r="B48" s="18">
        <v>9076880193</v>
      </c>
      <c r="C48" s="18">
        <v>3511115155</v>
      </c>
      <c r="D48" s="18">
        <v>2.5299999999999998</v>
      </c>
      <c r="E48" s="18">
        <f t="shared" si="44"/>
        <v>2.5851844192788942</v>
      </c>
      <c r="F48" s="18">
        <v>1983965</v>
      </c>
      <c r="G48" s="18">
        <v>529631</v>
      </c>
      <c r="H48" s="22">
        <v>212384012</v>
      </c>
      <c r="I48" s="22">
        <v>9387603</v>
      </c>
      <c r="J48" s="22">
        <v>2389351640</v>
      </c>
      <c r="K48" s="22">
        <v>105143536</v>
      </c>
      <c r="L48" s="22">
        <v>732953529</v>
      </c>
      <c r="M48" s="22">
        <v>74067</v>
      </c>
      <c r="N48" s="22">
        <v>1634165</v>
      </c>
      <c r="O48" s="22">
        <v>486297</v>
      </c>
      <c r="P48" s="22">
        <v>34654</v>
      </c>
      <c r="Q48" s="22">
        <v>131740</v>
      </c>
      <c r="R48" s="22">
        <v>2379560135</v>
      </c>
      <c r="S48" s="22">
        <v>29858</v>
      </c>
      <c r="T48" s="22">
        <v>729665555</v>
      </c>
      <c r="U48" s="22">
        <v>13737</v>
      </c>
      <c r="V48" s="22">
        <v>248</v>
      </c>
      <c r="W48" s="22">
        <v>5440</v>
      </c>
      <c r="AA48" s="18">
        <f t="shared" si="1"/>
        <v>4.7008144952000002E-8</v>
      </c>
      <c r="AB48" s="18">
        <f t="shared" si="4"/>
        <v>0.21651843281333763</v>
      </c>
      <c r="AC48" s="18">
        <f t="shared" si="5"/>
        <v>5.7800855402872942E-2</v>
      </c>
      <c r="AD48" s="18">
        <f t="shared" si="6"/>
        <v>23.178359211401961</v>
      </c>
      <c r="AE48" s="18">
        <f t="shared" si="7"/>
        <v>1.0245085419519935</v>
      </c>
      <c r="AF48" s="18">
        <f t="shared" si="8"/>
        <v>260.75997940123847</v>
      </c>
      <c r="AG48" s="18">
        <f t="shared" si="9"/>
        <v>11.474755671180059</v>
      </c>
      <c r="AH48" s="18">
        <f t="shared" si="10"/>
        <v>79.990296917579286</v>
      </c>
      <c r="AI48" s="18">
        <f t="shared" si="11"/>
        <v>8.083242780586088E-3</v>
      </c>
      <c r="AJ48" s="18">
        <f t="shared" si="12"/>
        <v>0.17834328970440902</v>
      </c>
      <c r="AK48" s="18">
        <f t="shared" si="13"/>
        <v>5.3071633986399781E-2</v>
      </c>
      <c r="AL48" s="18">
        <f t="shared" si="14"/>
        <v>3.7819365617404546E-3</v>
      </c>
      <c r="AM48" s="18">
        <f t="shared" si="15"/>
        <v>1.4377339488765727E-2</v>
      </c>
      <c r="AN48" s="18">
        <f t="shared" si="16"/>
        <v>259.69139133769704</v>
      </c>
      <c r="AO48" s="18">
        <f t="shared" si="17"/>
        <v>3.2585289392406793E-3</v>
      </c>
      <c r="AP48" s="18">
        <f t="shared" si="18"/>
        <v>79.631466505948538</v>
      </c>
      <c r="AQ48" s="18">
        <f t="shared" si="19"/>
        <v>1.4991765033943738E-3</v>
      </c>
      <c r="AR48" s="18">
        <f t="shared" si="20"/>
        <v>2.7065281563791562E-5</v>
      </c>
      <c r="AS48" s="18">
        <f t="shared" si="21"/>
        <v>5.9369004720575039E-4</v>
      </c>
      <c r="AT48" s="18">
        <f t="shared" si="22"/>
        <v>0</v>
      </c>
      <c r="BB48" s="33">
        <f t="shared" si="23"/>
        <v>0.36688542364436272</v>
      </c>
      <c r="BC48" s="33">
        <f t="shared" si="24"/>
        <v>0.3764988009592326</v>
      </c>
      <c r="BD48" s="33">
        <f t="shared" si="25"/>
        <v>8.8039974334136378E-2</v>
      </c>
      <c r="BE48" s="33">
        <f t="shared" si="26"/>
        <v>0.33524519349618065</v>
      </c>
      <c r="BF48" s="33">
        <f t="shared" si="27"/>
        <v>0.49639264338942912</v>
      </c>
      <c r="BG48" s="33">
        <f t="shared" si="28"/>
        <v>0.2845495268458974</v>
      </c>
      <c r="BH48" s="33">
        <f t="shared" si="29"/>
        <v>0.36473118945697486</v>
      </c>
      <c r="BI48" s="33">
        <f t="shared" si="30"/>
        <v>0.37145832283466756</v>
      </c>
      <c r="BJ48" s="33">
        <f t="shared" si="31"/>
        <v>0.39114637093154431</v>
      </c>
      <c r="BK48" s="33">
        <f t="shared" si="32"/>
        <v>0.37098873357740292</v>
      </c>
      <c r="BL48" s="33">
        <f t="shared" si="33"/>
        <v>0.23023501542341973</v>
      </c>
      <c r="BM48" s="33">
        <f t="shared" si="34"/>
        <v>0.35907271266146795</v>
      </c>
      <c r="BN48" s="33">
        <f t="shared" si="35"/>
        <v>0.46865071693543386</v>
      </c>
      <c r="BO48" s="33">
        <f t="shared" si="36"/>
        <v>2.6744721229752379E-2</v>
      </c>
      <c r="BP48" s="33">
        <f t="shared" si="37"/>
        <v>0.33513868290039711</v>
      </c>
      <c r="BQ48" s="33">
        <f t="shared" si="38"/>
        <v>0.37671848681528536</v>
      </c>
      <c r="BR48" s="33">
        <f t="shared" si="39"/>
        <v>0.62298758171317359</v>
      </c>
      <c r="BS48" s="33">
        <f t="shared" si="40"/>
        <v>0.37666319575207519</v>
      </c>
      <c r="BT48" s="33">
        <f t="shared" si="41"/>
        <v>6.3041812182484863E-2</v>
      </c>
      <c r="BU48" s="33">
        <f t="shared" si="42"/>
        <v>7.1080538836342785E-2</v>
      </c>
      <c r="BV48" s="33">
        <f t="shared" si="43"/>
        <v>0.32994490571894158</v>
      </c>
    </row>
    <row r="49" spans="1:74" x14ac:dyDescent="0.5">
      <c r="A49" s="18">
        <v>48.008308032999999</v>
      </c>
      <c r="B49" s="18">
        <v>9227556211</v>
      </c>
      <c r="C49" s="18">
        <v>3521510019</v>
      </c>
      <c r="D49" s="18">
        <v>2.58</v>
      </c>
      <c r="E49" s="18">
        <f t="shared" si="44"/>
        <v>2.6203407518972046</v>
      </c>
      <c r="F49" s="18">
        <v>2324628</v>
      </c>
      <c r="G49" s="18">
        <v>475287</v>
      </c>
      <c r="H49" s="22">
        <v>256440011</v>
      </c>
      <c r="I49" s="22">
        <v>12795029</v>
      </c>
      <c r="J49" s="22">
        <v>2294141516</v>
      </c>
      <c r="K49" s="22">
        <v>114607362</v>
      </c>
      <c r="L49" s="22">
        <v>736087735</v>
      </c>
      <c r="M49" s="22">
        <v>72630</v>
      </c>
      <c r="N49" s="22">
        <v>1894267</v>
      </c>
      <c r="O49" s="22">
        <v>359423</v>
      </c>
      <c r="P49" s="22">
        <v>39341</v>
      </c>
      <c r="Q49" s="22">
        <v>12814</v>
      </c>
      <c r="R49" s="22">
        <v>2289608157</v>
      </c>
      <c r="S49" s="22">
        <v>15757</v>
      </c>
      <c r="T49" s="22">
        <v>730350599</v>
      </c>
      <c r="U49" s="22">
        <v>5630</v>
      </c>
      <c r="V49" s="22">
        <v>439</v>
      </c>
      <c r="W49" s="22">
        <v>2886</v>
      </c>
      <c r="AA49" s="18">
        <f t="shared" si="1"/>
        <v>4.8008308033000001E-8</v>
      </c>
      <c r="AB49" s="18">
        <f t="shared" si="4"/>
        <v>0.25369641673820026</v>
      </c>
      <c r="AC49" s="18">
        <f t="shared" si="5"/>
        <v>5.1870066446007265E-2</v>
      </c>
      <c r="AD49" s="18">
        <f t="shared" si="6"/>
        <v>27.986375411035507</v>
      </c>
      <c r="AE49" s="18">
        <f t="shared" si="7"/>
        <v>1.3963752520237032</v>
      </c>
      <c r="AF49" s="18">
        <f t="shared" si="8"/>
        <v>250.36929870049852</v>
      </c>
      <c r="AG49" s="18">
        <f t="shared" si="9"/>
        <v>12.507582749247524</v>
      </c>
      <c r="AH49" s="18">
        <f t="shared" si="10"/>
        <v>80.332345981566903</v>
      </c>
      <c r="AI49" s="18">
        <f t="shared" si="11"/>
        <v>7.9264169353958913E-3</v>
      </c>
      <c r="AJ49" s="18">
        <f t="shared" si="12"/>
        <v>0.20672931335483369</v>
      </c>
      <c r="AK49" s="18">
        <f t="shared" si="13"/>
        <v>3.9225341514123609E-2</v>
      </c>
      <c r="AL49" s="18">
        <f t="shared" si="14"/>
        <v>4.2934485564561451E-3</v>
      </c>
      <c r="AM49" s="18">
        <f t="shared" si="15"/>
        <v>1.3984456369291335E-3</v>
      </c>
      <c r="AN49" s="18">
        <f t="shared" si="16"/>
        <v>249.87455419338258</v>
      </c>
      <c r="AO49" s="18">
        <f t="shared" si="17"/>
        <v>1.7196275870994503E-3</v>
      </c>
      <c r="AP49" s="18">
        <f t="shared" si="18"/>
        <v>79.706228234753326</v>
      </c>
      <c r="AQ49" s="18">
        <f t="shared" si="19"/>
        <v>6.1442554517800998E-4</v>
      </c>
      <c r="AR49" s="18">
        <f t="shared" si="20"/>
        <v>4.7909913735905229E-5</v>
      </c>
      <c r="AS49" s="18">
        <f t="shared" si="21"/>
        <v>3.1496130077863892E-4</v>
      </c>
      <c r="AT49" s="18">
        <f t="shared" si="22"/>
        <v>0</v>
      </c>
      <c r="BB49" s="33">
        <f t="shared" si="23"/>
        <v>0.36869823912779209</v>
      </c>
      <c r="BC49" s="33">
        <f t="shared" si="24"/>
        <v>0.38848920863309355</v>
      </c>
      <c r="BD49" s="33">
        <f t="shared" si="25"/>
        <v>0.10106822595164888</v>
      </c>
      <c r="BE49" s="33">
        <f t="shared" si="26"/>
        <v>0.42278551858436003</v>
      </c>
      <c r="BF49" s="33">
        <f t="shared" si="27"/>
        <v>0.43126367739445787</v>
      </c>
      <c r="BG49" s="33">
        <f t="shared" si="28"/>
        <v>0.35956389137508399</v>
      </c>
      <c r="BH49" s="33">
        <f t="shared" si="29"/>
        <v>0.53551564266695773</v>
      </c>
      <c r="BI49" s="33">
        <f t="shared" si="30"/>
        <v>0.34620406596141345</v>
      </c>
      <c r="BJ49" s="33">
        <f t="shared" si="31"/>
        <v>0.45005421999525763</v>
      </c>
      <c r="BK49" s="33">
        <f t="shared" si="32"/>
        <v>0.37382624252533475</v>
      </c>
      <c r="BL49" s="33">
        <f t="shared" si="33"/>
        <v>0.22411251427305418</v>
      </c>
      <c r="BM49" s="33">
        <f t="shared" si="34"/>
        <v>0.45584260967914758</v>
      </c>
      <c r="BN49" s="33">
        <f t="shared" si="35"/>
        <v>0.31438892394636087</v>
      </c>
      <c r="BO49" s="33">
        <f t="shared" si="36"/>
        <v>3.0838131686071139E-2</v>
      </c>
      <c r="BP49" s="33">
        <f t="shared" si="37"/>
        <v>3.2598049815437138E-2</v>
      </c>
      <c r="BQ49" s="33">
        <f t="shared" si="38"/>
        <v>0.35274497080028261</v>
      </c>
      <c r="BR49" s="33">
        <f t="shared" si="39"/>
        <v>0.32467367619369991</v>
      </c>
      <c r="BS49" s="33">
        <f t="shared" si="40"/>
        <v>0.37728449835813149</v>
      </c>
      <c r="BT49" s="33">
        <f t="shared" si="41"/>
        <v>2.5837184435276248E-2</v>
      </c>
      <c r="BU49" s="33">
        <f t="shared" si="42"/>
        <v>0.12582401834336487</v>
      </c>
      <c r="BV49" s="33">
        <f t="shared" si="43"/>
        <v>0.13176068906650112</v>
      </c>
    </row>
    <row r="50" spans="1:74" x14ac:dyDescent="0.5">
      <c r="A50" s="18">
        <v>49.008469386000002</v>
      </c>
      <c r="B50" s="18">
        <v>8500741478</v>
      </c>
      <c r="C50" s="18">
        <v>3495042740</v>
      </c>
      <c r="D50" s="18">
        <v>2.37</v>
      </c>
      <c r="E50" s="18">
        <f t="shared" si="44"/>
        <v>2.4322281901479692</v>
      </c>
      <c r="F50" s="18">
        <v>2014079</v>
      </c>
      <c r="G50" s="18">
        <v>667765</v>
      </c>
      <c r="H50" s="22">
        <v>96987307</v>
      </c>
      <c r="I50" s="22">
        <v>4054850</v>
      </c>
      <c r="J50" s="22">
        <v>2435696675</v>
      </c>
      <c r="K50" s="22">
        <v>113565416</v>
      </c>
      <c r="L50" s="22">
        <v>848558376</v>
      </c>
      <c r="M50" s="22">
        <v>76589</v>
      </c>
      <c r="N50" s="22">
        <v>1965351</v>
      </c>
      <c r="O50" s="22">
        <v>623434</v>
      </c>
      <c r="P50" s="22">
        <v>12357</v>
      </c>
      <c r="Q50" s="22">
        <v>20</v>
      </c>
      <c r="R50" s="22">
        <v>2444092948</v>
      </c>
      <c r="S50" s="22">
        <v>32057</v>
      </c>
      <c r="T50" s="22">
        <v>859677367</v>
      </c>
      <c r="U50" s="22">
        <v>540</v>
      </c>
      <c r="V50" s="22">
        <v>300</v>
      </c>
      <c r="W50" s="22">
        <v>4236</v>
      </c>
      <c r="AA50" s="18">
        <f t="shared" si="1"/>
        <v>4.9008469386E-8</v>
      </c>
      <c r="AB50" s="18">
        <f t="shared" si="4"/>
        <v>0.2198049001077409</v>
      </c>
      <c r="AC50" s="18">
        <f t="shared" si="5"/>
        <v>7.2875998965505132E-2</v>
      </c>
      <c r="AD50" s="18">
        <f t="shared" si="6"/>
        <v>10.584632145439082</v>
      </c>
      <c r="AE50" s="18">
        <f t="shared" si="7"/>
        <v>0.44252281027798479</v>
      </c>
      <c r="AF50" s="18">
        <f t="shared" si="8"/>
        <v>265.81780771316897</v>
      </c>
      <c r="AG50" s="18">
        <f t="shared" si="9"/>
        <v>12.393870806246449</v>
      </c>
      <c r="AH50" s="18">
        <f t="shared" si="10"/>
        <v>92.606739394168173</v>
      </c>
      <c r="AI50" s="18">
        <f t="shared" si="11"/>
        <v>8.3584792326178697E-3</v>
      </c>
      <c r="AJ50" s="18">
        <f t="shared" si="12"/>
        <v>0.2144870088172553</v>
      </c>
      <c r="AK50" s="18">
        <f t="shared" si="13"/>
        <v>6.8037970751777532E-2</v>
      </c>
      <c r="AL50" s="18">
        <f t="shared" si="14"/>
        <v>1.3485713075958561E-3</v>
      </c>
      <c r="AM50" s="18">
        <f t="shared" si="15"/>
        <v>2.1826839970799652E-6</v>
      </c>
      <c r="AN50" s="18">
        <f t="shared" si="16"/>
        <v>266.73412824877971</v>
      </c>
      <c r="AO50" s="18">
        <f t="shared" si="17"/>
        <v>3.4985150447196215E-3</v>
      </c>
      <c r="AP50" s="18">
        <f t="shared" si="18"/>
        <v>93.820201580136981</v>
      </c>
      <c r="AQ50" s="18">
        <f t="shared" si="19"/>
        <v>5.8932467921159045E-5</v>
      </c>
      <c r="AR50" s="18">
        <f t="shared" si="20"/>
        <v>3.2740259956199472E-5</v>
      </c>
      <c r="AS50" s="18">
        <f t="shared" si="21"/>
        <v>4.6229247058153652E-4</v>
      </c>
      <c r="AT50" s="18">
        <f t="shared" si="22"/>
        <v>0</v>
      </c>
      <c r="BB50" s="33">
        <f t="shared" si="23"/>
        <v>0.36408246991951337</v>
      </c>
      <c r="BC50" s="33">
        <f t="shared" si="24"/>
        <v>0.33812949640287776</v>
      </c>
      <c r="BD50" s="33">
        <f t="shared" si="25"/>
        <v>3.1357377169672622E-2</v>
      </c>
      <c r="BE50" s="33">
        <f t="shared" si="26"/>
        <v>0.34298360168757636</v>
      </c>
      <c r="BF50" s="33">
        <f t="shared" si="27"/>
        <v>0.66194035038098964</v>
      </c>
      <c r="BG50" s="33">
        <f t="shared" si="28"/>
        <v>8.8062994005341413E-2</v>
      </c>
      <c r="BH50" s="33">
        <f t="shared" si="29"/>
        <v>9.7446938761905869E-2</v>
      </c>
      <c r="BI50" s="33">
        <f t="shared" si="30"/>
        <v>0.38375123213378737</v>
      </c>
      <c r="BJ50" s="33">
        <f t="shared" si="31"/>
        <v>0.44356859803849935</v>
      </c>
      <c r="BK50" s="33">
        <f t="shared" si="32"/>
        <v>0.4756499421217002</v>
      </c>
      <c r="BL50" s="33">
        <f t="shared" si="33"/>
        <v>0.2409802818821685</v>
      </c>
      <c r="BM50" s="33">
        <f t="shared" si="34"/>
        <v>0.48228912435264004</v>
      </c>
      <c r="BN50" s="33">
        <f t="shared" si="35"/>
        <v>0.63539094349991909</v>
      </c>
      <c r="BO50" s="33">
        <f t="shared" si="36"/>
        <v>7.2715458628781733E-3</v>
      </c>
      <c r="BP50" s="33">
        <f t="shared" si="37"/>
        <v>5.0878804144587388E-5</v>
      </c>
      <c r="BQ50" s="33">
        <f t="shared" si="38"/>
        <v>0.39391742407432684</v>
      </c>
      <c r="BR50" s="33">
        <f t="shared" si="39"/>
        <v>0.66950855740548776</v>
      </c>
      <c r="BS50" s="33">
        <f t="shared" si="40"/>
        <v>0.49457777877695763</v>
      </c>
      <c r="BT50" s="33">
        <f t="shared" si="41"/>
        <v>2.4781668907724996E-3</v>
      </c>
      <c r="BU50" s="33">
        <f t="shared" si="42"/>
        <v>8.5984522785898534E-2</v>
      </c>
      <c r="BV50" s="33">
        <f t="shared" si="43"/>
        <v>0.23651742065647552</v>
      </c>
    </row>
    <row r="51" spans="1:74" x14ac:dyDescent="0.5">
      <c r="A51" s="18">
        <v>50.008623718999999</v>
      </c>
      <c r="B51" s="18">
        <v>9184180544</v>
      </c>
      <c r="C51" s="18">
        <v>3598093100</v>
      </c>
      <c r="D51" s="18">
        <v>2.56</v>
      </c>
      <c r="E51" s="18">
        <f t="shared" si="44"/>
        <v>2.5525133143442007</v>
      </c>
      <c r="F51" s="18">
        <v>1766717</v>
      </c>
      <c r="G51" s="18">
        <v>321902</v>
      </c>
      <c r="H51" s="22">
        <v>80272010</v>
      </c>
      <c r="I51" s="22">
        <v>3232982</v>
      </c>
      <c r="J51" s="22">
        <v>2591501272</v>
      </c>
      <c r="K51" s="22">
        <v>108748056</v>
      </c>
      <c r="L51" s="22">
        <v>896481327</v>
      </c>
      <c r="M51" s="22">
        <v>68044</v>
      </c>
      <c r="N51" s="22">
        <v>1782541</v>
      </c>
      <c r="O51" s="22">
        <v>347343</v>
      </c>
      <c r="P51" s="22">
        <v>18672</v>
      </c>
      <c r="Q51" s="23">
        <v>60</v>
      </c>
      <c r="R51" s="22">
        <v>2596524555</v>
      </c>
      <c r="S51" s="22">
        <v>17637</v>
      </c>
      <c r="T51" s="22">
        <v>889609132</v>
      </c>
      <c r="U51" s="23">
        <v>233</v>
      </c>
      <c r="V51" s="22">
        <v>86</v>
      </c>
      <c r="W51" s="22">
        <v>6486</v>
      </c>
      <c r="AA51" s="18">
        <f t="shared" si="1"/>
        <v>5.0008623718999997E-8</v>
      </c>
      <c r="AB51" s="18">
        <f t="shared" si="4"/>
        <v>0.19280924616345621</v>
      </c>
      <c r="AC51" s="18">
        <f t="shared" si="5"/>
        <v>3.5130517201401742E-2</v>
      </c>
      <c r="AD51" s="18">
        <f t="shared" si="6"/>
        <v>8.7604215820221452</v>
      </c>
      <c r="AE51" s="18">
        <f t="shared" si="7"/>
        <v>0.35282890371237891</v>
      </c>
      <c r="AF51" s="18">
        <f t="shared" si="8"/>
        <v>282.82141774033863</v>
      </c>
      <c r="AG51" s="18">
        <f t="shared" si="9"/>
        <v>11.868132077237792</v>
      </c>
      <c r="AH51" s="18">
        <f t="shared" si="10"/>
        <v>97.836772306195542</v>
      </c>
      <c r="AI51" s="18">
        <f t="shared" si="11"/>
        <v>7.4259274948654565E-3</v>
      </c>
      <c r="AJ51" s="18">
        <f t="shared" si="12"/>
        <v>0.19453618574194587</v>
      </c>
      <c r="AK51" s="18">
        <f t="shared" si="13"/>
        <v>3.7907000379887312E-2</v>
      </c>
      <c r="AL51" s="18">
        <f t="shared" si="14"/>
        <v>2.0377537796738548E-3</v>
      </c>
      <c r="AM51" s="18">
        <f t="shared" si="15"/>
        <v>6.5480519912398942E-6</v>
      </c>
      <c r="AN51" s="18">
        <f t="shared" si="16"/>
        <v>283.36962971118385</v>
      </c>
      <c r="AO51" s="18">
        <f t="shared" si="17"/>
        <v>1.9247998828249668E-3</v>
      </c>
      <c r="AP51" s="18">
        <f t="shared" si="18"/>
        <v>97.086780803629892</v>
      </c>
      <c r="AQ51" s="18">
        <f t="shared" si="19"/>
        <v>2.5428268565981589E-5</v>
      </c>
      <c r="AR51" s="18">
        <f t="shared" si="20"/>
        <v>9.3855411874438484E-6</v>
      </c>
      <c r="AS51" s="18">
        <f t="shared" si="21"/>
        <v>7.0784442025303258E-4</v>
      </c>
      <c r="AT51" s="18">
        <f t="shared" si="22"/>
        <v>0</v>
      </c>
      <c r="BB51" s="33">
        <f t="shared" si="23"/>
        <v>0.38205396893873778</v>
      </c>
      <c r="BC51" s="33">
        <f t="shared" si="24"/>
        <v>0.38369304556354916</v>
      </c>
      <c r="BD51" s="33">
        <f t="shared" si="25"/>
        <v>7.5932699655273772E-2</v>
      </c>
      <c r="BE51" s="33">
        <f t="shared" si="26"/>
        <v>0.27941887674103905</v>
      </c>
      <c r="BF51" s="33">
        <f t="shared" si="27"/>
        <v>0.24743829742355639</v>
      </c>
      <c r="BG51" s="33">
        <f t="shared" si="28"/>
        <v>5.9601776218142485E-2</v>
      </c>
      <c r="BH51" s="33">
        <f t="shared" si="29"/>
        <v>5.6253886589743576E-2</v>
      </c>
      <c r="BI51" s="33">
        <f t="shared" si="30"/>
        <v>0.4250780275349974</v>
      </c>
      <c r="BJ51" s="33">
        <f t="shared" si="31"/>
        <v>0.41358280627039523</v>
      </c>
      <c r="BK51" s="33">
        <f t="shared" si="32"/>
        <v>0.51903630609196816</v>
      </c>
      <c r="BL51" s="33">
        <f t="shared" si="33"/>
        <v>0.20457334219540876</v>
      </c>
      <c r="BM51" s="33">
        <f t="shared" si="34"/>
        <v>0.41427540329781537</v>
      </c>
      <c r="BN51" s="33">
        <f t="shared" si="35"/>
        <v>0.29970126170423084</v>
      </c>
      <c r="BO51" s="33">
        <f t="shared" si="36"/>
        <v>1.2786776720922332E-2</v>
      </c>
      <c r="BP51" s="33">
        <f t="shared" si="37"/>
        <v>1.5263641243376216E-4</v>
      </c>
      <c r="BQ51" s="33">
        <f t="shared" si="38"/>
        <v>0.43454267382266593</v>
      </c>
      <c r="BR51" s="33">
        <f t="shared" si="39"/>
        <v>0.36444604286107174</v>
      </c>
      <c r="BS51" s="33">
        <f t="shared" si="40"/>
        <v>0.52172447825664625</v>
      </c>
      <c r="BT51" s="33">
        <f t="shared" si="41"/>
        <v>1.0692831213888749E-3</v>
      </c>
      <c r="BU51" s="33">
        <f t="shared" si="42"/>
        <v>2.4648896531957582E-2</v>
      </c>
      <c r="BV51" s="33">
        <f t="shared" si="43"/>
        <v>0.41111197330643284</v>
      </c>
    </row>
    <row r="52" spans="1:74" x14ac:dyDescent="0.5">
      <c r="A52" s="18">
        <v>51.008772196999999</v>
      </c>
      <c r="B52" s="18">
        <v>8806230902</v>
      </c>
      <c r="C52" s="18">
        <v>3525085612</v>
      </c>
      <c r="D52" s="18">
        <v>2.46</v>
      </c>
      <c r="E52" s="18">
        <f t="shared" si="44"/>
        <v>2.49816085941915</v>
      </c>
      <c r="F52" s="18">
        <v>2013737</v>
      </c>
      <c r="G52" s="18">
        <v>606464</v>
      </c>
      <c r="H52" s="22">
        <v>77132814</v>
      </c>
      <c r="I52" s="22">
        <v>3325560</v>
      </c>
      <c r="J52" s="22">
        <v>2428428078</v>
      </c>
      <c r="K52" s="22">
        <v>93329030</v>
      </c>
      <c r="L52" s="22">
        <v>906027058</v>
      </c>
      <c r="M52" s="22">
        <v>77041</v>
      </c>
      <c r="N52" s="22">
        <v>1510051</v>
      </c>
      <c r="O52" s="22">
        <v>483831</v>
      </c>
      <c r="P52" s="22">
        <v>10441</v>
      </c>
      <c r="Q52" s="22">
        <v>20</v>
      </c>
      <c r="R52" s="22">
        <v>2427940073</v>
      </c>
      <c r="S52" s="22">
        <v>24111</v>
      </c>
      <c r="T52" s="22">
        <v>918744278</v>
      </c>
      <c r="U52" s="22">
        <v>257</v>
      </c>
      <c r="V52" s="22">
        <v>94</v>
      </c>
      <c r="W52" s="22">
        <v>6704</v>
      </c>
      <c r="AA52" s="18">
        <f t="shared" si="1"/>
        <v>5.1008772197000002E-8</v>
      </c>
      <c r="AB52" s="18">
        <f t="shared" si="4"/>
        <v>0.21976757621139087</v>
      </c>
      <c r="AC52" s="18">
        <f t="shared" si="5"/>
        <v>6.6185963380255189E-2</v>
      </c>
      <c r="AD52" s="18">
        <f t="shared" si="6"/>
        <v>8.4178279383772718</v>
      </c>
      <c r="AE52" s="18">
        <f t="shared" si="7"/>
        <v>0.36293232966646238</v>
      </c>
      <c r="AF52" s="18">
        <f t="shared" si="8"/>
        <v>265.02455519551285</v>
      </c>
      <c r="AG52" s="18">
        <f t="shared" si="9"/>
        <v>10.185389012199796</v>
      </c>
      <c r="AH52" s="18">
        <f t="shared" si="10"/>
        <v>98.878538020902042</v>
      </c>
      <c r="AI52" s="18">
        <f t="shared" si="11"/>
        <v>8.407807890951878E-3</v>
      </c>
      <c r="AJ52" s="18">
        <f t="shared" si="12"/>
        <v>0.16479820762372988</v>
      </c>
      <c r="AK52" s="18">
        <f t="shared" si="13"/>
        <v>5.2802509049559826E-2</v>
      </c>
      <c r="AL52" s="18">
        <f t="shared" si="14"/>
        <v>1.1394701806755956E-3</v>
      </c>
      <c r="AM52" s="18">
        <f t="shared" si="15"/>
        <v>2.1826839970799652E-6</v>
      </c>
      <c r="AN52" s="18">
        <f t="shared" si="16"/>
        <v>264.9712971603131</v>
      </c>
      <c r="AO52" s="18">
        <f t="shared" si="17"/>
        <v>2.6313346926797512E-3</v>
      </c>
      <c r="AP52" s="18">
        <f t="shared" si="18"/>
        <v>100.26642164996932</v>
      </c>
      <c r="AQ52" s="18">
        <f t="shared" si="19"/>
        <v>2.8047489362477547E-5</v>
      </c>
      <c r="AR52" s="18">
        <f t="shared" si="20"/>
        <v>1.0258614786275833E-5</v>
      </c>
      <c r="AS52" s="18">
        <f t="shared" si="21"/>
        <v>7.3163567582120424E-4</v>
      </c>
      <c r="AT52" s="18">
        <f t="shared" si="22"/>
        <v>0</v>
      </c>
      <c r="BB52" s="33">
        <f t="shared" si="23"/>
        <v>0.3693218057615491</v>
      </c>
      <c r="BC52" s="33">
        <f t="shared" si="24"/>
        <v>0.35971223021582732</v>
      </c>
      <c r="BD52" s="33">
        <f t="shared" si="25"/>
        <v>5.5790739272743445E-2</v>
      </c>
      <c r="BE52" s="33">
        <f t="shared" si="26"/>
        <v>0.34289571779299388</v>
      </c>
      <c r="BF52" s="33">
        <f t="shared" si="27"/>
        <v>0.58847371663195136</v>
      </c>
      <c r="BG52" s="33">
        <f t="shared" si="28"/>
        <v>5.4256651866914758E-2</v>
      </c>
      <c r="BH52" s="33">
        <f t="shared" si="29"/>
        <v>6.0894011748521437E-2</v>
      </c>
      <c r="BI52" s="33">
        <f t="shared" si="30"/>
        <v>0.38182325422519686</v>
      </c>
      <c r="BJ52" s="33">
        <f t="shared" si="31"/>
        <v>0.3176066486025057</v>
      </c>
      <c r="BK52" s="33">
        <f t="shared" si="32"/>
        <v>0.52767839826046314</v>
      </c>
      <c r="BL52" s="33">
        <f t="shared" si="33"/>
        <v>0.24290607904289585</v>
      </c>
      <c r="BM52" s="33">
        <f t="shared" si="34"/>
        <v>0.31289660098815408</v>
      </c>
      <c r="BN52" s="33">
        <f t="shared" si="35"/>
        <v>0.46565239118302554</v>
      </c>
      <c r="BO52" s="33">
        <f t="shared" si="36"/>
        <v>5.5981994932799775E-3</v>
      </c>
      <c r="BP52" s="33">
        <f t="shared" si="37"/>
        <v>5.0878804144587388E-5</v>
      </c>
      <c r="BQ52" s="33">
        <f t="shared" si="38"/>
        <v>0.38961244695085723</v>
      </c>
      <c r="BR52" s="33">
        <f t="shared" si="39"/>
        <v>0.50140684169328731</v>
      </c>
      <c r="BS52" s="33">
        <f t="shared" si="40"/>
        <v>0.54814868186638499</v>
      </c>
      <c r="BT52" s="33">
        <f t="shared" si="41"/>
        <v>1.1794238720898749E-3</v>
      </c>
      <c r="BU52" s="33">
        <f t="shared" si="42"/>
        <v>2.6941817139581541E-2</v>
      </c>
      <c r="BV52" s="33">
        <f t="shared" si="43"/>
        <v>0.4280282455187398</v>
      </c>
    </row>
    <row r="53" spans="1:74" x14ac:dyDescent="0.5">
      <c r="A53" s="18">
        <v>52.008929875</v>
      </c>
      <c r="B53" s="18">
        <v>9071694206</v>
      </c>
      <c r="C53" s="18">
        <v>3540971244</v>
      </c>
      <c r="D53" s="18">
        <v>2.5299999999999998</v>
      </c>
      <c r="E53" s="18">
        <f t="shared" si="44"/>
        <v>2.5619225858926518</v>
      </c>
      <c r="F53" s="18">
        <v>2688983</v>
      </c>
      <c r="G53" s="18">
        <v>722954</v>
      </c>
      <c r="H53" s="22">
        <v>188970430</v>
      </c>
      <c r="I53" s="22">
        <v>8205073</v>
      </c>
      <c r="J53" s="22">
        <v>2521858604</v>
      </c>
      <c r="K53" s="22">
        <v>135205920</v>
      </c>
      <c r="L53" s="22">
        <v>791966151</v>
      </c>
      <c r="M53" s="22">
        <v>72328</v>
      </c>
      <c r="N53" s="22">
        <v>1972048</v>
      </c>
      <c r="O53" s="22">
        <v>476135</v>
      </c>
      <c r="P53" s="22">
        <v>35274</v>
      </c>
      <c r="Q53" s="22">
        <v>5128</v>
      </c>
      <c r="R53" s="22">
        <v>2520624826</v>
      </c>
      <c r="S53" s="22">
        <v>20551</v>
      </c>
      <c r="T53" s="22">
        <v>798737874</v>
      </c>
      <c r="U53" s="22">
        <v>1797</v>
      </c>
      <c r="V53" s="22">
        <v>289</v>
      </c>
      <c r="W53" s="22">
        <v>4248</v>
      </c>
      <c r="AA53" s="18">
        <f t="shared" si="1"/>
        <v>5.2008929874999996E-8</v>
      </c>
      <c r="AB53" s="18">
        <f t="shared" si="4"/>
        <v>0.2934600081260037</v>
      </c>
      <c r="AC53" s="18">
        <f t="shared" si="5"/>
        <v>7.8899006321247439E-2</v>
      </c>
      <c r="AD53" s="18">
        <f t="shared" si="6"/>
        <v>20.623136674115987</v>
      </c>
      <c r="AE53" s="18">
        <f t="shared" si="7"/>
        <v>0.89545407659864495</v>
      </c>
      <c r="AF53" s="18">
        <f t="shared" si="8"/>
        <v>275.22102089246096</v>
      </c>
      <c r="AG53" s="18">
        <f t="shared" si="9"/>
        <v>14.755589894723698</v>
      </c>
      <c r="AH53" s="18">
        <f t="shared" si="10"/>
        <v>86.430592200835747</v>
      </c>
      <c r="AI53" s="18">
        <f t="shared" si="11"/>
        <v>7.8934584070399858E-3</v>
      </c>
      <c r="AJ53" s="18">
        <f t="shared" si="12"/>
        <v>0.21521788055367752</v>
      </c>
      <c r="AK53" s="18">
        <f t="shared" si="13"/>
        <v>5.1962612247483456E-2</v>
      </c>
      <c r="AL53" s="18">
        <f t="shared" si="14"/>
        <v>3.8495997656499336E-3</v>
      </c>
      <c r="AM53" s="18">
        <f t="shared" si="15"/>
        <v>5.5964017685130305E-4</v>
      </c>
      <c r="AN53" s="18">
        <f t="shared" si="16"/>
        <v>275.08637351763355</v>
      </c>
      <c r="AO53" s="18">
        <f t="shared" si="17"/>
        <v>2.2428169411995175E-3</v>
      </c>
      <c r="AP53" s="18">
        <f t="shared" si="18"/>
        <v>87.169618772073662</v>
      </c>
      <c r="AQ53" s="18">
        <f t="shared" si="19"/>
        <v>1.9611415713763483E-4</v>
      </c>
      <c r="AR53" s="18">
        <f t="shared" si="20"/>
        <v>3.1539783757805486E-5</v>
      </c>
      <c r="AS53" s="18">
        <f t="shared" si="21"/>
        <v>4.6360208097978453E-4</v>
      </c>
      <c r="AT53" s="18">
        <f t="shared" si="22"/>
        <v>0</v>
      </c>
      <c r="BB53" s="33">
        <f t="shared" si="23"/>
        <v>0.37209218540804195</v>
      </c>
      <c r="BC53" s="33">
        <f t="shared" si="24"/>
        <v>0.3764988009592326</v>
      </c>
      <c r="BD53" s="33">
        <f t="shared" si="25"/>
        <v>7.9419592289998578E-2</v>
      </c>
      <c r="BE53" s="33">
        <f t="shared" si="26"/>
        <v>0.51641398762121937</v>
      </c>
      <c r="BF53" s="33">
        <f t="shared" si="27"/>
        <v>0.72808201283308127</v>
      </c>
      <c r="BG53" s="33">
        <f t="shared" si="28"/>
        <v>0.24468310649569722</v>
      </c>
      <c r="BH53" s="33">
        <f t="shared" si="29"/>
        <v>0.30546130672015204</v>
      </c>
      <c r="BI53" s="33">
        <f t="shared" si="30"/>
        <v>0.40660547700023753</v>
      </c>
      <c r="BJ53" s="33">
        <f t="shared" si="31"/>
        <v>0.57827051915313998</v>
      </c>
      <c r="BK53" s="33">
        <f t="shared" si="32"/>
        <v>0.42441497389661537</v>
      </c>
      <c r="BL53" s="33">
        <f t="shared" si="33"/>
        <v>0.2228258090904443</v>
      </c>
      <c r="BM53" s="33">
        <f t="shared" si="34"/>
        <v>0.48478071611405443</v>
      </c>
      <c r="BN53" s="33">
        <f t="shared" si="35"/>
        <v>0.45629508583406592</v>
      </c>
      <c r="BO53" s="33">
        <f t="shared" si="36"/>
        <v>2.7286200743922986E-2</v>
      </c>
      <c r="BP53" s="33">
        <f t="shared" si="37"/>
        <v>1.3045325382672206E-2</v>
      </c>
      <c r="BQ53" s="33">
        <f t="shared" si="38"/>
        <v>0.41431428741946902</v>
      </c>
      <c r="BR53" s="33">
        <f t="shared" si="39"/>
        <v>0.42609321119549809</v>
      </c>
      <c r="BS53" s="33">
        <f t="shared" si="40"/>
        <v>0.43930853211156434</v>
      </c>
      <c r="BT53" s="33">
        <f t="shared" si="41"/>
        <v>8.246788708737374E-3</v>
      </c>
      <c r="BU53" s="33">
        <f t="shared" si="42"/>
        <v>8.2831756950415586E-2</v>
      </c>
      <c r="BV53" s="33">
        <f t="shared" si="43"/>
        <v>0.23744859160394197</v>
      </c>
    </row>
    <row r="54" spans="1:74" x14ac:dyDescent="0.5">
      <c r="A54" s="18">
        <v>53.009094152000003</v>
      </c>
      <c r="B54" s="18">
        <v>8843980196</v>
      </c>
      <c r="C54" s="18">
        <v>3525670855</v>
      </c>
      <c r="D54" s="18">
        <v>2.4700000000000002</v>
      </c>
      <c r="E54" s="18">
        <f t="shared" si="44"/>
        <v>2.508453159618611</v>
      </c>
      <c r="F54" s="18">
        <v>2313901</v>
      </c>
      <c r="G54" s="18">
        <v>425725</v>
      </c>
      <c r="H54" s="22">
        <v>276066312</v>
      </c>
      <c r="I54" s="22">
        <v>14164741</v>
      </c>
      <c r="J54" s="22">
        <v>2083758282</v>
      </c>
      <c r="K54" s="22">
        <v>98485159</v>
      </c>
      <c r="L54" s="22">
        <v>737891549</v>
      </c>
      <c r="M54" s="22">
        <v>77932</v>
      </c>
      <c r="N54" s="22">
        <v>2084085</v>
      </c>
      <c r="O54" s="22">
        <v>402339</v>
      </c>
      <c r="P54" s="22">
        <v>41564</v>
      </c>
      <c r="Q54" s="22">
        <v>244387</v>
      </c>
      <c r="R54" s="22">
        <v>2050568938</v>
      </c>
      <c r="S54" s="22">
        <v>22796</v>
      </c>
      <c r="T54" s="22">
        <v>737871345</v>
      </c>
      <c r="U54" s="22">
        <v>17903</v>
      </c>
      <c r="V54" s="22">
        <v>0</v>
      </c>
      <c r="W54" s="22">
        <v>3690</v>
      </c>
      <c r="AA54" s="18">
        <f t="shared" si="1"/>
        <v>5.3009094152000001E-8</v>
      </c>
      <c r="AB54" s="18">
        <f t="shared" si="4"/>
        <v>0.25252573417636637</v>
      </c>
      <c r="AC54" s="18">
        <f t="shared" si="5"/>
        <v>4.64611572328434E-2</v>
      </c>
      <c r="AD54" s="18">
        <f t="shared" si="6"/>
        <v>30.128276066764233</v>
      </c>
      <c r="AE54" s="18">
        <f t="shared" si="7"/>
        <v>1.5458576751741229</v>
      </c>
      <c r="AF54" s="18">
        <f t="shared" si="8"/>
        <v>227.40929279521202</v>
      </c>
      <c r="AG54" s="18">
        <f t="shared" si="9"/>
        <v>10.748099024958792</v>
      </c>
      <c r="AH54" s="18">
        <f t="shared" si="10"/>
        <v>80.529203779142321</v>
      </c>
      <c r="AI54" s="18">
        <f t="shared" si="11"/>
        <v>8.5050464630217898E-3</v>
      </c>
      <c r="AJ54" s="18">
        <f t="shared" si="12"/>
        <v>0.22744494890271993</v>
      </c>
      <c r="AK54" s="18">
        <f t="shared" si="13"/>
        <v>4.3908944835057792E-2</v>
      </c>
      <c r="AL54" s="18">
        <f t="shared" si="14"/>
        <v>4.5360538827315831E-3</v>
      </c>
      <c r="AM54" s="18">
        <f t="shared" si="15"/>
        <v>2.6670979699719065E-2</v>
      </c>
      <c r="AN54" s="18">
        <f t="shared" si="16"/>
        <v>223.78720029409291</v>
      </c>
      <c r="AO54" s="18">
        <f t="shared" si="17"/>
        <v>2.4878232198717438E-3</v>
      </c>
      <c r="AP54" s="18">
        <f t="shared" si="18"/>
        <v>80.526998831768495</v>
      </c>
      <c r="AQ54" s="18">
        <f t="shared" si="19"/>
        <v>1.9538295799861301E-3</v>
      </c>
      <c r="AR54" s="18">
        <f t="shared" si="20"/>
        <v>0</v>
      </c>
      <c r="AS54" s="18">
        <f t="shared" si="21"/>
        <v>4.0270519746125351E-4</v>
      </c>
      <c r="AT54" s="18">
        <f t="shared" si="22"/>
        <v>0</v>
      </c>
      <c r="BB54" s="33">
        <f t="shared" si="23"/>
        <v>0.36942386939335503</v>
      </c>
      <c r="BC54" s="33">
        <f t="shared" si="24"/>
        <v>0.3621103117505996</v>
      </c>
      <c r="BD54" s="33">
        <f t="shared" si="25"/>
        <v>5.9604865113950051E-2</v>
      </c>
      <c r="BE54" s="33">
        <f t="shared" si="26"/>
        <v>0.42002899654580317</v>
      </c>
      <c r="BF54" s="33">
        <f t="shared" si="27"/>
        <v>0.371865734426646</v>
      </c>
      <c r="BG54" s="33">
        <f t="shared" si="28"/>
        <v>0.39298168988133364</v>
      </c>
      <c r="BH54" s="33">
        <f t="shared" si="29"/>
        <v>0.60416732137550555</v>
      </c>
      <c r="BI54" s="33">
        <f t="shared" si="30"/>
        <v>0.29040041809239142</v>
      </c>
      <c r="BJ54" s="33">
        <f t="shared" si="31"/>
        <v>0.34970111746584231</v>
      </c>
      <c r="BK54" s="33">
        <f t="shared" si="32"/>
        <v>0.37545929994574828</v>
      </c>
      <c r="BL54" s="33">
        <f t="shared" si="33"/>
        <v>0.24670228539291375</v>
      </c>
      <c r="BM54" s="33">
        <f t="shared" si="34"/>
        <v>0.52646362878742781</v>
      </c>
      <c r="BN54" s="33">
        <f t="shared" si="35"/>
        <v>0.36656903262047102</v>
      </c>
      <c r="BO54" s="33">
        <f t="shared" si="36"/>
        <v>3.2779597750589293E-2</v>
      </c>
      <c r="BP54" s="33">
        <f t="shared" si="37"/>
        <v>0.62170591542416387</v>
      </c>
      <c r="BQ54" s="33">
        <f t="shared" si="38"/>
        <v>0.28903752742521582</v>
      </c>
      <c r="BR54" s="33">
        <f t="shared" si="39"/>
        <v>0.47358734054031182</v>
      </c>
      <c r="BS54" s="33">
        <f t="shared" si="40"/>
        <v>0.3841054603536927</v>
      </c>
      <c r="BT54" s="33">
        <f t="shared" si="41"/>
        <v>8.2160410825000113E-2</v>
      </c>
      <c r="BU54" s="33">
        <f t="shared" si="42"/>
        <v>0</v>
      </c>
      <c r="BV54" s="33">
        <f t="shared" si="43"/>
        <v>0.19414914254675253</v>
      </c>
    </row>
    <row r="55" spans="1:74" x14ac:dyDescent="0.5">
      <c r="A55" s="18">
        <v>54.009257402999999</v>
      </c>
      <c r="B55" s="18">
        <v>8831939898</v>
      </c>
      <c r="C55" s="18">
        <v>3499048603</v>
      </c>
      <c r="D55" s="18">
        <v>2.4700000000000002</v>
      </c>
      <c r="E55" s="18">
        <f t="shared" si="44"/>
        <v>2.5240975190878192</v>
      </c>
      <c r="F55" s="18">
        <v>1958307</v>
      </c>
      <c r="G55" s="18">
        <v>587803</v>
      </c>
      <c r="H55" s="22">
        <v>109148405</v>
      </c>
      <c r="I55" s="22">
        <v>4087495</v>
      </c>
      <c r="J55" s="22">
        <v>2595912811</v>
      </c>
      <c r="K55" s="22">
        <v>107701554</v>
      </c>
      <c r="L55" s="22">
        <v>770340079</v>
      </c>
      <c r="M55" s="22">
        <v>63268</v>
      </c>
      <c r="N55" s="22">
        <v>1686678</v>
      </c>
      <c r="O55" s="22">
        <v>557122</v>
      </c>
      <c r="P55" s="22">
        <v>13827</v>
      </c>
      <c r="Q55" s="22">
        <v>200328</v>
      </c>
      <c r="R55" s="22">
        <v>2567931248</v>
      </c>
      <c r="S55" s="22">
        <v>35593</v>
      </c>
      <c r="T55" s="22">
        <v>772144485</v>
      </c>
      <c r="U55" s="22">
        <v>8253</v>
      </c>
      <c r="V55" s="22">
        <v>277</v>
      </c>
      <c r="W55" s="22">
        <v>2721</v>
      </c>
      <c r="AA55" s="18">
        <f t="shared" si="1"/>
        <v>5.4009257403000002E-8</v>
      </c>
      <c r="AB55" s="18">
        <f t="shared" si="4"/>
        <v>0.21371826751348372</v>
      </c>
      <c r="AC55" s="18">
        <f t="shared" si="5"/>
        <v>6.4149410076779725E-2</v>
      </c>
      <c r="AD55" s="18">
        <f t="shared" si="6"/>
        <v>11.911823845015139</v>
      </c>
      <c r="AE55" s="18">
        <f t="shared" si="7"/>
        <v>0.44608549623221855</v>
      </c>
      <c r="AF55" s="18">
        <f t="shared" si="8"/>
        <v>283.30286751922836</v>
      </c>
      <c r="AG55" s="18">
        <f t="shared" si="9"/>
        <v>11.753922918822184</v>
      </c>
      <c r="AH55" s="18">
        <f t="shared" si="10"/>
        <v>84.070448137130782</v>
      </c>
      <c r="AI55" s="18">
        <f t="shared" si="11"/>
        <v>6.9047025563627601E-3</v>
      </c>
      <c r="AJ55" s="18">
        <f t="shared" si="12"/>
        <v>0.18407425394134205</v>
      </c>
      <c r="AK55" s="18">
        <f t="shared" si="13"/>
        <v>6.0801063691059205E-2</v>
      </c>
      <c r="AL55" s="18">
        <f t="shared" si="14"/>
        <v>1.5089985813812336E-3</v>
      </c>
      <c r="AM55" s="18">
        <f t="shared" si="15"/>
        <v>2.186263598835176E-2</v>
      </c>
      <c r="AN55" s="18">
        <f t="shared" si="16"/>
        <v>280.24912203055914</v>
      </c>
      <c r="AO55" s="18">
        <f t="shared" si="17"/>
        <v>3.8844135754033588E-3</v>
      </c>
      <c r="AP55" s="18">
        <f t="shared" si="18"/>
        <v>84.267370542152534</v>
      </c>
      <c r="AQ55" s="18">
        <f t="shared" si="19"/>
        <v>9.0068455139504747E-4</v>
      </c>
      <c r="AR55" s="18">
        <f t="shared" si="20"/>
        <v>3.0230173359557511E-5</v>
      </c>
      <c r="AS55" s="18">
        <f t="shared" si="21"/>
        <v>2.9695415780272921E-4</v>
      </c>
      <c r="AT55" s="18">
        <f t="shared" si="22"/>
        <v>0</v>
      </c>
      <c r="BB55" s="33">
        <f t="shared" si="23"/>
        <v>0.36478107362138928</v>
      </c>
      <c r="BC55" s="33">
        <f t="shared" si="24"/>
        <v>0.3621103117505996</v>
      </c>
      <c r="BD55" s="33">
        <f t="shared" si="25"/>
        <v>6.5402359800682638E-2</v>
      </c>
      <c r="BE55" s="33">
        <f t="shared" si="26"/>
        <v>0.32865184563887739</v>
      </c>
      <c r="BF55" s="33">
        <f t="shared" si="27"/>
        <v>0.56610930410375759</v>
      </c>
      <c r="BG55" s="33">
        <f t="shared" si="28"/>
        <v>0.10876975492675785</v>
      </c>
      <c r="BH55" s="33">
        <f t="shared" si="29"/>
        <v>9.9083146995053079E-2</v>
      </c>
      <c r="BI55" s="33">
        <f t="shared" si="30"/>
        <v>0.42624817766643064</v>
      </c>
      <c r="BJ55" s="33">
        <f t="shared" si="31"/>
        <v>0.40706882536448313</v>
      </c>
      <c r="BK55" s="33">
        <f t="shared" si="32"/>
        <v>0.40483611634589356</v>
      </c>
      <c r="BL55" s="33">
        <f t="shared" si="33"/>
        <v>0.18422465361214785</v>
      </c>
      <c r="BM55" s="33">
        <f t="shared" si="34"/>
        <v>0.37860996190249419</v>
      </c>
      <c r="BN55" s="33">
        <f t="shared" si="35"/>
        <v>0.55476443202639891</v>
      </c>
      <c r="BO55" s="33">
        <f t="shared" si="36"/>
        <v>8.5553763238955787E-3</v>
      </c>
      <c r="BP55" s="33">
        <f t="shared" si="37"/>
        <v>0.50962245383384508</v>
      </c>
      <c r="BQ55" s="33">
        <f t="shared" si="38"/>
        <v>0.42692213986079586</v>
      </c>
      <c r="BR55" s="33">
        <f t="shared" si="39"/>
        <v>0.74431445556284248</v>
      </c>
      <c r="BS55" s="33">
        <f t="shared" si="40"/>
        <v>0.41518958224912034</v>
      </c>
      <c r="BT55" s="33">
        <f t="shared" si="41"/>
        <v>3.7874650647306371E-2</v>
      </c>
      <c r="BU55" s="33">
        <f t="shared" si="42"/>
        <v>7.9392376038979653E-2</v>
      </c>
      <c r="BV55" s="33">
        <f t="shared" si="43"/>
        <v>0.11895708853883759</v>
      </c>
    </row>
    <row r="56" spans="1:74" x14ac:dyDescent="0.5">
      <c r="A56" s="18">
        <v>55.009436968999999</v>
      </c>
      <c r="B56" s="18">
        <v>8911519429</v>
      </c>
      <c r="C56" s="18">
        <v>3594286317</v>
      </c>
      <c r="D56" s="18">
        <v>2.4900000000000002</v>
      </c>
      <c r="E56" s="18">
        <f t="shared" si="44"/>
        <v>2.4793571360330779</v>
      </c>
      <c r="F56" s="18">
        <v>2192479</v>
      </c>
      <c r="G56" s="18">
        <v>431091</v>
      </c>
      <c r="H56" s="22">
        <v>67331556</v>
      </c>
      <c r="I56" s="22">
        <v>2856792</v>
      </c>
      <c r="J56" s="22">
        <v>2403996834</v>
      </c>
      <c r="K56" s="22">
        <v>103045732</v>
      </c>
      <c r="L56" s="22">
        <v>1013502757</v>
      </c>
      <c r="M56" s="22">
        <v>73697</v>
      </c>
      <c r="N56" s="22">
        <v>1704548</v>
      </c>
      <c r="O56" s="22">
        <v>312093</v>
      </c>
      <c r="P56" s="22">
        <v>17948</v>
      </c>
      <c r="Q56" s="22">
        <v>90</v>
      </c>
      <c r="R56" s="22">
        <v>2411957244</v>
      </c>
      <c r="S56" s="22">
        <v>21494</v>
      </c>
      <c r="T56" s="22">
        <v>1008938758</v>
      </c>
      <c r="U56" s="22">
        <v>353</v>
      </c>
      <c r="V56" s="22">
        <v>37</v>
      </c>
      <c r="W56" s="22">
        <v>3264</v>
      </c>
      <c r="AA56" s="18">
        <f t="shared" si="1"/>
        <v>5.5009436969E-8</v>
      </c>
      <c r="AB56" s="18">
        <f t="shared" si="4"/>
        <v>0.23927444136169421</v>
      </c>
      <c r="AC56" s="18">
        <f t="shared" si="5"/>
        <v>4.7046771349259955E-2</v>
      </c>
      <c r="AD56" s="18">
        <f t="shared" si="6"/>
        <v>7.3481754889846744</v>
      </c>
      <c r="AE56" s="18">
        <f t="shared" si="7"/>
        <v>0.31177370906930335</v>
      </c>
      <c r="AF56" s="18">
        <f t="shared" si="8"/>
        <v>262.35827093013501</v>
      </c>
      <c r="AG56" s="18">
        <f t="shared" si="9"/>
        <v>11.245813510189542</v>
      </c>
      <c r="AH56" s="18">
        <f t="shared" si="10"/>
        <v>110.60781243501621</v>
      </c>
      <c r="AI56" s="18">
        <f t="shared" si="11"/>
        <v>8.0428631266401089E-3</v>
      </c>
      <c r="AJ56" s="18">
        <f t="shared" si="12"/>
        <v>0.18602448209273301</v>
      </c>
      <c r="AK56" s="18">
        <f t="shared" si="13"/>
        <v>3.4060019835033872E-2</v>
      </c>
      <c r="AL56" s="18">
        <f t="shared" si="14"/>
        <v>1.9587406189795604E-3</v>
      </c>
      <c r="AM56" s="18">
        <f t="shared" si="15"/>
        <v>9.8220779868598409E-6</v>
      </c>
      <c r="AN56" s="18">
        <f t="shared" si="16"/>
        <v>263.22702390599477</v>
      </c>
      <c r="AO56" s="18">
        <f t="shared" si="17"/>
        <v>2.3457304916618383E-3</v>
      </c>
      <c r="AP56" s="18">
        <f t="shared" si="18"/>
        <v>110.10972405601677</v>
      </c>
      <c r="AQ56" s="18">
        <f t="shared" si="19"/>
        <v>3.8524372548461379E-5</v>
      </c>
      <c r="AR56" s="18">
        <f t="shared" si="20"/>
        <v>4.0379653945979347E-6</v>
      </c>
      <c r="AS56" s="18">
        <f t="shared" si="21"/>
        <v>3.5621402832345024E-4</v>
      </c>
      <c r="AT56" s="18">
        <f t="shared" si="22"/>
        <v>0</v>
      </c>
      <c r="BB56" s="33">
        <f t="shared" si="23"/>
        <v>0.38139008385429074</v>
      </c>
      <c r="BC56" s="33">
        <f t="shared" si="24"/>
        <v>0.36690647482014394</v>
      </c>
      <c r="BD56" s="33">
        <f t="shared" si="25"/>
        <v>4.8822445899268568E-2</v>
      </c>
      <c r="BE56" s="33">
        <f t="shared" si="26"/>
        <v>0.38882713032359262</v>
      </c>
      <c r="BF56" s="33">
        <f t="shared" si="27"/>
        <v>0.37829665654369693</v>
      </c>
      <c r="BG56" s="33">
        <f t="shared" si="28"/>
        <v>3.7568002031585737E-2</v>
      </c>
      <c r="BH56" s="33">
        <f t="shared" si="29"/>
        <v>3.7398773242289081E-2</v>
      </c>
      <c r="BI56" s="33">
        <f t="shared" si="30"/>
        <v>0.37534292539263336</v>
      </c>
      <c r="BJ56" s="33">
        <f t="shared" si="31"/>
        <v>0.37808853138575654</v>
      </c>
      <c r="BK56" s="33">
        <f t="shared" si="32"/>
        <v>0.6249799979631393</v>
      </c>
      <c r="BL56" s="33">
        <f t="shared" si="33"/>
        <v>0.22865858854406326</v>
      </c>
      <c r="BM56" s="33">
        <f t="shared" si="34"/>
        <v>0.38525842312042385</v>
      </c>
      <c r="BN56" s="33">
        <f t="shared" si="35"/>
        <v>0.25684198239669093</v>
      </c>
      <c r="BO56" s="33">
        <f t="shared" si="36"/>
        <v>1.2154468385019882E-2</v>
      </c>
      <c r="BP56" s="33">
        <f t="shared" si="37"/>
        <v>2.2895461865064324E-4</v>
      </c>
      <c r="BQ56" s="33">
        <f t="shared" si="38"/>
        <v>0.38535278957015406</v>
      </c>
      <c r="BR56" s="33">
        <f t="shared" si="39"/>
        <v>0.44604286107173835</v>
      </c>
      <c r="BS56" s="33">
        <f t="shared" si="40"/>
        <v>0.6299508222776431</v>
      </c>
      <c r="BT56" s="33">
        <f t="shared" si="41"/>
        <v>1.6199868748938747E-3</v>
      </c>
      <c r="BU56" s="33">
        <f t="shared" si="42"/>
        <v>1.060475781026082E-2</v>
      </c>
      <c r="BV56" s="33">
        <f t="shared" si="43"/>
        <v>0.16109257391169396</v>
      </c>
    </row>
    <row r="57" spans="1:74" x14ac:dyDescent="0.5">
      <c r="A57" s="18">
        <v>56.009606515000002</v>
      </c>
      <c r="B57" s="18">
        <v>8896199008</v>
      </c>
      <c r="C57" s="18">
        <v>3490320831</v>
      </c>
      <c r="D57" s="18">
        <v>2.4900000000000002</v>
      </c>
      <c r="E57" s="18">
        <f t="shared" si="44"/>
        <v>2.54881984744399</v>
      </c>
      <c r="F57" s="18">
        <v>2259902</v>
      </c>
      <c r="G57" s="18">
        <v>817896</v>
      </c>
      <c r="H57" s="22">
        <v>98072032</v>
      </c>
      <c r="I57" s="22">
        <v>3752045</v>
      </c>
      <c r="J57" s="22">
        <v>2553918405</v>
      </c>
      <c r="K57" s="22">
        <v>114904963</v>
      </c>
      <c r="L57" s="22">
        <v>781260568</v>
      </c>
      <c r="M57" s="22">
        <v>73923</v>
      </c>
      <c r="N57" s="22">
        <v>1520096</v>
      </c>
      <c r="O57" s="22">
        <v>588559</v>
      </c>
      <c r="P57" s="22">
        <v>10132</v>
      </c>
      <c r="Q57" s="22">
        <v>120</v>
      </c>
      <c r="R57" s="22">
        <v>2538109456</v>
      </c>
      <c r="S57" s="22">
        <v>23204</v>
      </c>
      <c r="T57" s="22">
        <v>791476341</v>
      </c>
      <c r="U57" s="22">
        <v>4859</v>
      </c>
      <c r="V57" s="22">
        <v>246</v>
      </c>
      <c r="W57" s="22">
        <v>7748</v>
      </c>
      <c r="AA57" s="18">
        <f t="shared" si="1"/>
        <v>5.6009606514999999E-8</v>
      </c>
      <c r="AB57" s="18">
        <f t="shared" si="4"/>
        <v>0.24663259651845035</v>
      </c>
      <c r="AC57" s="18">
        <f t="shared" si="5"/>
        <v>8.9260425523785741E-2</v>
      </c>
      <c r="AD57" s="18">
        <f t="shared" si="6"/>
        <v>10.70301274037571</v>
      </c>
      <c r="AE57" s="18">
        <f t="shared" si="7"/>
        <v>0.40947642889119484</v>
      </c>
      <c r="AF57" s="18">
        <f t="shared" si="8"/>
        <v>278.7198416220744</v>
      </c>
      <c r="AG57" s="18">
        <f t="shared" si="9"/>
        <v>12.540061196258273</v>
      </c>
      <c r="AH57" s="18">
        <f t="shared" si="10"/>
        <v>85.262246966160177</v>
      </c>
      <c r="AI57" s="18">
        <f t="shared" si="11"/>
        <v>8.0675274558071122E-3</v>
      </c>
      <c r="AJ57" s="18">
        <f t="shared" si="12"/>
        <v>0.16589446066126329</v>
      </c>
      <c r="AK57" s="18">
        <f t="shared" si="13"/>
        <v>6.4231915531869355E-2</v>
      </c>
      <c r="AL57" s="18">
        <f t="shared" si="14"/>
        <v>1.1057477129207101E-3</v>
      </c>
      <c r="AM57" s="18">
        <f t="shared" si="15"/>
        <v>1.3096103982479788E-5</v>
      </c>
      <c r="AN57" s="18">
        <f t="shared" si="16"/>
        <v>276.99454462242676</v>
      </c>
      <c r="AO57" s="18">
        <f t="shared" si="17"/>
        <v>2.5323499734121748E-3</v>
      </c>
      <c r="AP57" s="18">
        <f t="shared" si="18"/>
        <v>86.377137178405249</v>
      </c>
      <c r="AQ57" s="18">
        <f t="shared" si="19"/>
        <v>5.302830770905774E-4</v>
      </c>
      <c r="AR57" s="18">
        <f t="shared" si="20"/>
        <v>2.6847013164083565E-5</v>
      </c>
      <c r="AS57" s="18">
        <f t="shared" si="21"/>
        <v>8.455717804687783E-4</v>
      </c>
      <c r="AT57" s="18">
        <f t="shared" si="22"/>
        <v>0</v>
      </c>
      <c r="BB57" s="33">
        <f t="shared" si="23"/>
        <v>0.36325899115667964</v>
      </c>
      <c r="BC57" s="33">
        <f t="shared" si="24"/>
        <v>0.36690647482014394</v>
      </c>
      <c r="BD57" s="33">
        <f t="shared" si="25"/>
        <v>7.4563972813389348E-2</v>
      </c>
      <c r="BE57" s="33">
        <f t="shared" si="26"/>
        <v>0.40615284910849242</v>
      </c>
      <c r="BF57" s="33">
        <f t="shared" si="27"/>
        <v>0.84186595014896826</v>
      </c>
      <c r="BG57" s="33">
        <f t="shared" si="28"/>
        <v>8.990996055725009E-2</v>
      </c>
      <c r="BH57" s="33">
        <f t="shared" si="29"/>
        <v>8.2269973406165528E-2</v>
      </c>
      <c r="BI57" s="33">
        <f t="shared" si="30"/>
        <v>0.41510926226743672</v>
      </c>
      <c r="BJ57" s="33">
        <f t="shared" si="31"/>
        <v>0.45190664572552891</v>
      </c>
      <c r="BK57" s="33">
        <f t="shared" si="32"/>
        <v>0.41472282617073947</v>
      </c>
      <c r="BL57" s="33">
        <f t="shared" si="33"/>
        <v>0.22962148712442695</v>
      </c>
      <c r="BM57" s="33">
        <f t="shared" si="34"/>
        <v>0.31663380260729806</v>
      </c>
      <c r="BN57" s="33">
        <f t="shared" si="35"/>
        <v>0.59298761397224664</v>
      </c>
      <c r="BO57" s="33">
        <f t="shared" si="36"/>
        <v>5.3283330902497879E-3</v>
      </c>
      <c r="BP57" s="33">
        <f t="shared" si="37"/>
        <v>3.0527282486752432E-4</v>
      </c>
      <c r="BQ57" s="33">
        <f t="shared" si="38"/>
        <v>0.41897419670263558</v>
      </c>
      <c r="BR57" s="33">
        <f t="shared" si="39"/>
        <v>0.48221879032769893</v>
      </c>
      <c r="BS57" s="33">
        <f t="shared" si="40"/>
        <v>0.43272266408430832</v>
      </c>
      <c r="BT57" s="33">
        <f t="shared" si="41"/>
        <v>2.2298912819006624E-2</v>
      </c>
      <c r="BU57" s="33">
        <f t="shared" si="42"/>
        <v>7.0507308684436804E-2</v>
      </c>
      <c r="BV57" s="33">
        <f t="shared" si="43"/>
        <v>0.50904011794832005</v>
      </c>
    </row>
    <row r="58" spans="1:74" x14ac:dyDescent="0.5">
      <c r="A58" s="18">
        <v>57.009764806</v>
      </c>
      <c r="B58" s="18">
        <v>8351990202</v>
      </c>
      <c r="C58" s="18">
        <v>3488986063</v>
      </c>
      <c r="D58" s="18">
        <v>2.34</v>
      </c>
      <c r="E58" s="18">
        <f t="shared" si="44"/>
        <v>2.3938158683324038</v>
      </c>
      <c r="F58" s="18">
        <v>2503837</v>
      </c>
      <c r="G58" s="18">
        <v>782048</v>
      </c>
      <c r="H58" s="22">
        <v>102489077</v>
      </c>
      <c r="I58" s="22">
        <v>4403350</v>
      </c>
      <c r="J58" s="22">
        <v>2420486150</v>
      </c>
      <c r="K58" s="22">
        <v>123005186</v>
      </c>
      <c r="L58" s="22">
        <v>933400619</v>
      </c>
      <c r="M58" s="22">
        <v>82984</v>
      </c>
      <c r="N58" s="22">
        <v>2221705</v>
      </c>
      <c r="O58" s="22">
        <v>618534</v>
      </c>
      <c r="P58" s="22">
        <v>20552</v>
      </c>
      <c r="Q58" s="22">
        <v>2087</v>
      </c>
      <c r="R58" s="22">
        <v>2420207996</v>
      </c>
      <c r="S58" s="22">
        <v>43414</v>
      </c>
      <c r="T58" s="22">
        <v>932383269</v>
      </c>
      <c r="U58" s="22">
        <v>12087</v>
      </c>
      <c r="V58" s="22">
        <v>120</v>
      </c>
      <c r="W58" s="22">
        <v>6636</v>
      </c>
      <c r="AA58" s="18">
        <f t="shared" si="1"/>
        <v>5.7009764806000001E-8</v>
      </c>
      <c r="AB58" s="18">
        <f t="shared" si="4"/>
        <v>0.27325424755983541</v>
      </c>
      <c r="AC58" s="18">
        <f t="shared" si="5"/>
        <v>8.5348182727419619E-2</v>
      </c>
      <c r="AD58" s="18">
        <f t="shared" si="6"/>
        <v>11.185063412169814</v>
      </c>
      <c r="AE58" s="18">
        <f t="shared" si="7"/>
        <v>0.48055607892710311</v>
      </c>
      <c r="AF58" s="18">
        <f t="shared" si="8"/>
        <v>264.15781923793475</v>
      </c>
      <c r="AG58" s="18">
        <f t="shared" si="9"/>
        <v>13.424072552002226</v>
      </c>
      <c r="AH58" s="18">
        <f t="shared" si="10"/>
        <v>101.86592969779167</v>
      </c>
      <c r="AI58" s="18">
        <f t="shared" si="11"/>
        <v>9.0563924406841904E-3</v>
      </c>
      <c r="AJ58" s="18">
        <f t="shared" si="12"/>
        <v>0.24246399748662714</v>
      </c>
      <c r="AK58" s="18">
        <f t="shared" si="13"/>
        <v>6.7503213172492943E-2</v>
      </c>
      <c r="AL58" s="18">
        <f t="shared" si="14"/>
        <v>2.2429260753993718E-3</v>
      </c>
      <c r="AM58" s="18">
        <f t="shared" si="15"/>
        <v>2.2776307509529432E-4</v>
      </c>
      <c r="AN58" s="18">
        <f t="shared" si="16"/>
        <v>264.12746312370854</v>
      </c>
      <c r="AO58" s="18">
        <f t="shared" si="17"/>
        <v>4.7379521524614793E-3</v>
      </c>
      <c r="AP58" s="18">
        <f t="shared" si="18"/>
        <v>101.7549020195702</v>
      </c>
      <c r="AQ58" s="18">
        <f t="shared" si="19"/>
        <v>1.3191050736352768E-3</v>
      </c>
      <c r="AR58" s="18">
        <f t="shared" si="20"/>
        <v>1.3096103982479788E-5</v>
      </c>
      <c r="AS58" s="18">
        <f t="shared" si="21"/>
        <v>7.242145502311324E-4</v>
      </c>
      <c r="AT58" s="18">
        <f t="shared" si="22"/>
        <v>0</v>
      </c>
      <c r="BB58" s="33">
        <f t="shared" si="23"/>
        <v>0.36302621388348144</v>
      </c>
      <c r="BC58" s="33">
        <f t="shared" si="24"/>
        <v>0.33093525179856115</v>
      </c>
      <c r="BD58" s="33">
        <f t="shared" si="25"/>
        <v>1.7122519419879776E-2</v>
      </c>
      <c r="BE58" s="33">
        <f t="shared" si="26"/>
        <v>0.46883693631604079</v>
      </c>
      <c r="BF58" s="33">
        <f t="shared" si="27"/>
        <v>0.79890365122014939</v>
      </c>
      <c r="BG58" s="33">
        <f t="shared" si="28"/>
        <v>9.7430884637800863E-2</v>
      </c>
      <c r="BH58" s="33">
        <f t="shared" si="29"/>
        <v>0.11491419467404572</v>
      </c>
      <c r="BI58" s="33">
        <f t="shared" si="30"/>
        <v>0.37971667688494587</v>
      </c>
      <c r="BJ58" s="33">
        <f t="shared" si="31"/>
        <v>0.50232670985883177</v>
      </c>
      <c r="BK58" s="33">
        <f t="shared" si="32"/>
        <v>0.55246066345753608</v>
      </c>
      <c r="BL58" s="33">
        <f t="shared" si="33"/>
        <v>0.26822690321591086</v>
      </c>
      <c r="BM58" s="33">
        <f t="shared" si="34"/>
        <v>0.57766459313054352</v>
      </c>
      <c r="BN58" s="33">
        <f t="shared" si="35"/>
        <v>0.62943319970965117</v>
      </c>
      <c r="BO58" s="33">
        <f t="shared" si="36"/>
        <v>1.4428682344536429E-2</v>
      </c>
      <c r="BP58" s="33">
        <f t="shared" si="37"/>
        <v>5.3092032124876934E-3</v>
      </c>
      <c r="BQ58" s="33">
        <f t="shared" si="38"/>
        <v>0.3875517354922528</v>
      </c>
      <c r="BR58" s="33">
        <f t="shared" si="39"/>
        <v>0.90977173200194628</v>
      </c>
      <c r="BS58" s="33">
        <f t="shared" si="40"/>
        <v>0.56051860358276817</v>
      </c>
      <c r="BT58" s="33">
        <f t="shared" si="41"/>
        <v>5.5469635571791118E-2</v>
      </c>
      <c r="BU58" s="33">
        <f t="shared" si="42"/>
        <v>3.4393809114359415E-2</v>
      </c>
      <c r="BV58" s="33">
        <f t="shared" si="43"/>
        <v>0.42275161014976331</v>
      </c>
    </row>
    <row r="59" spans="1:74" x14ac:dyDescent="0.5">
      <c r="A59" s="18">
        <v>58.009930163999996</v>
      </c>
      <c r="B59" s="18">
        <v>9326307815</v>
      </c>
      <c r="C59" s="18">
        <v>3531870291</v>
      </c>
      <c r="D59" s="18">
        <v>2.61</v>
      </c>
      <c r="E59" s="18">
        <f t="shared" si="44"/>
        <v>2.6406144752160152</v>
      </c>
      <c r="F59" s="18">
        <v>1429952</v>
      </c>
      <c r="G59" s="18">
        <v>352854</v>
      </c>
      <c r="H59" s="22">
        <v>356417185</v>
      </c>
      <c r="I59" s="22">
        <v>17566017</v>
      </c>
      <c r="J59" s="22">
        <v>2127187609</v>
      </c>
      <c r="K59" s="22">
        <v>97977097</v>
      </c>
      <c r="L59" s="22">
        <v>593654588</v>
      </c>
      <c r="M59" s="22">
        <v>69281</v>
      </c>
      <c r="N59" s="22">
        <v>1275076</v>
      </c>
      <c r="O59" s="22">
        <v>314536</v>
      </c>
      <c r="P59" s="22">
        <v>32982</v>
      </c>
      <c r="Q59" s="22">
        <v>27450</v>
      </c>
      <c r="R59" s="22">
        <v>2135201876</v>
      </c>
      <c r="S59" s="22">
        <v>11537</v>
      </c>
      <c r="T59" s="22">
        <v>593243548</v>
      </c>
      <c r="U59" s="22">
        <v>6671</v>
      </c>
      <c r="V59" s="22">
        <v>9</v>
      </c>
      <c r="W59" s="22">
        <v>4898</v>
      </c>
      <c r="AA59" s="18">
        <f t="shared" si="1"/>
        <v>5.8009930163999997E-8</v>
      </c>
      <c r="AB59" s="18">
        <f t="shared" si="4"/>
        <v>0.15605666734962451</v>
      </c>
      <c r="AC59" s="18">
        <f t="shared" si="5"/>
        <v>3.8508438955282699E-2</v>
      </c>
      <c r="AD59" s="18">
        <f t="shared" si="6"/>
        <v>38.897304299189464</v>
      </c>
      <c r="AE59" s="18">
        <f t="shared" si="7"/>
        <v>1.9170532099167306</v>
      </c>
      <c r="AF59" s="18">
        <f t="shared" si="8"/>
        <v>232.14891764755467</v>
      </c>
      <c r="AG59" s="18">
        <f t="shared" si="9"/>
        <v>10.692652085112572</v>
      </c>
      <c r="AH59" s="18">
        <f t="shared" si="10"/>
        <v>64.788018451034986</v>
      </c>
      <c r="AI59" s="18">
        <f t="shared" si="11"/>
        <v>7.5609265000848519E-3</v>
      </c>
      <c r="AJ59" s="18">
        <f t="shared" si="12"/>
        <v>0.13915439901303664</v>
      </c>
      <c r="AK59" s="18">
        <f t="shared" si="13"/>
        <v>3.4326634685277191E-2</v>
      </c>
      <c r="AL59" s="18">
        <f t="shared" si="14"/>
        <v>3.59946417958457E-3</v>
      </c>
      <c r="AM59" s="18">
        <f t="shared" si="15"/>
        <v>2.9957337859922517E-3</v>
      </c>
      <c r="AN59" s="18">
        <f t="shared" si="16"/>
        <v>233.02354826401597</v>
      </c>
      <c r="AO59" s="18">
        <f t="shared" si="17"/>
        <v>1.2590812637155778E-3</v>
      </c>
      <c r="AP59" s="18">
        <f t="shared" si="18"/>
        <v>64.743159929526996</v>
      </c>
      <c r="AQ59" s="18">
        <f t="shared" si="19"/>
        <v>7.2803424722602222E-4</v>
      </c>
      <c r="AR59" s="18">
        <f t="shared" si="20"/>
        <v>9.8220779868598404E-7</v>
      </c>
      <c r="AS59" s="18">
        <f t="shared" si="21"/>
        <v>5.3453931088488337E-4</v>
      </c>
      <c r="AT59" s="18">
        <f t="shared" si="22"/>
        <v>0</v>
      </c>
      <c r="BB59" s="33">
        <f t="shared" si="23"/>
        <v>0.37050502192881191</v>
      </c>
      <c r="BC59" s="33">
        <f t="shared" si="24"/>
        <v>0.39568345323741005</v>
      </c>
      <c r="BD59" s="33">
        <f t="shared" si="25"/>
        <v>0.10858127264764381</v>
      </c>
      <c r="BE59" s="33">
        <f t="shared" si="26"/>
        <v>0.19288022247473852</v>
      </c>
      <c r="BF59" s="33">
        <f t="shared" si="27"/>
        <v>0.28453294918780547</v>
      </c>
      <c r="BG59" s="33">
        <f t="shared" si="28"/>
        <v>0.52979551352111476</v>
      </c>
      <c r="BH59" s="33">
        <f t="shared" si="29"/>
        <v>0.77464352889292132</v>
      </c>
      <c r="BI59" s="33">
        <f t="shared" si="30"/>
        <v>0.3019199428426223</v>
      </c>
      <c r="BJ59" s="33">
        <f t="shared" si="31"/>
        <v>0.34653867136729738</v>
      </c>
      <c r="BK59" s="33">
        <f t="shared" si="32"/>
        <v>0.24487641309657779</v>
      </c>
      <c r="BL59" s="33">
        <f t="shared" si="33"/>
        <v>0.20984372070828433</v>
      </c>
      <c r="BM59" s="33">
        <f t="shared" si="34"/>
        <v>0.22547510268468363</v>
      </c>
      <c r="BN59" s="33">
        <f t="shared" si="35"/>
        <v>0.25981234322926733</v>
      </c>
      <c r="BO59" s="33">
        <f t="shared" si="36"/>
        <v>2.5284473249601969E-2</v>
      </c>
      <c r="BP59" s="33">
        <f t="shared" si="37"/>
        <v>6.9831158688446193E-2</v>
      </c>
      <c r="BQ59" s="33">
        <f t="shared" si="38"/>
        <v>0.31159344158798985</v>
      </c>
      <c r="BR59" s="33">
        <f t="shared" si="39"/>
        <v>0.23539740633396095</v>
      </c>
      <c r="BS59" s="33">
        <f t="shared" si="40"/>
        <v>0.25293486812271648</v>
      </c>
      <c r="BT59" s="33">
        <f t="shared" si="41"/>
        <v>3.061453949693212E-2</v>
      </c>
      <c r="BU59" s="33">
        <f t="shared" si="42"/>
        <v>2.5795356835769563E-3</v>
      </c>
      <c r="BV59" s="33">
        <f t="shared" si="43"/>
        <v>0.28788701792504073</v>
      </c>
    </row>
    <row r="60" spans="1:74" x14ac:dyDescent="0.5">
      <c r="A60" s="18">
        <v>59.010086688000001</v>
      </c>
      <c r="B60" s="18">
        <v>8894750773</v>
      </c>
      <c r="C60" s="18">
        <v>3472658531</v>
      </c>
      <c r="D60" s="18">
        <v>2.4900000000000002</v>
      </c>
      <c r="E60" s="18">
        <f t="shared" si="44"/>
        <v>2.5613663691945643</v>
      </c>
      <c r="F60" s="18">
        <v>1790131</v>
      </c>
      <c r="G60" s="18">
        <v>609118</v>
      </c>
      <c r="H60" s="22">
        <v>85660889</v>
      </c>
      <c r="I60" s="22">
        <v>3100976</v>
      </c>
      <c r="J60" s="22">
        <v>2534866362</v>
      </c>
      <c r="K60" s="22">
        <v>111176951</v>
      </c>
      <c r="L60" s="22">
        <v>796168415</v>
      </c>
      <c r="M60" s="22">
        <v>75476</v>
      </c>
      <c r="N60" s="22">
        <v>1818641</v>
      </c>
      <c r="O60" s="22">
        <v>522222</v>
      </c>
      <c r="P60" s="22">
        <v>213416</v>
      </c>
      <c r="Q60" s="22">
        <v>1101</v>
      </c>
      <c r="R60" s="22">
        <v>2546510463</v>
      </c>
      <c r="S60" s="22">
        <v>16235</v>
      </c>
      <c r="T60" s="22">
        <v>788640396</v>
      </c>
      <c r="U60" s="22">
        <v>584</v>
      </c>
      <c r="V60" s="22">
        <v>51</v>
      </c>
      <c r="W60" s="22">
        <v>5122</v>
      </c>
      <c r="AA60" s="18">
        <f t="shared" si="1"/>
        <v>5.9010086688000001E-8</v>
      </c>
      <c r="AB60" s="18">
        <f t="shared" si="4"/>
        <v>0.19536451431883772</v>
      </c>
      <c r="AC60" s="18">
        <f t="shared" si="5"/>
        <v>6.6475605546667704E-2</v>
      </c>
      <c r="AD60" s="18">
        <f t="shared" si="6"/>
        <v>9.3485325797971601</v>
      </c>
      <c r="AE60" s="18">
        <f t="shared" si="7"/>
        <v>0.33842253452645205</v>
      </c>
      <c r="AF60" s="18">
        <f t="shared" si="8"/>
        <v>276.64061215368548</v>
      </c>
      <c r="AG60" s="18">
        <f t="shared" si="9"/>
        <v>12.133207589592169</v>
      </c>
      <c r="AH60" s="18">
        <f t="shared" si="10"/>
        <v>86.889202920051005</v>
      </c>
      <c r="AI60" s="18">
        <f t="shared" si="11"/>
        <v>8.2370128681803698E-3</v>
      </c>
      <c r="AJ60" s="18">
        <f t="shared" si="12"/>
        <v>0.19847593035667521</v>
      </c>
      <c r="AK60" s="18">
        <f t="shared" si="13"/>
        <v>5.6992280116154669E-2</v>
      </c>
      <c r="AL60" s="18">
        <f t="shared" si="14"/>
        <v>2.3290984396040888E-2</v>
      </c>
      <c r="AM60" s="18">
        <f t="shared" si="15"/>
        <v>1.2015675403925205E-4</v>
      </c>
      <c r="AN60" s="18">
        <f t="shared" si="16"/>
        <v>277.91138179933961</v>
      </c>
      <c r="AO60" s="18">
        <f t="shared" si="17"/>
        <v>1.7717937346296614E-3</v>
      </c>
      <c r="AP60" s="18">
        <f t="shared" si="18"/>
        <v>86.067638590000314</v>
      </c>
      <c r="AQ60" s="18">
        <f t="shared" si="19"/>
        <v>6.3734372714734967E-5</v>
      </c>
      <c r="AR60" s="18">
        <f t="shared" si="20"/>
        <v>5.5658441925539099E-6</v>
      </c>
      <c r="AS60" s="18">
        <f t="shared" si="21"/>
        <v>5.5898537165217899E-4</v>
      </c>
      <c r="AT60" s="18">
        <f t="shared" si="22"/>
        <v>0</v>
      </c>
      <c r="BB60" s="33">
        <f t="shared" si="23"/>
        <v>0.36017876895146611</v>
      </c>
      <c r="BC60" s="33">
        <f t="shared" si="24"/>
        <v>0.36690647482014394</v>
      </c>
      <c r="BD60" s="33">
        <f t="shared" si="25"/>
        <v>7.9213469223203742E-2</v>
      </c>
      <c r="BE60" s="33">
        <f t="shared" si="26"/>
        <v>0.28543558290406418</v>
      </c>
      <c r="BF60" s="33">
        <f t="shared" si="27"/>
        <v>0.59165442242745137</v>
      </c>
      <c r="BG60" s="33">
        <f t="shared" si="28"/>
        <v>6.8777446793894914E-2</v>
      </c>
      <c r="BH60" s="33">
        <f t="shared" si="29"/>
        <v>4.9637580753479779E-2</v>
      </c>
      <c r="BI60" s="33">
        <f t="shared" si="30"/>
        <v>0.41005575358928098</v>
      </c>
      <c r="BJ60" s="33">
        <f t="shared" si="31"/>
        <v>0.4287015309861294</v>
      </c>
      <c r="BK60" s="33">
        <f t="shared" si="32"/>
        <v>0.42821943400599288</v>
      </c>
      <c r="BL60" s="33">
        <f t="shared" si="33"/>
        <v>0.23623821940453671</v>
      </c>
      <c r="BM60" s="33">
        <f t="shared" si="34"/>
        <v>0.42770626227751651</v>
      </c>
      <c r="BN60" s="33">
        <f t="shared" si="35"/>
        <v>0.51233070584673523</v>
      </c>
      <c r="BO60" s="33">
        <f t="shared" si="36"/>
        <v>0.18286723883001998</v>
      </c>
      <c r="BP60" s="33">
        <f t="shared" si="37"/>
        <v>2.8008781681595355E-3</v>
      </c>
      <c r="BQ60" s="33">
        <f t="shared" si="38"/>
        <v>0.42121318777692474</v>
      </c>
      <c r="BR60" s="33">
        <f t="shared" si="39"/>
        <v>0.33478601197402102</v>
      </c>
      <c r="BS60" s="33">
        <f t="shared" si="40"/>
        <v>0.43015059569288783</v>
      </c>
      <c r="BT60" s="33">
        <f t="shared" si="41"/>
        <v>2.6800916003909998E-3</v>
      </c>
      <c r="BU60" s="33">
        <f t="shared" si="42"/>
        <v>1.4617368873602751E-2</v>
      </c>
      <c r="BV60" s="33">
        <f t="shared" si="43"/>
        <v>0.30526887561108096</v>
      </c>
    </row>
    <row r="61" spans="1:74" x14ac:dyDescent="0.5">
      <c r="A61" s="18">
        <v>60.010250896000002</v>
      </c>
      <c r="B61" s="18">
        <v>8852820845</v>
      </c>
      <c r="C61" s="18">
        <v>3577708680</v>
      </c>
      <c r="D61" s="18">
        <v>2.48</v>
      </c>
      <c r="E61" s="18">
        <f t="shared" si="44"/>
        <v>2.4744387083522965</v>
      </c>
      <c r="F61" s="18">
        <v>2063813</v>
      </c>
      <c r="G61" s="18">
        <v>520565</v>
      </c>
      <c r="H61" s="22">
        <v>74319328</v>
      </c>
      <c r="I61" s="22">
        <v>3208002</v>
      </c>
      <c r="J61" s="22">
        <v>2444453261</v>
      </c>
      <c r="K61" s="22">
        <v>96424360</v>
      </c>
      <c r="L61" s="22">
        <v>946998089</v>
      </c>
      <c r="M61" s="22">
        <v>75961</v>
      </c>
      <c r="N61" s="22">
        <v>1652952</v>
      </c>
      <c r="O61" s="22">
        <v>415960</v>
      </c>
      <c r="P61" s="22">
        <v>14318</v>
      </c>
      <c r="Q61" s="23">
        <v>60</v>
      </c>
      <c r="R61" s="22">
        <v>2429476219</v>
      </c>
      <c r="S61" s="22">
        <v>33211</v>
      </c>
      <c r="T61" s="22">
        <v>947003601</v>
      </c>
      <c r="U61" s="22">
        <v>11496</v>
      </c>
      <c r="V61" s="22">
        <v>106</v>
      </c>
      <c r="W61" s="22">
        <v>4981</v>
      </c>
      <c r="AA61" s="18">
        <f t="shared" si="1"/>
        <v>6.0010250896000001E-8</v>
      </c>
      <c r="AB61" s="18">
        <f t="shared" si="4"/>
        <v>0.22523258040327965</v>
      </c>
      <c r="AC61" s="18">
        <f t="shared" si="5"/>
        <v>5.6811444746996592E-2</v>
      </c>
      <c r="AD61" s="18">
        <f t="shared" si="6"/>
        <v>8.1107803949668469</v>
      </c>
      <c r="AE61" s="18">
        <f t="shared" si="7"/>
        <v>0.35010273140002607</v>
      </c>
      <c r="AF61" s="18">
        <f t="shared" si="8"/>
        <v>266.77345071973173</v>
      </c>
      <c r="AG61" s="18">
        <f t="shared" si="9"/>
        <v>10.523195375033874</v>
      </c>
      <c r="AH61" s="18">
        <f t="shared" si="10"/>
        <v>103.34987870628042</v>
      </c>
      <c r="AI61" s="18">
        <f t="shared" si="11"/>
        <v>8.2899429551095607E-3</v>
      </c>
      <c r="AJ61" s="18">
        <f t="shared" si="12"/>
        <v>0.18039359391706611</v>
      </c>
      <c r="AK61" s="18">
        <f t="shared" si="13"/>
        <v>4.5395461771269102E-2</v>
      </c>
      <c r="AL61" s="18">
        <f t="shared" si="14"/>
        <v>1.5625834735095469E-3</v>
      </c>
      <c r="AM61" s="18">
        <f t="shared" si="15"/>
        <v>6.5480519912398942E-6</v>
      </c>
      <c r="AN61" s="18">
        <f t="shared" si="16"/>
        <v>265.13894322488204</v>
      </c>
      <c r="AO61" s="18">
        <f t="shared" si="17"/>
        <v>3.6244559113511356E-3</v>
      </c>
      <c r="AP61" s="18">
        <f t="shared" si="18"/>
        <v>103.35048025399</v>
      </c>
      <c r="AQ61" s="18">
        <f t="shared" si="19"/>
        <v>1.2546067615215638E-3</v>
      </c>
      <c r="AR61" s="18">
        <f t="shared" si="20"/>
        <v>1.1568225184523814E-5</v>
      </c>
      <c r="AS61" s="18">
        <f t="shared" si="21"/>
        <v>5.4359744947276526E-4</v>
      </c>
      <c r="AT61" s="18">
        <f t="shared" si="22"/>
        <v>0</v>
      </c>
      <c r="BB61" s="33">
        <f t="shared" si="23"/>
        <v>0.37849902178438083</v>
      </c>
      <c r="BC61" s="33">
        <f t="shared" si="24"/>
        <v>0.36450839328537171</v>
      </c>
      <c r="BD61" s="33">
        <f t="shared" si="25"/>
        <v>4.6999772468468648E-2</v>
      </c>
      <c r="BE61" s="33">
        <f t="shared" si="26"/>
        <v>0.35576377014712585</v>
      </c>
      <c r="BF61" s="33">
        <f t="shared" si="27"/>
        <v>0.48552742909327112</v>
      </c>
      <c r="BG61" s="33">
        <f t="shared" si="28"/>
        <v>4.9466115522437293E-2</v>
      </c>
      <c r="BH61" s="33">
        <f t="shared" si="29"/>
        <v>5.5001857744161789E-2</v>
      </c>
      <c r="BI61" s="33">
        <f t="shared" si="30"/>
        <v>0.38607389555324412</v>
      </c>
      <c r="BJ61" s="33">
        <f t="shared" si="31"/>
        <v>0.33687361657533021</v>
      </c>
      <c r="BK61" s="33">
        <f t="shared" si="32"/>
        <v>0.56477094006163753</v>
      </c>
      <c r="BL61" s="33">
        <f t="shared" si="33"/>
        <v>0.23830461680044993</v>
      </c>
      <c r="BM61" s="33">
        <f t="shared" si="34"/>
        <v>0.3660623400202393</v>
      </c>
      <c r="BN61" s="33">
        <f t="shared" si="35"/>
        <v>0.38313034449133637</v>
      </c>
      <c r="BO61" s="33">
        <f t="shared" si="36"/>
        <v>8.9841931649564943E-3</v>
      </c>
      <c r="BP61" s="33">
        <f t="shared" si="37"/>
        <v>1.5263641243376216E-4</v>
      </c>
      <c r="BQ61" s="33">
        <f t="shared" si="38"/>
        <v>0.39002185229747877</v>
      </c>
      <c r="BR61" s="33">
        <f t="shared" si="39"/>
        <v>0.69392202077471488</v>
      </c>
      <c r="BS61" s="33">
        <f t="shared" si="40"/>
        <v>0.57377855531288746</v>
      </c>
      <c r="BT61" s="33">
        <f t="shared" si="41"/>
        <v>5.2757419585778995E-2</v>
      </c>
      <c r="BU61" s="33">
        <f t="shared" si="42"/>
        <v>3.0381198051017484E-2</v>
      </c>
      <c r="BV61" s="33">
        <f t="shared" si="43"/>
        <v>0.29432761697835025</v>
      </c>
    </row>
    <row r="62" spans="1:74" x14ac:dyDescent="0.5">
      <c r="A62" s="18">
        <v>61.010415463000001</v>
      </c>
      <c r="B62" s="18">
        <v>9006229166</v>
      </c>
      <c r="C62" s="18">
        <v>3511766505</v>
      </c>
      <c r="D62" s="18">
        <v>2.52</v>
      </c>
      <c r="E62" s="18">
        <f t="shared" si="44"/>
        <v>2.5645865558479093</v>
      </c>
      <c r="F62" s="18">
        <v>2187588</v>
      </c>
      <c r="G62" s="18">
        <v>606099</v>
      </c>
      <c r="H62" s="22">
        <v>102909022</v>
      </c>
      <c r="I62" s="22">
        <v>4047198</v>
      </c>
      <c r="J62" s="22">
        <v>2571283177</v>
      </c>
      <c r="K62" s="22">
        <v>130422096</v>
      </c>
      <c r="L62" s="22">
        <v>845526915</v>
      </c>
      <c r="M62" s="22">
        <v>69754</v>
      </c>
      <c r="N62" s="22">
        <v>1945972</v>
      </c>
      <c r="O62" s="22">
        <v>499362</v>
      </c>
      <c r="P62" s="22">
        <v>515458</v>
      </c>
      <c r="Q62" s="22">
        <v>93694</v>
      </c>
      <c r="R62" s="22">
        <v>2584051489</v>
      </c>
      <c r="S62" s="22">
        <v>23380</v>
      </c>
      <c r="T62" s="22">
        <v>839428694</v>
      </c>
      <c r="U62" s="22">
        <v>5433</v>
      </c>
      <c r="V62" s="22">
        <v>334</v>
      </c>
      <c r="W62" s="22">
        <v>5460</v>
      </c>
      <c r="AA62" s="18">
        <f t="shared" si="1"/>
        <v>6.1010415463E-8</v>
      </c>
      <c r="AB62" s="18">
        <f t="shared" si="4"/>
        <v>0.2387406659902083</v>
      </c>
      <c r="AC62" s="18">
        <f t="shared" si="5"/>
        <v>6.6146129397308476E-2</v>
      </c>
      <c r="AD62" s="18">
        <f t="shared" si="6"/>
        <v>11.230893773727502</v>
      </c>
      <c r="AE62" s="18">
        <f t="shared" si="7"/>
        <v>0.44168771538070195</v>
      </c>
      <c r="AF62" s="18">
        <f t="shared" si="8"/>
        <v>280.61493211994156</v>
      </c>
      <c r="AG62" s="18">
        <f t="shared" si="9"/>
        <v>14.233511090241345</v>
      </c>
      <c r="AH62" s="18">
        <f t="shared" si="10"/>
        <v>92.275903323544583</v>
      </c>
      <c r="AI62" s="18">
        <f t="shared" si="11"/>
        <v>7.612546976615793E-3</v>
      </c>
      <c r="AJ62" s="18">
        <f t="shared" si="12"/>
        <v>0.21237209715828465</v>
      </c>
      <c r="AK62" s="18">
        <f t="shared" si="13"/>
        <v>5.4497472307492266E-2</v>
      </c>
      <c r="AL62" s="18">
        <f t="shared" si="14"/>
        <v>5.6254096388342223E-2</v>
      </c>
      <c r="AM62" s="18">
        <f t="shared" si="15"/>
        <v>1.0225219721120511E-2</v>
      </c>
      <c r="AN62" s="18">
        <f t="shared" si="16"/>
        <v>282.00839163354772</v>
      </c>
      <c r="AO62" s="18">
        <f t="shared" si="17"/>
        <v>2.5515575925864785E-3</v>
      </c>
      <c r="AP62" s="18">
        <f t="shared" si="18"/>
        <v>91.61037885417673</v>
      </c>
      <c r="AQ62" s="18">
        <f t="shared" si="19"/>
        <v>5.9292610780677243E-4</v>
      </c>
      <c r="AR62" s="18">
        <f t="shared" si="20"/>
        <v>3.6450822751235412E-5</v>
      </c>
      <c r="AS62" s="18">
        <f t="shared" si="21"/>
        <v>5.9587273120283038E-4</v>
      </c>
      <c r="AT62" s="18">
        <f t="shared" si="22"/>
        <v>0</v>
      </c>
      <c r="BB62" s="33">
        <f t="shared" si="23"/>
        <v>0.36699901602663265</v>
      </c>
      <c r="BC62" s="33">
        <f t="shared" si="24"/>
        <v>0.37410071942446044</v>
      </c>
      <c r="BD62" s="33">
        <f t="shared" si="25"/>
        <v>8.040680763055752E-2</v>
      </c>
      <c r="BE62" s="33">
        <f t="shared" si="26"/>
        <v>0.38757028784288211</v>
      </c>
      <c r="BF62" s="33">
        <f t="shared" si="27"/>
        <v>0.58803627970076922</v>
      </c>
      <c r="BG62" s="33">
        <f t="shared" si="28"/>
        <v>9.8145927039000505E-2</v>
      </c>
      <c r="BH62" s="33">
        <f t="shared" si="29"/>
        <v>9.7063410950601142E-2</v>
      </c>
      <c r="BI62" s="33">
        <f t="shared" si="30"/>
        <v>0.41971522636253117</v>
      </c>
      <c r="BJ62" s="33">
        <f t="shared" si="31"/>
        <v>0.5484934731529949</v>
      </c>
      <c r="BK62" s="33">
        <f t="shared" si="32"/>
        <v>0.47290545190222949</v>
      </c>
      <c r="BL62" s="33">
        <f t="shared" si="33"/>
        <v>0.21185899074594816</v>
      </c>
      <c r="BM62" s="33">
        <f t="shared" si="34"/>
        <v>0.4750792457884398</v>
      </c>
      <c r="BN62" s="33">
        <f t="shared" si="35"/>
        <v>0.4845360072660157</v>
      </c>
      <c r="BO62" s="33">
        <f t="shared" si="36"/>
        <v>0.4466568443447268</v>
      </c>
      <c r="BP62" s="33">
        <f t="shared" si="37"/>
        <v>0.23835193377614852</v>
      </c>
      <c r="BQ62" s="33">
        <f t="shared" si="38"/>
        <v>0.4312184195465989</v>
      </c>
      <c r="BR62" s="33">
        <f t="shared" si="39"/>
        <v>0.48594216082421882</v>
      </c>
      <c r="BS62" s="33">
        <f t="shared" si="40"/>
        <v>0.47621318715352734</v>
      </c>
      <c r="BT62" s="33">
        <f t="shared" si="41"/>
        <v>2.493311243993887E-2</v>
      </c>
      <c r="BU62" s="33">
        <f t="shared" si="42"/>
        <v>9.5729435368300378E-2</v>
      </c>
      <c r="BV62" s="33">
        <f t="shared" si="43"/>
        <v>0.33149685729805228</v>
      </c>
    </row>
    <row r="63" spans="1:74" x14ac:dyDescent="0.5">
      <c r="A63" s="18">
        <v>62.010577806000001</v>
      </c>
      <c r="B63" s="18">
        <v>8166411148</v>
      </c>
      <c r="C63" s="18">
        <v>3478604492</v>
      </c>
      <c r="D63" s="18">
        <v>2.29</v>
      </c>
      <c r="E63" s="18">
        <f t="shared" si="44"/>
        <v>2.3476112811275009</v>
      </c>
      <c r="F63" s="18">
        <v>2414657</v>
      </c>
      <c r="G63" s="18">
        <v>783097</v>
      </c>
      <c r="H63" s="22">
        <v>91409843</v>
      </c>
      <c r="I63" s="22">
        <v>4199539</v>
      </c>
      <c r="J63" s="22">
        <v>2360010735</v>
      </c>
      <c r="K63" s="22">
        <v>110045981</v>
      </c>
      <c r="L63" s="22">
        <v>894860360</v>
      </c>
      <c r="M63" s="22">
        <v>85769</v>
      </c>
      <c r="N63" s="22">
        <v>1918015</v>
      </c>
      <c r="O63" s="22">
        <v>616091</v>
      </c>
      <c r="P63" s="22">
        <v>10880</v>
      </c>
      <c r="Q63" s="22">
        <v>190</v>
      </c>
      <c r="R63" s="22">
        <v>2361090801</v>
      </c>
      <c r="S63" s="22">
        <v>41762</v>
      </c>
      <c r="T63" s="22">
        <v>890068768</v>
      </c>
      <c r="U63" s="22">
        <v>700</v>
      </c>
      <c r="V63" s="22">
        <v>69</v>
      </c>
      <c r="W63" s="22">
        <v>5773</v>
      </c>
      <c r="AA63" s="18">
        <f t="shared" si="1"/>
        <v>6.2010577805999997E-8</v>
      </c>
      <c r="AB63" s="18">
        <f t="shared" si="4"/>
        <v>0.26352165961685581</v>
      </c>
      <c r="AC63" s="18">
        <f t="shared" si="5"/>
        <v>8.5462664503066457E-2</v>
      </c>
      <c r="AD63" s="18">
        <f t="shared" si="6"/>
        <v>9.9759400745846012</v>
      </c>
      <c r="AE63" s="18">
        <f t="shared" si="7"/>
        <v>0.45831332852065992</v>
      </c>
      <c r="AF63" s="18">
        <f t="shared" si="8"/>
        <v>257.55788321107127</v>
      </c>
      <c r="AG63" s="18">
        <f t="shared" si="9"/>
        <v>12.009780083583292</v>
      </c>
      <c r="AH63" s="18">
        <f t="shared" si="10"/>
        <v>97.659869369660811</v>
      </c>
      <c r="AI63" s="18">
        <f t="shared" si="11"/>
        <v>9.3603311872775749E-3</v>
      </c>
      <c r="AJ63" s="18">
        <f t="shared" si="12"/>
        <v>0.20932103233296642</v>
      </c>
      <c r="AK63" s="18">
        <f t="shared" si="13"/>
        <v>6.7236598322249638E-2</v>
      </c>
      <c r="AL63" s="18">
        <f t="shared" si="14"/>
        <v>1.1873800944115008E-3</v>
      </c>
      <c r="AM63" s="18">
        <f t="shared" si="15"/>
        <v>2.0735497972259664E-5</v>
      </c>
      <c r="AN63" s="18">
        <f t="shared" si="16"/>
        <v>257.67575534977078</v>
      </c>
      <c r="AO63" s="18">
        <f t="shared" si="17"/>
        <v>4.5576624543026741E-3</v>
      </c>
      <c r="AP63" s="18">
        <f t="shared" si="18"/>
        <v>97.13694281071399</v>
      </c>
      <c r="AQ63" s="18">
        <f t="shared" si="19"/>
        <v>7.6393939897798763E-5</v>
      </c>
      <c r="AR63" s="18">
        <f t="shared" si="20"/>
        <v>7.5302597899258784E-6</v>
      </c>
      <c r="AS63" s="18">
        <f t="shared" si="21"/>
        <v>6.3003173575713184E-4</v>
      </c>
      <c r="AT63" s="18">
        <f t="shared" si="22"/>
        <v>0</v>
      </c>
      <c r="BB63" s="33">
        <f t="shared" si="23"/>
        <v>0.36121571663684876</v>
      </c>
      <c r="BC63" s="33">
        <f t="shared" si="24"/>
        <v>0.31894484412470026</v>
      </c>
      <c r="BD63" s="33">
        <f t="shared" si="25"/>
        <v>0</v>
      </c>
      <c r="BE63" s="33">
        <f t="shared" si="26"/>
        <v>0.44592031140707256</v>
      </c>
      <c r="BF63" s="33">
        <f t="shared" si="27"/>
        <v>0.80016083297579355</v>
      </c>
      <c r="BG63" s="33">
        <f t="shared" si="28"/>
        <v>7.8566218829628914E-2</v>
      </c>
      <c r="BH63" s="33">
        <f t="shared" si="29"/>
        <v>0.10469893242236958</v>
      </c>
      <c r="BI63" s="33">
        <f t="shared" si="30"/>
        <v>0.36367571820573391</v>
      </c>
      <c r="BJ63" s="33">
        <f t="shared" si="31"/>
        <v>0.42166177665679289</v>
      </c>
      <c r="BK63" s="33">
        <f t="shared" si="32"/>
        <v>0.51756878660958494</v>
      </c>
      <c r="BL63" s="33">
        <f t="shared" si="33"/>
        <v>0.2800927109429589</v>
      </c>
      <c r="BM63" s="33">
        <f t="shared" si="34"/>
        <v>0.46467795702125125</v>
      </c>
      <c r="BN63" s="33">
        <f t="shared" si="35"/>
        <v>0.62646283887707477</v>
      </c>
      <c r="BO63" s="33">
        <f t="shared" si="36"/>
        <v>5.9816019234749706E-3</v>
      </c>
      <c r="BP63" s="33">
        <f t="shared" si="37"/>
        <v>4.8334863937358016E-4</v>
      </c>
      <c r="BQ63" s="33">
        <f t="shared" si="38"/>
        <v>0.3717961395331007</v>
      </c>
      <c r="BR63" s="33">
        <f t="shared" si="39"/>
        <v>0.87482282256870258</v>
      </c>
      <c r="BS63" s="33">
        <f t="shared" si="40"/>
        <v>0.52214134643538701</v>
      </c>
      <c r="BT63" s="33">
        <f t="shared" si="41"/>
        <v>3.2124385621124995E-3</v>
      </c>
      <c r="BU63" s="33">
        <f t="shared" si="42"/>
        <v>1.9776440240756664E-2</v>
      </c>
      <c r="BV63" s="33">
        <f t="shared" si="43"/>
        <v>0.35578489951113523</v>
      </c>
    </row>
    <row r="64" spans="1:74" x14ac:dyDescent="0.5">
      <c r="A64" s="18">
        <v>63.010743619000003</v>
      </c>
      <c r="B64" s="18">
        <v>9213275369</v>
      </c>
      <c r="C64" s="18">
        <v>3516396556</v>
      </c>
      <c r="D64" s="18">
        <v>2.58</v>
      </c>
      <c r="E64" s="18">
        <f t="shared" si="44"/>
        <v>2.6200899762796834</v>
      </c>
      <c r="F64" s="18">
        <v>1963454</v>
      </c>
      <c r="G64" s="18">
        <v>479216</v>
      </c>
      <c r="H64" s="22">
        <v>311964950</v>
      </c>
      <c r="I64" s="22">
        <v>14319311</v>
      </c>
      <c r="J64" s="22">
        <v>2257658476</v>
      </c>
      <c r="K64" s="22">
        <v>92699598</v>
      </c>
      <c r="L64" s="22">
        <v>608934165</v>
      </c>
      <c r="M64" s="22">
        <v>91947</v>
      </c>
      <c r="N64" s="22">
        <v>1749256</v>
      </c>
      <c r="O64" s="22">
        <v>429760</v>
      </c>
      <c r="P64" s="22">
        <v>151654</v>
      </c>
      <c r="Q64" s="22">
        <v>377063</v>
      </c>
      <c r="R64" s="22">
        <v>2252066999</v>
      </c>
      <c r="S64" s="22">
        <v>22497</v>
      </c>
      <c r="T64" s="22">
        <v>613358618</v>
      </c>
      <c r="U64" s="22">
        <v>13153</v>
      </c>
      <c r="V64" s="22">
        <v>23</v>
      </c>
      <c r="W64" s="22">
        <v>6650</v>
      </c>
      <c r="AA64" s="18">
        <f t="shared" si="1"/>
        <v>6.3010743619000006E-8</v>
      </c>
      <c r="AB64" s="18">
        <f t="shared" si="4"/>
        <v>0.21427998124013226</v>
      </c>
      <c r="AC64" s="18">
        <f t="shared" si="5"/>
        <v>5.2298854717233619E-2</v>
      </c>
      <c r="AD64" s="18">
        <f t="shared" si="6"/>
        <v>34.046045200742569</v>
      </c>
      <c r="AE64" s="18">
        <f t="shared" si="7"/>
        <v>1.5627265484455555</v>
      </c>
      <c r="AF64" s="18">
        <f t="shared" si="8"/>
        <v>246.38775132185708</v>
      </c>
      <c r="AG64" s="18">
        <f t="shared" si="9"/>
        <v>10.116696454517294</v>
      </c>
      <c r="AH64" s="18">
        <f t="shared" si="10"/>
        <v>66.455542861037543</v>
      </c>
      <c r="AI64" s="18">
        <f t="shared" si="11"/>
        <v>1.0034562273975577E-2</v>
      </c>
      <c r="AJ64" s="18">
        <f t="shared" si="12"/>
        <v>0.19090365389980554</v>
      </c>
      <c r="AK64" s="18">
        <f t="shared" si="13"/>
        <v>4.6901513729254281E-2</v>
      </c>
      <c r="AL64" s="18">
        <f t="shared" si="14"/>
        <v>1.6550637944658251E-2</v>
      </c>
      <c r="AM64" s="18">
        <f t="shared" si="15"/>
        <v>4.1150468799548139E-2</v>
      </c>
      <c r="AN64" s="18">
        <f t="shared" si="16"/>
        <v>245.77752995346006</v>
      </c>
      <c r="AO64" s="18">
        <f t="shared" si="17"/>
        <v>2.4551920941153983E-3</v>
      </c>
      <c r="AP64" s="18">
        <f t="shared" si="18"/>
        <v>66.938401998984148</v>
      </c>
      <c r="AQ64" s="18">
        <f t="shared" si="19"/>
        <v>1.4354421306796389E-3</v>
      </c>
      <c r="AR64" s="18">
        <f t="shared" si="20"/>
        <v>2.5100865966419595E-6</v>
      </c>
      <c r="AS64" s="18">
        <f t="shared" si="21"/>
        <v>7.2574242902908822E-4</v>
      </c>
      <c r="AT64" s="18">
        <f t="shared" si="22"/>
        <v>0</v>
      </c>
      <c r="BB64" s="33">
        <f t="shared" si="23"/>
        <v>0.36780647518548915</v>
      </c>
      <c r="BC64" s="33">
        <f t="shared" si="24"/>
        <v>0.38848920863309355</v>
      </c>
      <c r="BD64" s="33">
        <f t="shared" si="25"/>
        <v>0.10097529339579688</v>
      </c>
      <c r="BE64" s="33">
        <f t="shared" si="26"/>
        <v>0.32997447255529877</v>
      </c>
      <c r="BF64" s="33">
        <f t="shared" si="27"/>
        <v>0.43597241630573125</v>
      </c>
      <c r="BG64" s="33">
        <f t="shared" si="28"/>
        <v>0.45410647602074927</v>
      </c>
      <c r="BH64" s="33">
        <f t="shared" si="29"/>
        <v>0.61191456311536052</v>
      </c>
      <c r="BI64" s="33">
        <f t="shared" si="30"/>
        <v>0.33652702716586264</v>
      </c>
      <c r="BJ64" s="33">
        <f t="shared" si="31"/>
        <v>0.31368873155163524</v>
      </c>
      <c r="BK64" s="33">
        <f t="shared" si="32"/>
        <v>0.25870956141488011</v>
      </c>
      <c r="BL64" s="33">
        <f t="shared" si="33"/>
        <v>0.30641477921502464</v>
      </c>
      <c r="BM64" s="33">
        <f t="shared" si="34"/>
        <v>0.40189185368176678</v>
      </c>
      <c r="BN64" s="33">
        <f t="shared" si="35"/>
        <v>0.39990929639045836</v>
      </c>
      <c r="BO64" s="33">
        <f t="shared" si="36"/>
        <v>0.12892714567807645</v>
      </c>
      <c r="BP64" s="33">
        <f t="shared" si="37"/>
        <v>0.95922572635852765</v>
      </c>
      <c r="BQ64" s="33">
        <f t="shared" si="38"/>
        <v>0.34273970385068037</v>
      </c>
      <c r="BR64" s="33">
        <f t="shared" si="39"/>
        <v>0.46726184179906494</v>
      </c>
      <c r="BS64" s="33">
        <f t="shared" si="40"/>
        <v>0.27117828812494149</v>
      </c>
      <c r="BT64" s="33">
        <f t="shared" si="41"/>
        <v>6.0361720582093867E-2</v>
      </c>
      <c r="BU64" s="33">
        <f t="shared" si="42"/>
        <v>6.592146746918888E-3</v>
      </c>
      <c r="BV64" s="33">
        <f t="shared" si="43"/>
        <v>0.42383797625514086</v>
      </c>
    </row>
    <row r="65" spans="1:74" x14ac:dyDescent="0.5">
      <c r="A65" s="18">
        <v>64.010927280000004</v>
      </c>
      <c r="B65" s="18">
        <v>8566656120</v>
      </c>
      <c r="C65" s="18">
        <v>3433911569</v>
      </c>
      <c r="D65" s="18">
        <v>2.4</v>
      </c>
      <c r="E65" s="18">
        <f t="shared" si="44"/>
        <v>2.4947224026781569</v>
      </c>
      <c r="F65" s="18">
        <v>2245613</v>
      </c>
      <c r="G65" s="18">
        <v>772373</v>
      </c>
      <c r="H65" s="22">
        <v>130330306</v>
      </c>
      <c r="I65" s="22">
        <v>6191407</v>
      </c>
      <c r="J65" s="22">
        <v>2220842853</v>
      </c>
      <c r="K65" s="22">
        <v>96589410</v>
      </c>
      <c r="L65" s="22">
        <v>848690980</v>
      </c>
      <c r="M65" s="22">
        <v>81820</v>
      </c>
      <c r="N65" s="22">
        <v>1797417</v>
      </c>
      <c r="O65" s="22">
        <v>596857</v>
      </c>
      <c r="P65" s="22">
        <v>33077</v>
      </c>
      <c r="Q65" s="22">
        <v>13319</v>
      </c>
      <c r="R65" s="22">
        <v>2223492281</v>
      </c>
      <c r="S65" s="22">
        <v>21345</v>
      </c>
      <c r="T65" s="22">
        <v>846084136</v>
      </c>
      <c r="U65" s="22">
        <v>10834</v>
      </c>
      <c r="V65" s="22">
        <v>31</v>
      </c>
      <c r="W65" s="22">
        <v>4537</v>
      </c>
      <c r="AA65" s="18">
        <f t="shared" si="1"/>
        <v>6.4010927280000005E-8</v>
      </c>
      <c r="AB65" s="18">
        <f t="shared" si="4"/>
        <v>0.24507317793673652</v>
      </c>
      <c r="AC65" s="18">
        <f t="shared" si="5"/>
        <v>8.4292309343832181E-2</v>
      </c>
      <c r="AD65" s="18">
        <f t="shared" si="6"/>
        <v>14.223493662036745</v>
      </c>
      <c r="AE65" s="18">
        <f t="shared" si="7"/>
        <v>0.67569424891544372</v>
      </c>
      <c r="AF65" s="18">
        <f t="shared" si="8"/>
        <v>242.36990776362563</v>
      </c>
      <c r="AG65" s="18">
        <f t="shared" si="9"/>
        <v>10.541207974719775</v>
      </c>
      <c r="AH65" s="18">
        <f t="shared" si="10"/>
        <v>92.621211025605618</v>
      </c>
      <c r="AI65" s="18">
        <f t="shared" si="11"/>
        <v>8.9293602320541354E-3</v>
      </c>
      <c r="AJ65" s="18">
        <f t="shared" si="12"/>
        <v>0.19615966609897395</v>
      </c>
      <c r="AK65" s="18">
        <f t="shared" si="13"/>
        <v>6.5137511122257824E-2</v>
      </c>
      <c r="AL65" s="18">
        <f t="shared" si="14"/>
        <v>3.6098319285706999E-3</v>
      </c>
      <c r="AM65" s="18">
        <f t="shared" si="15"/>
        <v>1.4535584078554026E-3</v>
      </c>
      <c r="AN65" s="18">
        <f t="shared" si="16"/>
        <v>242.65905096847641</v>
      </c>
      <c r="AO65" s="18">
        <f t="shared" si="17"/>
        <v>2.3294694958835922E-3</v>
      </c>
      <c r="AP65" s="18">
        <f t="shared" si="18"/>
        <v>92.336715191521421</v>
      </c>
      <c r="AQ65" s="18">
        <f t="shared" si="19"/>
        <v>1.182359921218217E-3</v>
      </c>
      <c r="AR65" s="18">
        <f t="shared" si="20"/>
        <v>3.3831601954739452E-6</v>
      </c>
      <c r="AS65" s="18">
        <f t="shared" si="21"/>
        <v>4.9514186473758996E-4</v>
      </c>
      <c r="AT65" s="18">
        <f t="shared" si="22"/>
        <v>0</v>
      </c>
      <c r="BB65" s="33">
        <f t="shared" si="23"/>
        <v>0.35342148067434681</v>
      </c>
      <c r="BC65" s="33">
        <f t="shared" si="24"/>
        <v>0.34532374100719426</v>
      </c>
      <c r="BD65" s="33">
        <f t="shared" si="25"/>
        <v>5.4516514225326003E-2</v>
      </c>
      <c r="BE65" s="33">
        <f t="shared" si="26"/>
        <v>0.40248099831992717</v>
      </c>
      <c r="BF65" s="33">
        <f t="shared" si="27"/>
        <v>0.78730857640045737</v>
      </c>
      <c r="BG65" s="33">
        <f t="shared" si="28"/>
        <v>0.14483628114569891</v>
      </c>
      <c r="BH65" s="33">
        <f t="shared" si="29"/>
        <v>0.20453384805853078</v>
      </c>
      <c r="BI65" s="33">
        <f t="shared" si="30"/>
        <v>0.326761771527808</v>
      </c>
      <c r="BJ65" s="33">
        <f t="shared" si="31"/>
        <v>0.33790097490672449</v>
      </c>
      <c r="BK65" s="33">
        <f t="shared" si="32"/>
        <v>0.47576999327230468</v>
      </c>
      <c r="BL65" s="33">
        <f t="shared" si="33"/>
        <v>0.26326754946571912</v>
      </c>
      <c r="BM65" s="33">
        <f t="shared" si="34"/>
        <v>0.41980995892612655</v>
      </c>
      <c r="BN65" s="33">
        <f t="shared" si="35"/>
        <v>0.60307687070115346</v>
      </c>
      <c r="BO65" s="33">
        <f t="shared" si="36"/>
        <v>2.5367441884837787E-2</v>
      </c>
      <c r="BP65" s="33">
        <f t="shared" si="37"/>
        <v>3.3882739620087969E-2</v>
      </c>
      <c r="BQ65" s="33">
        <f t="shared" si="38"/>
        <v>0.33512412412882936</v>
      </c>
      <c r="BR65" s="33">
        <f t="shared" si="39"/>
        <v>0.44289068945820731</v>
      </c>
      <c r="BS65" s="33">
        <f t="shared" si="40"/>
        <v>0.48224935922284895</v>
      </c>
      <c r="BT65" s="33">
        <f t="shared" si="41"/>
        <v>4.9719370545609744E-2</v>
      </c>
      <c r="BU65" s="33">
        <f t="shared" si="42"/>
        <v>8.8850673545428482E-3</v>
      </c>
      <c r="BV65" s="33">
        <f t="shared" si="43"/>
        <v>0.25987429192209205</v>
      </c>
    </row>
    <row r="66" spans="1:74" x14ac:dyDescent="0.5">
      <c r="A66" s="18">
        <v>65.011114047000007</v>
      </c>
      <c r="B66" s="18">
        <v>9009480212</v>
      </c>
      <c r="C66" s="18">
        <v>3543249622</v>
      </c>
      <c r="D66" s="18">
        <v>2.5299999999999998</v>
      </c>
      <c r="E66" s="18">
        <f t="shared" si="44"/>
        <v>2.5427167637471069</v>
      </c>
      <c r="F66" s="18">
        <v>1662337</v>
      </c>
      <c r="G66" s="18">
        <v>398707</v>
      </c>
      <c r="H66" s="22">
        <v>86974543</v>
      </c>
      <c r="I66" s="22">
        <v>3484755</v>
      </c>
      <c r="J66" s="22">
        <v>2524951519</v>
      </c>
      <c r="K66" s="22">
        <v>106661813</v>
      </c>
      <c r="L66" s="22">
        <v>864183309</v>
      </c>
      <c r="M66" s="22">
        <v>72629</v>
      </c>
      <c r="N66" s="22">
        <v>1565700</v>
      </c>
      <c r="O66" s="22">
        <v>433218</v>
      </c>
      <c r="P66" s="22">
        <v>12031</v>
      </c>
      <c r="Q66" s="22">
        <v>323926</v>
      </c>
      <c r="R66" s="22">
        <v>2523026677</v>
      </c>
      <c r="S66" s="22">
        <v>31900</v>
      </c>
      <c r="T66" s="22">
        <v>870756457</v>
      </c>
      <c r="U66" s="22">
        <v>11169</v>
      </c>
      <c r="V66" s="22">
        <v>157</v>
      </c>
      <c r="W66" s="22">
        <v>8464</v>
      </c>
      <c r="AA66" s="18">
        <f t="shared" ref="AA66:AA129" si="45">A66/1000000000</f>
        <v>6.5011114047000008E-8</v>
      </c>
      <c r="AB66" s="18">
        <f t="shared" si="4"/>
        <v>0.18141781838269588</v>
      </c>
      <c r="AC66" s="18">
        <f t="shared" si="5"/>
        <v>4.3512569421188078E-2</v>
      </c>
      <c r="AD66" s="18">
        <f t="shared" si="6"/>
        <v>9.4918971579721632</v>
      </c>
      <c r="AE66" s="18">
        <f t="shared" si="7"/>
        <v>0.38030594861221967</v>
      </c>
      <c r="AF66" s="18">
        <f t="shared" si="8"/>
        <v>275.55856369620238</v>
      </c>
      <c r="AG66" s="18">
        <f t="shared" si="9"/>
        <v>11.640451616731786</v>
      </c>
      <c r="AH66" s="18">
        <f t="shared" si="10"/>
        <v>94.311953954895515</v>
      </c>
      <c r="AI66" s="18">
        <f t="shared" si="11"/>
        <v>7.9263078011960388E-3</v>
      </c>
      <c r="AJ66" s="18">
        <f t="shared" si="12"/>
        <v>0.17087141671140504</v>
      </c>
      <c r="AK66" s="18">
        <f t="shared" si="13"/>
        <v>4.7278899792349414E-2</v>
      </c>
      <c r="AL66" s="18">
        <f t="shared" si="14"/>
        <v>1.3129935584434529E-3</v>
      </c>
      <c r="AM66" s="18">
        <f t="shared" si="15"/>
        <v>3.5351404821906234E-2</v>
      </c>
      <c r="AN66" s="18">
        <f t="shared" si="16"/>
        <v>275.34849760468705</v>
      </c>
      <c r="AO66" s="18">
        <f t="shared" si="17"/>
        <v>3.4813809753425438E-3</v>
      </c>
      <c r="AP66" s="18">
        <f t="shared" si="18"/>
        <v>95.029309202397428</v>
      </c>
      <c r="AQ66" s="18">
        <f t="shared" si="19"/>
        <v>1.2189198781693063E-3</v>
      </c>
      <c r="AR66" s="18">
        <f t="shared" si="20"/>
        <v>1.7134069377077721E-5</v>
      </c>
      <c r="AS66" s="18">
        <f t="shared" si="21"/>
        <v>9.2371186756424106E-4</v>
      </c>
      <c r="AT66" s="18">
        <f t="shared" si="22"/>
        <v>0</v>
      </c>
      <c r="BB66" s="33">
        <f t="shared" si="23"/>
        <v>0.37248952383551004</v>
      </c>
      <c r="BC66" s="33">
        <f t="shared" si="24"/>
        <v>0.3764988009592326</v>
      </c>
      <c r="BD66" s="33">
        <f t="shared" si="25"/>
        <v>7.2302288953784488E-2</v>
      </c>
      <c r="BE66" s="33">
        <f t="shared" si="26"/>
        <v>0.25259630096173763</v>
      </c>
      <c r="BF66" s="33">
        <f t="shared" si="27"/>
        <v>0.33948581386039889</v>
      </c>
      <c r="BG66" s="33">
        <f t="shared" si="28"/>
        <v>7.1014211871477731E-2</v>
      </c>
      <c r="BH66" s="33">
        <f t="shared" si="29"/>
        <v>6.887306427343709E-2</v>
      </c>
      <c r="BI66" s="33">
        <f t="shared" si="30"/>
        <v>0.40742586528055463</v>
      </c>
      <c r="BJ66" s="33">
        <f t="shared" si="31"/>
        <v>0.40059692849176437</v>
      </c>
      <c r="BK66" s="33">
        <f t="shared" si="32"/>
        <v>0.48979575359622834</v>
      </c>
      <c r="BL66" s="33">
        <f t="shared" si="33"/>
        <v>0.22410825365986672</v>
      </c>
      <c r="BM66" s="33">
        <f t="shared" si="34"/>
        <v>0.33360058634442524</v>
      </c>
      <c r="BN66" s="33">
        <f t="shared" si="35"/>
        <v>0.40411376129387605</v>
      </c>
      <c r="BO66" s="33">
        <f t="shared" si="36"/>
        <v>6.9868324409110482E-3</v>
      </c>
      <c r="BP66" s="33">
        <f t="shared" si="37"/>
        <v>0.82404837556698063</v>
      </c>
      <c r="BQ66" s="33">
        <f t="shared" si="38"/>
        <v>0.4149544157934571</v>
      </c>
      <c r="BR66" s="33">
        <f t="shared" si="39"/>
        <v>0.66618714167847848</v>
      </c>
      <c r="BS66" s="33">
        <f t="shared" si="40"/>
        <v>0.50462599099359184</v>
      </c>
      <c r="BT66" s="33">
        <f t="shared" si="41"/>
        <v>5.125675185747787E-2</v>
      </c>
      <c r="BU66" s="33">
        <f t="shared" si="42"/>
        <v>4.4998566924620238E-2</v>
      </c>
      <c r="BV66" s="33">
        <f t="shared" si="43"/>
        <v>0.56459998448048421</v>
      </c>
    </row>
    <row r="67" spans="1:74" x14ac:dyDescent="0.5">
      <c r="A67" s="18">
        <v>66.011259745000004</v>
      </c>
      <c r="B67" s="18">
        <v>8423165090</v>
      </c>
      <c r="C67" s="18">
        <v>3479596051</v>
      </c>
      <c r="D67" s="18">
        <v>2.36</v>
      </c>
      <c r="E67" s="18">
        <f t="shared" ref="E67:E130" si="46">B67/C67</f>
        <v>2.4207307303901753</v>
      </c>
      <c r="F67" s="18">
        <v>2612152</v>
      </c>
      <c r="G67" s="18">
        <v>780815</v>
      </c>
      <c r="H67" s="22">
        <v>92349193</v>
      </c>
      <c r="I67" s="22">
        <v>3964747</v>
      </c>
      <c r="J67" s="22">
        <v>2460427527</v>
      </c>
      <c r="K67" s="22">
        <v>122933298</v>
      </c>
      <c r="L67" s="22">
        <v>893323030</v>
      </c>
      <c r="M67" s="22">
        <v>89523</v>
      </c>
      <c r="N67" s="22">
        <v>2145054</v>
      </c>
      <c r="O67" s="22">
        <v>666093</v>
      </c>
      <c r="P67" s="22">
        <v>20326</v>
      </c>
      <c r="Q67" s="22">
        <v>230</v>
      </c>
      <c r="R67" s="22">
        <v>2458168910</v>
      </c>
      <c r="S67" s="22">
        <v>33003</v>
      </c>
      <c r="T67" s="22">
        <v>891970366</v>
      </c>
      <c r="U67" s="22">
        <v>900</v>
      </c>
      <c r="V67" s="22">
        <v>254</v>
      </c>
      <c r="W67" s="22">
        <v>5625</v>
      </c>
      <c r="AA67" s="18">
        <f t="shared" si="45"/>
        <v>6.6011259745000001E-8</v>
      </c>
      <c r="AB67" s="18">
        <f t="shared" ref="AB67:AB130" si="47">(F67/$B$2)*1000</f>
        <v>0.28507511841702121</v>
      </c>
      <c r="AC67" s="18">
        <f t="shared" ref="AC67:AC130" si="48">(G67/$B$2)*1000</f>
        <v>8.5213620258999631E-2</v>
      </c>
      <c r="AD67" s="18">
        <f t="shared" ref="AD67:AD130" si="49">(H67/$B$2)*1000</f>
        <v>10.078455285217455</v>
      </c>
      <c r="AE67" s="18">
        <f t="shared" ref="AE67:AE130" si="50">(I67/$B$2)*1000</f>
        <v>0.43268949146853997</v>
      </c>
      <c r="AF67" s="18">
        <f t="shared" ref="AF67:AF130" si="51">(J67/$B$2)*1000</f>
        <v>268.51678945789666</v>
      </c>
      <c r="AG67" s="18">
        <f t="shared" ref="AG67:AG130" si="52">(K67/$B$2)*1000</f>
        <v>13.416227112643121</v>
      </c>
      <c r="AH67" s="18">
        <f t="shared" ref="AH67:AH130" si="53">(L67/$B$2)*1000</f>
        <v>97.492094090199259</v>
      </c>
      <c r="AI67" s="18">
        <f t="shared" ref="AI67:AI130" si="54">(M67/$B$2)*1000</f>
        <v>9.7700209735294835E-3</v>
      </c>
      <c r="AJ67" s="18">
        <f t="shared" ref="AJ67:AJ130" si="55">(N67/$B$2)*1000</f>
        <v>0.23409875193361834</v>
      </c>
      <c r="AK67" s="18">
        <f t="shared" ref="AK67:AK130" si="56">(O67/$B$2)*1000</f>
        <v>7.2693526583349252E-2</v>
      </c>
      <c r="AL67" s="18">
        <f t="shared" ref="AL67:AL130" si="57">(P67/$B$2)*1000</f>
        <v>2.218261746232368E-3</v>
      </c>
      <c r="AM67" s="18">
        <f t="shared" ref="AM67:AM130" si="58">(Q67/$B$2)*1000</f>
        <v>2.5100865966419595E-5</v>
      </c>
      <c r="AN67" s="18">
        <f t="shared" ref="AN67:AN130" si="59">(R67/$B$2)*1000</f>
        <v>268.27029709882498</v>
      </c>
      <c r="AO67" s="18">
        <f t="shared" ref="AO67:AO130" si="60">(S67/$B$2)*1000</f>
        <v>3.601755997781504E-3</v>
      </c>
      <c r="AP67" s="18">
        <f t="shared" ref="AP67:AP130" si="61">(T67/$B$2)*1000</f>
        <v>97.344472186887955</v>
      </c>
      <c r="AQ67" s="18">
        <f t="shared" ref="AQ67:AQ130" si="62">(U67/$B$2)*1000</f>
        <v>9.8220779868598415E-5</v>
      </c>
      <c r="AR67" s="18">
        <f t="shared" ref="AR67:AR130" si="63">(V67/$B$2)*1000</f>
        <v>2.7720086762915553E-5</v>
      </c>
      <c r="AS67" s="18">
        <f t="shared" ref="AS67:AS130" si="64">(W67/$B$2)*1000</f>
        <v>6.1387987417874004E-4</v>
      </c>
      <c r="AT67" s="18">
        <f t="shared" ref="AT67:AT130" si="65">(X67/$B$2)*1000</f>
        <v>0</v>
      </c>
      <c r="BB67" s="33">
        <f t="shared" ref="BB67:BB130" si="66">(C67 - MIN($C$2:$C$285))/MAX($C$2:$C$285)</f>
        <v>0.36138863987162451</v>
      </c>
      <c r="BC67" s="33">
        <f t="shared" ref="BC67:BC130" si="67">(D67 - MIN($D$2:$D$285))/MAX($D$2:$D$285)</f>
        <v>0.33573141486810548</v>
      </c>
      <c r="BD67" s="33">
        <f t="shared" ref="BD67:BD130" si="68">(E67 - MIN($E$2:$E$285))/MAX($E$2:$E$285)</f>
        <v>2.7096642686555695E-2</v>
      </c>
      <c r="BE67" s="33">
        <f t="shared" ref="BE67:BE130" si="69">(F67 - MIN($F$2:$F$285))/MAX($F$2:$F$285)</f>
        <v>0.49667069082394494</v>
      </c>
      <c r="BF67" s="33">
        <f t="shared" ref="BF67:BF130" si="70">(G67 - MIN($G$2:$G$285))/MAX($G$2:$G$285)</f>
        <v>0.79742595331289567</v>
      </c>
      <c r="BG67" s="33">
        <f t="shared" ref="BG67:BG130" si="71">(H67 - MIN($H$2:$H$285))/MAX($H$2:$H$285)</f>
        <v>8.0165654659480168E-2</v>
      </c>
      <c r="BH67" s="33">
        <f t="shared" ref="BH67:BH130" si="72">(I67 - MIN($I$2:$I$285))/MAX($I$2:$I$285)</f>
        <v>9.2930863698917232E-2</v>
      </c>
      <c r="BI67" s="33">
        <f t="shared" ref="BI67:BI130" si="73">(J67 - MIN($J$2:$J$285))/MAX($J$2:$J$285)</f>
        <v>0.39031103126924938</v>
      </c>
      <c r="BJ67" s="33">
        <f t="shared" ref="BJ67:BJ130" si="74">(K67 - MIN($K$2:$K$285))/MAX($K$2:$K$285)</f>
        <v>0.50187924099650361</v>
      </c>
      <c r="BK67" s="33">
        <f t="shared" ref="BK67:BK130" si="75">(L67 - MIN($L$2:$L$285))/MAX($L$2:$L$285)</f>
        <v>0.51617698669888223</v>
      </c>
      <c r="BL67" s="33">
        <f t="shared" ref="BL67:BL130" si="76">(M67 - MIN($M$2:$M$285))/MAX($M$2:$M$285)</f>
        <v>0.296087052848646</v>
      </c>
      <c r="BM67" s="33">
        <f t="shared" ref="BM67:BM130" si="77">(N67 - MIN($N$2:$N$285))/MAX($N$2:$N$285)</f>
        <v>0.54914689862491817</v>
      </c>
      <c r="BN67" s="33">
        <f t="shared" ref="BN67:BN130" si="78">(O67 - MIN($O$2:$O$285))/MAX($O$2:$O$285)</f>
        <v>0.68725857459156015</v>
      </c>
      <c r="BO67" s="33">
        <f t="shared" ref="BO67:BO130" si="79">(P67 - MIN($P$2:$P$285))/MAX($P$2:$P$285)</f>
        <v>1.4231304328080691E-2</v>
      </c>
      <c r="BP67" s="33">
        <f t="shared" ref="BP67:BP130" si="80">(Q67 - MIN($Q$2:$Q$285))/MAX($Q$2:$Q$285)</f>
        <v>5.8510624766275495E-4</v>
      </c>
      <c r="BQ67" s="33">
        <f t="shared" ref="BQ67:BQ130" si="81">(R67 - MIN($R$2:$R$285))/MAX($R$2:$R$285)</f>
        <v>0.39766887354699509</v>
      </c>
      <c r="BR67" s="33">
        <f t="shared" ref="BR67:BR130" si="82">(S67 - MIN($S$2:$S$285))/MAX($S$2:$S$285)</f>
        <v>0.68952167382428231</v>
      </c>
      <c r="BS67" s="33">
        <f t="shared" ref="BS67:BS130" si="83">(T67 - MIN($T$2:$T$285))/MAX($T$2:$T$285)</f>
        <v>0.52386600615515888</v>
      </c>
      <c r="BT67" s="33">
        <f t="shared" ref="BT67:BT130" si="84">(U67 - MIN($U$2:$U$285))/MAX($U$2:$U$285)</f>
        <v>4.1302781512874993E-3</v>
      </c>
      <c r="BU67" s="33">
        <f t="shared" ref="BU67:BU130" si="85">(V67 - MIN($V$2:$V$285))/MAX($V$2:$V$285)</f>
        <v>7.2800229292060759E-2</v>
      </c>
      <c r="BV67" s="33">
        <f t="shared" ref="BV67:BV130" si="86">(W67 - MIN($W$2:$W$285))/MAX($W$2:$W$285)</f>
        <v>0.34430045782571583</v>
      </c>
    </row>
    <row r="68" spans="1:74" x14ac:dyDescent="0.5">
      <c r="A68" s="18">
        <v>67.011453801000002</v>
      </c>
      <c r="B68" s="18">
        <v>8711849478</v>
      </c>
      <c r="C68" s="18">
        <v>3490138084</v>
      </c>
      <c r="D68" s="18">
        <v>2.44</v>
      </c>
      <c r="E68" s="18">
        <f t="shared" si="46"/>
        <v>2.4961331810733021</v>
      </c>
      <c r="F68" s="18">
        <v>2075225</v>
      </c>
      <c r="G68" s="18">
        <v>728831</v>
      </c>
      <c r="H68" s="22">
        <v>99756018</v>
      </c>
      <c r="I68" s="22">
        <v>3884288</v>
      </c>
      <c r="J68" s="22">
        <v>2535502360</v>
      </c>
      <c r="K68" s="22">
        <v>121018377</v>
      </c>
      <c r="L68" s="22">
        <v>783923034</v>
      </c>
      <c r="M68" s="22">
        <v>69959</v>
      </c>
      <c r="N68" s="22">
        <v>1786015</v>
      </c>
      <c r="O68" s="22">
        <v>590641</v>
      </c>
      <c r="P68" s="22">
        <v>115064</v>
      </c>
      <c r="Q68" s="22">
        <v>240</v>
      </c>
      <c r="R68" s="22">
        <v>2540286590</v>
      </c>
      <c r="S68" s="22">
        <v>29555</v>
      </c>
      <c r="T68" s="22">
        <v>791227047</v>
      </c>
      <c r="U68" s="22">
        <v>5152</v>
      </c>
      <c r="V68" s="22">
        <v>163</v>
      </c>
      <c r="W68" s="22">
        <v>3826</v>
      </c>
      <c r="AA68" s="18">
        <f t="shared" si="45"/>
        <v>6.7011453801000008E-8</v>
      </c>
      <c r="AB68" s="18">
        <f t="shared" si="47"/>
        <v>0.22647801989201349</v>
      </c>
      <c r="AC68" s="18">
        <f t="shared" si="48"/>
        <v>7.954038801378939E-2</v>
      </c>
      <c r="AD68" s="18">
        <f t="shared" si="49"/>
        <v>10.886793205051045</v>
      </c>
      <c r="AE68" s="18">
        <f t="shared" si="50"/>
        <v>0.42390866288248708</v>
      </c>
      <c r="AF68" s="18">
        <f t="shared" si="51"/>
        <v>276.71002128652418</v>
      </c>
      <c r="AG68" s="18">
        <f t="shared" si="52"/>
        <v>13.207243741524504</v>
      </c>
      <c r="AH68" s="18">
        <f t="shared" si="53"/>
        <v>85.552813062708651</v>
      </c>
      <c r="AI68" s="18">
        <f t="shared" si="54"/>
        <v>7.6349194875858636E-3</v>
      </c>
      <c r="AJ68" s="18">
        <f t="shared" si="55"/>
        <v>0.19491531795223865</v>
      </c>
      <c r="AK68" s="18">
        <f t="shared" si="56"/>
        <v>6.4459132935965377E-2</v>
      </c>
      <c r="AL68" s="18">
        <f t="shared" si="57"/>
        <v>1.2557417572000452E-2</v>
      </c>
      <c r="AM68" s="18">
        <f t="shared" si="58"/>
        <v>2.6192207964959577E-5</v>
      </c>
      <c r="AN68" s="18">
        <f t="shared" si="59"/>
        <v>277.23214439949169</v>
      </c>
      <c r="AO68" s="18">
        <f t="shared" si="60"/>
        <v>3.2254612766849182E-3</v>
      </c>
      <c r="AP68" s="18">
        <f t="shared" si="61"/>
        <v>86.349930677186848</v>
      </c>
      <c r="AQ68" s="18">
        <f t="shared" si="62"/>
        <v>5.6225939764779898E-4</v>
      </c>
      <c r="AR68" s="18">
        <f t="shared" si="63"/>
        <v>1.7788874576201715E-5</v>
      </c>
      <c r="AS68" s="18">
        <f t="shared" si="64"/>
        <v>4.1754744864139725E-4</v>
      </c>
      <c r="AT68" s="18">
        <f t="shared" si="65"/>
        <v>0</v>
      </c>
      <c r="BB68" s="33">
        <f t="shared" si="66"/>
        <v>0.36322712093777632</v>
      </c>
      <c r="BC68" s="33">
        <f t="shared" si="67"/>
        <v>0.35491606714628299</v>
      </c>
      <c r="BD68" s="33">
        <f t="shared" si="68"/>
        <v>5.503932120033251E-2</v>
      </c>
      <c r="BE68" s="33">
        <f t="shared" si="69"/>
        <v>0.35869631694529974</v>
      </c>
      <c r="BF68" s="33">
        <f t="shared" si="70"/>
        <v>0.73512534665378726</v>
      </c>
      <c r="BG68" s="33">
        <f t="shared" si="71"/>
        <v>9.2777291738777634E-2</v>
      </c>
      <c r="BH68" s="33">
        <f t="shared" si="72"/>
        <v>8.8898157978874598E-2</v>
      </c>
      <c r="BI68" s="33">
        <f t="shared" si="73"/>
        <v>0.41022445053229595</v>
      </c>
      <c r="BJ68" s="33">
        <f t="shared" si="74"/>
        <v>0.48995976178831285</v>
      </c>
      <c r="BK68" s="33">
        <f t="shared" si="75"/>
        <v>0.41713325200061924</v>
      </c>
      <c r="BL68" s="33">
        <f t="shared" si="76"/>
        <v>0.21273241644937541</v>
      </c>
      <c r="BM68" s="33">
        <f t="shared" si="77"/>
        <v>0.41556789094588964</v>
      </c>
      <c r="BN68" s="33">
        <f t="shared" si="78"/>
        <v>0.59551904715007076</v>
      </c>
      <c r="BO68" s="33">
        <f t="shared" si="79"/>
        <v>9.6971120801459545E-2</v>
      </c>
      <c r="BP68" s="33">
        <f t="shared" si="80"/>
        <v>6.1054564973504863E-4</v>
      </c>
      <c r="BQ68" s="33">
        <f t="shared" si="81"/>
        <v>0.41955443471380871</v>
      </c>
      <c r="BR68" s="33">
        <f t="shared" si="82"/>
        <v>0.6165774609151875</v>
      </c>
      <c r="BS68" s="33">
        <f t="shared" si="83"/>
        <v>0.43249656618129156</v>
      </c>
      <c r="BT68" s="33">
        <f t="shared" si="84"/>
        <v>2.3643547817147996E-2</v>
      </c>
      <c r="BU68" s="33">
        <f t="shared" si="85"/>
        <v>4.6718257380338205E-2</v>
      </c>
      <c r="BV68" s="33">
        <f t="shared" si="86"/>
        <v>0.20470241328470551</v>
      </c>
    </row>
    <row r="69" spans="1:74" x14ac:dyDescent="0.5">
      <c r="A69" s="18">
        <v>68.011595129</v>
      </c>
      <c r="B69" s="18">
        <v>8914512817</v>
      </c>
      <c r="C69" s="18">
        <v>3484978033</v>
      </c>
      <c r="D69" s="18">
        <v>2.5</v>
      </c>
      <c r="E69" s="18">
        <f t="shared" si="46"/>
        <v>2.5579824987665853</v>
      </c>
      <c r="F69" s="18">
        <v>1961613</v>
      </c>
      <c r="G69" s="18">
        <v>375745</v>
      </c>
      <c r="H69" s="22">
        <v>192536560</v>
      </c>
      <c r="I69" s="22">
        <v>8578433</v>
      </c>
      <c r="J69" s="22">
        <v>2334953966</v>
      </c>
      <c r="K69" s="22">
        <v>100243848</v>
      </c>
      <c r="L69" s="22">
        <v>803052695</v>
      </c>
      <c r="M69" s="22">
        <v>88583</v>
      </c>
      <c r="N69" s="22">
        <v>1899034</v>
      </c>
      <c r="O69" s="22">
        <v>374039</v>
      </c>
      <c r="P69" s="22">
        <v>54234</v>
      </c>
      <c r="Q69" s="22">
        <v>17657</v>
      </c>
      <c r="R69" s="22">
        <v>2344260912</v>
      </c>
      <c r="S69" s="22">
        <v>15313</v>
      </c>
      <c r="T69" s="22">
        <v>808019384</v>
      </c>
      <c r="U69" s="22">
        <v>2281</v>
      </c>
      <c r="V69" s="22">
        <v>54</v>
      </c>
      <c r="W69" s="22">
        <v>12887</v>
      </c>
      <c r="AA69" s="18">
        <f t="shared" si="45"/>
        <v>6.8011595128999995E-8</v>
      </c>
      <c r="AB69" s="18">
        <f t="shared" si="47"/>
        <v>0.21407906517820105</v>
      </c>
      <c r="AC69" s="18">
        <f t="shared" si="48"/>
        <v>4.1006629924140565E-2</v>
      </c>
      <c r="AD69" s="18">
        <f t="shared" si="49"/>
        <v>21.012323418241323</v>
      </c>
      <c r="AE69" s="18">
        <f t="shared" si="50"/>
        <v>0.93620042145613369</v>
      </c>
      <c r="AF69" s="18">
        <f t="shared" si="51"/>
        <v>254.82333277532982</v>
      </c>
      <c r="AG69" s="18">
        <f t="shared" si="52"/>
        <v>10.940032141765823</v>
      </c>
      <c r="AH69" s="18">
        <f t="shared" si="53"/>
        <v>87.640513309421891</v>
      </c>
      <c r="AI69" s="18">
        <f t="shared" si="54"/>
        <v>9.667434825666725E-3</v>
      </c>
      <c r="AJ69" s="18">
        <f t="shared" si="55"/>
        <v>0.20724955608553769</v>
      </c>
      <c r="AK69" s="18">
        <f t="shared" si="56"/>
        <v>4.0820446979189649E-2</v>
      </c>
      <c r="AL69" s="18">
        <f t="shared" si="57"/>
        <v>5.9187841948817399E-3</v>
      </c>
      <c r="AM69" s="18">
        <f t="shared" si="58"/>
        <v>1.9269825668220468E-3</v>
      </c>
      <c r="AN69" s="18">
        <f t="shared" si="59"/>
        <v>255.83903888012415</v>
      </c>
      <c r="AO69" s="18">
        <f t="shared" si="60"/>
        <v>1.6711720023642751E-3</v>
      </c>
      <c r="AP69" s="18">
        <f t="shared" si="61"/>
        <v>88.182548939360544</v>
      </c>
      <c r="AQ69" s="18">
        <f t="shared" si="62"/>
        <v>2.4893510986697E-4</v>
      </c>
      <c r="AR69" s="18">
        <f t="shared" si="63"/>
        <v>5.8932467921159047E-6</v>
      </c>
      <c r="AS69" s="18">
        <f t="shared" si="64"/>
        <v>1.4064124335184754E-3</v>
      </c>
      <c r="AT69" s="18">
        <f t="shared" si="65"/>
        <v>0</v>
      </c>
      <c r="BB69" s="33">
        <f t="shared" si="66"/>
        <v>0.36232723226697838</v>
      </c>
      <c r="BC69" s="33">
        <f t="shared" si="67"/>
        <v>0.3693045563549161</v>
      </c>
      <c r="BD69" s="33">
        <f t="shared" si="68"/>
        <v>7.7959472799418394E-2</v>
      </c>
      <c r="BE69" s="33">
        <f t="shared" si="69"/>
        <v>0.32950138995317485</v>
      </c>
      <c r="BF69" s="33">
        <f t="shared" si="70"/>
        <v>0.31196683628832966</v>
      </c>
      <c r="BG69" s="33">
        <f t="shared" si="71"/>
        <v>0.25075517345253701</v>
      </c>
      <c r="BH69" s="33">
        <f t="shared" si="72"/>
        <v>0.32417457692777485</v>
      </c>
      <c r="BI69" s="33">
        <f t="shared" si="73"/>
        <v>0.35702947036826876</v>
      </c>
      <c r="BJ69" s="33">
        <f t="shared" si="74"/>
        <v>0.36064812622974107</v>
      </c>
      <c r="BK69" s="33">
        <f t="shared" si="75"/>
        <v>0.43445201926046179</v>
      </c>
      <c r="BL69" s="33">
        <f t="shared" si="76"/>
        <v>0.29208207645244305</v>
      </c>
      <c r="BM69" s="33">
        <f t="shared" si="77"/>
        <v>0.45761615274718731</v>
      </c>
      <c r="BN69" s="33">
        <f t="shared" si="78"/>
        <v>0.33216002256647442</v>
      </c>
      <c r="BO69" s="33">
        <f t="shared" si="79"/>
        <v>4.3844993628882167E-2</v>
      </c>
      <c r="BP69" s="33">
        <f t="shared" si="80"/>
        <v>4.4918352239048977E-2</v>
      </c>
      <c r="BQ69" s="33">
        <f t="shared" si="81"/>
        <v>0.36731072828986799</v>
      </c>
      <c r="BR69" s="33">
        <f t="shared" si="82"/>
        <v>0.31528062789566103</v>
      </c>
      <c r="BS69" s="33">
        <f t="shared" si="83"/>
        <v>0.44772642402965618</v>
      </c>
      <c r="BT69" s="33">
        <f t="shared" si="84"/>
        <v>1.0467960514540874E-2</v>
      </c>
      <c r="BU69" s="33">
        <f t="shared" si="85"/>
        <v>1.5477214101461736E-2</v>
      </c>
      <c r="BV69" s="33">
        <f t="shared" si="86"/>
        <v>0.90781407620082255</v>
      </c>
    </row>
    <row r="70" spans="1:74" x14ac:dyDescent="0.5">
      <c r="A70" s="18">
        <v>69.011751602999993</v>
      </c>
      <c r="B70" s="18">
        <v>8999100095</v>
      </c>
      <c r="C70" s="18">
        <v>3485842392</v>
      </c>
      <c r="D70" s="18">
        <v>2.5299999999999998</v>
      </c>
      <c r="E70" s="18">
        <f t="shared" si="46"/>
        <v>2.5816141646716195</v>
      </c>
      <c r="F70" s="18">
        <v>2064771</v>
      </c>
      <c r="G70" s="18">
        <v>491082</v>
      </c>
      <c r="H70" s="22">
        <v>236913845</v>
      </c>
      <c r="I70" s="22">
        <v>11915212</v>
      </c>
      <c r="J70" s="22">
        <v>2130355811</v>
      </c>
      <c r="K70" s="22">
        <v>90549738</v>
      </c>
      <c r="L70" s="22">
        <v>748391240</v>
      </c>
      <c r="M70" s="22">
        <v>77145</v>
      </c>
      <c r="N70" s="22">
        <v>1940526</v>
      </c>
      <c r="O70" s="22">
        <v>516035</v>
      </c>
      <c r="P70" s="22">
        <v>369573</v>
      </c>
      <c r="Q70" s="22">
        <v>100830</v>
      </c>
      <c r="R70" s="22">
        <v>2113442901</v>
      </c>
      <c r="S70" s="22">
        <v>10396</v>
      </c>
      <c r="T70" s="22">
        <v>746042815</v>
      </c>
      <c r="U70" s="22">
        <v>7489</v>
      </c>
      <c r="V70" s="22">
        <v>0</v>
      </c>
      <c r="W70" s="22">
        <v>6349</v>
      </c>
      <c r="AA70" s="18">
        <f t="shared" si="45"/>
        <v>6.9011751602999995E-8</v>
      </c>
      <c r="AB70" s="18">
        <f t="shared" si="47"/>
        <v>0.2253371309667398</v>
      </c>
      <c r="AC70" s="18">
        <f t="shared" si="48"/>
        <v>5.3593841132701166E-2</v>
      </c>
      <c r="AD70" s="18">
        <f t="shared" si="49"/>
        <v>25.855402908409161</v>
      </c>
      <c r="AE70" s="18">
        <f t="shared" si="50"/>
        <v>1.300357127710758</v>
      </c>
      <c r="AF70" s="18">
        <f t="shared" si="51"/>
        <v>232.49467683780051</v>
      </c>
      <c r="AG70" s="18">
        <f t="shared" si="52"/>
        <v>9.8820732036191785</v>
      </c>
      <c r="AH70" s="18">
        <f t="shared" si="53"/>
        <v>81.67507915514156</v>
      </c>
      <c r="AI70" s="18">
        <f t="shared" si="54"/>
        <v>8.4191578477366934E-3</v>
      </c>
      <c r="AJ70" s="18">
        <f t="shared" si="55"/>
        <v>0.21177775230587978</v>
      </c>
      <c r="AK70" s="18">
        <f t="shared" si="56"/>
        <v>5.6317066821657977E-2</v>
      </c>
      <c r="AL70" s="18">
        <f t="shared" si="57"/>
        <v>4.0333053642641691E-2</v>
      </c>
      <c r="AM70" s="18">
        <f t="shared" si="58"/>
        <v>1.1004001371278641E-2</v>
      </c>
      <c r="AN70" s="18">
        <f t="shared" si="59"/>
        <v>230.64889993774781</v>
      </c>
      <c r="AO70" s="18">
        <f t="shared" si="60"/>
        <v>1.1345591416821656E-3</v>
      </c>
      <c r="AP70" s="18">
        <f t="shared" si="61"/>
        <v>81.418785671849434</v>
      </c>
      <c r="AQ70" s="18">
        <f t="shared" si="62"/>
        <v>8.1730602270659275E-4</v>
      </c>
      <c r="AR70" s="18">
        <f t="shared" si="63"/>
        <v>0</v>
      </c>
      <c r="AS70" s="18">
        <f t="shared" si="64"/>
        <v>6.9289303487303489E-4</v>
      </c>
      <c r="AT70" s="18">
        <f t="shared" si="65"/>
        <v>0</v>
      </c>
      <c r="BB70" s="33">
        <f t="shared" si="66"/>
        <v>0.36247797241888818</v>
      </c>
      <c r="BC70" s="33">
        <f t="shared" si="67"/>
        <v>0.3764988009592326</v>
      </c>
      <c r="BD70" s="33">
        <f t="shared" si="68"/>
        <v>8.6716907566417506E-2</v>
      </c>
      <c r="BE70" s="33">
        <f t="shared" si="69"/>
        <v>0.35600994784013767</v>
      </c>
      <c r="BF70" s="33">
        <f t="shared" si="70"/>
        <v>0.45019331116986216</v>
      </c>
      <c r="BG70" s="33">
        <f t="shared" si="71"/>
        <v>0.32631659322208084</v>
      </c>
      <c r="BH70" s="33">
        <f t="shared" si="72"/>
        <v>0.4914181141307995</v>
      </c>
      <c r="BI70" s="33">
        <f t="shared" si="73"/>
        <v>0.30276030081898997</v>
      </c>
      <c r="BJ70" s="33">
        <f t="shared" si="74"/>
        <v>0.30030686798101225</v>
      </c>
      <c r="BK70" s="33">
        <f t="shared" si="75"/>
        <v>0.38496504626970374</v>
      </c>
      <c r="BL70" s="33">
        <f t="shared" si="76"/>
        <v>0.24334918281439064</v>
      </c>
      <c r="BM70" s="33">
        <f t="shared" si="77"/>
        <v>0.47305308351687603</v>
      </c>
      <c r="BN70" s="33">
        <f t="shared" si="78"/>
        <v>0.50480814241196215</v>
      </c>
      <c r="BO70" s="33">
        <f t="shared" si="79"/>
        <v>0.31924758801443831</v>
      </c>
      <c r="BP70" s="33">
        <f t="shared" si="80"/>
        <v>0.25650549109493731</v>
      </c>
      <c r="BQ70" s="33">
        <f t="shared" si="81"/>
        <v>0.30579435692936741</v>
      </c>
      <c r="BR70" s="33">
        <f t="shared" si="82"/>
        <v>0.21125896464913579</v>
      </c>
      <c r="BS70" s="33">
        <f t="shared" si="83"/>
        <v>0.39151659833360436</v>
      </c>
      <c r="BT70" s="33">
        <f t="shared" si="84"/>
        <v>3.436850341665787E-2</v>
      </c>
      <c r="BU70" s="33">
        <f t="shared" si="85"/>
        <v>0</v>
      </c>
      <c r="BV70" s="33">
        <f t="shared" si="86"/>
        <v>0.40048110498952433</v>
      </c>
    </row>
    <row r="71" spans="1:74" x14ac:dyDescent="0.5">
      <c r="A71" s="18">
        <v>70.011893555</v>
      </c>
      <c r="B71" s="18">
        <v>8648517506</v>
      </c>
      <c r="C71" s="18">
        <v>3447456907</v>
      </c>
      <c r="D71" s="18">
        <v>2.4300000000000002</v>
      </c>
      <c r="E71" s="18">
        <f t="shared" si="46"/>
        <v>2.5086658772845976</v>
      </c>
      <c r="F71" s="18">
        <v>1917482</v>
      </c>
      <c r="G71" s="18">
        <v>773938</v>
      </c>
      <c r="H71" s="22">
        <v>96735719</v>
      </c>
      <c r="I71" s="22">
        <v>4174066</v>
      </c>
      <c r="J71" s="22">
        <v>2431878893</v>
      </c>
      <c r="K71" s="22">
        <v>102324333</v>
      </c>
      <c r="L71" s="22">
        <v>792464629</v>
      </c>
      <c r="M71" s="22">
        <v>82772</v>
      </c>
      <c r="N71" s="22">
        <v>1972737</v>
      </c>
      <c r="O71" s="22">
        <v>822459</v>
      </c>
      <c r="P71" s="22">
        <v>17241</v>
      </c>
      <c r="Q71" s="23">
        <v>360</v>
      </c>
      <c r="R71" s="22">
        <v>2430064821</v>
      </c>
      <c r="S71" s="22">
        <v>24791</v>
      </c>
      <c r="T71" s="22">
        <v>783140107</v>
      </c>
      <c r="U71" s="22">
        <v>173</v>
      </c>
      <c r="V71" s="22">
        <v>346</v>
      </c>
      <c r="W71" s="22">
        <v>5732</v>
      </c>
      <c r="AA71" s="18">
        <f t="shared" si="45"/>
        <v>7.0011893554999996E-8</v>
      </c>
      <c r="AB71" s="18">
        <f t="shared" si="47"/>
        <v>0.20926286380444425</v>
      </c>
      <c r="AC71" s="18">
        <f t="shared" si="48"/>
        <v>8.4463104366603689E-2</v>
      </c>
      <c r="AD71" s="18">
        <f t="shared" si="49"/>
        <v>10.557175290366214</v>
      </c>
      <c r="AE71" s="18">
        <f t="shared" si="50"/>
        <v>0.45553335304777898</v>
      </c>
      <c r="AF71" s="18">
        <f t="shared" si="51"/>
        <v>265.401157129382</v>
      </c>
      <c r="AG71" s="18">
        <f t="shared" si="52"/>
        <v>11.167084207549067</v>
      </c>
      <c r="AH71" s="18">
        <f t="shared" si="53"/>
        <v>86.484993198510566</v>
      </c>
      <c r="AI71" s="18">
        <f t="shared" si="54"/>
        <v>9.0332559903151428E-3</v>
      </c>
      <c r="AJ71" s="18">
        <f t="shared" si="55"/>
        <v>0.21529307401737691</v>
      </c>
      <c r="AK71" s="18">
        <f t="shared" si="56"/>
        <v>8.9758404877719536E-2</v>
      </c>
      <c r="AL71" s="18">
        <f t="shared" si="57"/>
        <v>1.8815827396827837E-3</v>
      </c>
      <c r="AM71" s="18">
        <f t="shared" si="58"/>
        <v>3.9288311947439363E-5</v>
      </c>
      <c r="AN71" s="18">
        <f t="shared" si="59"/>
        <v>265.20317983318449</v>
      </c>
      <c r="AO71" s="18">
        <f t="shared" si="60"/>
        <v>2.7055459485804704E-3</v>
      </c>
      <c r="AP71" s="18">
        <f t="shared" si="61"/>
        <v>85.467368951019566</v>
      </c>
      <c r="AQ71" s="18">
        <f t="shared" si="62"/>
        <v>1.8880216574741697E-5</v>
      </c>
      <c r="AR71" s="18">
        <f t="shared" si="63"/>
        <v>3.7760433149483394E-5</v>
      </c>
      <c r="AS71" s="18">
        <f t="shared" si="64"/>
        <v>6.2555723356311785E-4</v>
      </c>
      <c r="AT71" s="18">
        <f t="shared" si="65"/>
        <v>0</v>
      </c>
      <c r="BB71" s="33">
        <f t="shared" si="66"/>
        <v>0.35578372403363312</v>
      </c>
      <c r="BC71" s="33">
        <f t="shared" si="67"/>
        <v>0.35251798561151082</v>
      </c>
      <c r="BD71" s="33">
        <f t="shared" si="68"/>
        <v>5.9683694134771148E-2</v>
      </c>
      <c r="BE71" s="33">
        <f t="shared" si="69"/>
        <v>0.31816102693615672</v>
      </c>
      <c r="BF71" s="33">
        <f t="shared" si="70"/>
        <v>0.78918416214648501</v>
      </c>
      <c r="BG71" s="33">
        <f t="shared" si="71"/>
        <v>8.7634613889771479E-2</v>
      </c>
      <c r="BH71" s="33">
        <f t="shared" si="72"/>
        <v>0.10342219380013158</v>
      </c>
      <c r="BI71" s="33">
        <f t="shared" si="73"/>
        <v>0.38273857462150346</v>
      </c>
      <c r="BJ71" s="33">
        <f t="shared" si="74"/>
        <v>0.37359816317667138</v>
      </c>
      <c r="BK71" s="33">
        <f t="shared" si="75"/>
        <v>0.42486626388372761</v>
      </c>
      <c r="BL71" s="33">
        <f t="shared" si="76"/>
        <v>0.26732365322017143</v>
      </c>
      <c r="BM71" s="33">
        <f t="shared" si="77"/>
        <v>0.48503705577712958</v>
      </c>
      <c r="BN71" s="33">
        <f t="shared" si="78"/>
        <v>0.87737869000156843</v>
      </c>
      <c r="BO71" s="33">
        <f t="shared" si="79"/>
        <v>1.1537007068054368E-2</v>
      </c>
      <c r="BP71" s="33">
        <f t="shared" si="80"/>
        <v>9.1581847460257295E-4</v>
      </c>
      <c r="BQ71" s="33">
        <f t="shared" si="81"/>
        <v>0.39017872332785747</v>
      </c>
      <c r="BR71" s="33">
        <f t="shared" si="82"/>
        <v>0.51579259133893252</v>
      </c>
      <c r="BS71" s="33">
        <f t="shared" si="83"/>
        <v>0.42516209292552892</v>
      </c>
      <c r="BT71" s="33">
        <f t="shared" si="84"/>
        <v>7.9393124463637485E-4</v>
      </c>
      <c r="BU71" s="33">
        <f t="shared" si="85"/>
        <v>9.916881627973631E-2</v>
      </c>
      <c r="BV71" s="33">
        <f t="shared" si="86"/>
        <v>0.35260339877395824</v>
      </c>
    </row>
    <row r="72" spans="1:74" x14ac:dyDescent="0.5">
      <c r="A72" s="18">
        <v>71.012065323000002</v>
      </c>
      <c r="B72" s="18">
        <v>8413253625</v>
      </c>
      <c r="C72" s="18">
        <v>3483867822</v>
      </c>
      <c r="D72" s="18">
        <v>2.36</v>
      </c>
      <c r="E72" s="18">
        <f t="shared" si="46"/>
        <v>2.4149175728975174</v>
      </c>
      <c r="F72" s="18">
        <v>2407925</v>
      </c>
      <c r="G72" s="18">
        <v>692570</v>
      </c>
      <c r="H72" s="22">
        <v>89146624</v>
      </c>
      <c r="I72" s="22">
        <v>3371912</v>
      </c>
      <c r="J72" s="22">
        <v>2464459000</v>
      </c>
      <c r="K72" s="22">
        <v>136746243</v>
      </c>
      <c r="L72" s="22">
        <v>923091393</v>
      </c>
      <c r="M72" s="22">
        <v>78210</v>
      </c>
      <c r="N72" s="22">
        <v>2044743</v>
      </c>
      <c r="O72" s="22">
        <v>583705</v>
      </c>
      <c r="P72" s="22">
        <v>227856</v>
      </c>
      <c r="Q72" s="22">
        <v>300</v>
      </c>
      <c r="R72" s="22">
        <v>2455005893</v>
      </c>
      <c r="S72" s="22">
        <v>28632</v>
      </c>
      <c r="T72" s="22">
        <v>917143237</v>
      </c>
      <c r="U72" s="22">
        <v>11503</v>
      </c>
      <c r="V72" s="22">
        <v>126</v>
      </c>
      <c r="W72" s="22">
        <v>3581</v>
      </c>
      <c r="AA72" s="18">
        <f t="shared" si="45"/>
        <v>7.1012065322999999E-8</v>
      </c>
      <c r="AB72" s="18">
        <f t="shared" si="47"/>
        <v>0.26278696818343866</v>
      </c>
      <c r="AC72" s="18">
        <f t="shared" si="48"/>
        <v>7.5583072792883566E-2</v>
      </c>
      <c r="AD72" s="18">
        <f t="shared" si="49"/>
        <v>9.7289454799252368</v>
      </c>
      <c r="AE72" s="18">
        <f t="shared" si="50"/>
        <v>0.36799091809809492</v>
      </c>
      <c r="AF72" s="18">
        <f t="shared" si="51"/>
        <v>268.95676103798468</v>
      </c>
      <c r="AG72" s="18">
        <f t="shared" si="52"/>
        <v>14.923691812845407</v>
      </c>
      <c r="AH72" s="18">
        <f t="shared" si="53"/>
        <v>100.74084056716762</v>
      </c>
      <c r="AI72" s="18">
        <f t="shared" si="54"/>
        <v>8.5353857705812025E-3</v>
      </c>
      <c r="AJ72" s="18">
        <f t="shared" si="55"/>
        <v>0.22315139121206393</v>
      </c>
      <c r="AK72" s="18">
        <f t="shared" si="56"/>
        <v>6.3702178125778039E-2</v>
      </c>
      <c r="AL72" s="18">
        <f t="shared" si="57"/>
        <v>2.4866882241932623E-2</v>
      </c>
      <c r="AM72" s="18">
        <f t="shared" si="58"/>
        <v>3.2740259956199472E-5</v>
      </c>
      <c r="AN72" s="18">
        <f t="shared" si="59"/>
        <v>267.92510376940544</v>
      </c>
      <c r="AO72" s="18">
        <f t="shared" si="60"/>
        <v>3.1247304102196773E-3</v>
      </c>
      <c r="AP72" s="18">
        <f t="shared" si="61"/>
        <v>100.09169332150088</v>
      </c>
      <c r="AQ72" s="18">
        <f t="shared" si="62"/>
        <v>1.2553707009205417E-3</v>
      </c>
      <c r="AR72" s="18">
        <f t="shared" si="63"/>
        <v>1.3750909181603778E-5</v>
      </c>
      <c r="AS72" s="18">
        <f t="shared" si="64"/>
        <v>3.9080956967716768E-4</v>
      </c>
      <c r="AT72" s="18">
        <f t="shared" si="65"/>
        <v>0</v>
      </c>
      <c r="BB72" s="33">
        <f t="shared" si="66"/>
        <v>0.36213361668040855</v>
      </c>
      <c r="BC72" s="33">
        <f t="shared" si="67"/>
        <v>0.33573141486810548</v>
      </c>
      <c r="BD72" s="33">
        <f t="shared" si="68"/>
        <v>2.4942399827130427E-2</v>
      </c>
      <c r="BE72" s="33">
        <f t="shared" si="69"/>
        <v>0.44419038632423813</v>
      </c>
      <c r="BF72" s="33">
        <f t="shared" si="70"/>
        <v>0.69166808484119247</v>
      </c>
      <c r="BG72" s="33">
        <f t="shared" si="71"/>
        <v>7.4712624791836671E-2</v>
      </c>
      <c r="BH72" s="33">
        <f t="shared" si="72"/>
        <v>6.3217231966712278E-2</v>
      </c>
      <c r="BI72" s="33">
        <f t="shared" si="73"/>
        <v>0.39138036980639473</v>
      </c>
      <c r="BJ72" s="33">
        <f t="shared" si="74"/>
        <v>0.58785830265564376</v>
      </c>
      <c r="BK72" s="33">
        <f t="shared" si="75"/>
        <v>0.54312735191986072</v>
      </c>
      <c r="BL72" s="33">
        <f t="shared" si="76"/>
        <v>0.24788673585902482</v>
      </c>
      <c r="BM72" s="33">
        <f t="shared" si="77"/>
        <v>0.51182659682123932</v>
      </c>
      <c r="BN72" s="33">
        <f t="shared" si="78"/>
        <v>0.58708580002164246</v>
      </c>
      <c r="BO72" s="33">
        <f t="shared" si="79"/>
        <v>0.19547847138586441</v>
      </c>
      <c r="BP72" s="33">
        <f t="shared" si="80"/>
        <v>7.6318206216881073E-4</v>
      </c>
      <c r="BQ72" s="33">
        <f t="shared" si="81"/>
        <v>0.39682588331608293</v>
      </c>
      <c r="BR72" s="33">
        <f t="shared" si="82"/>
        <v>0.5970509213226427</v>
      </c>
      <c r="BS72" s="33">
        <f t="shared" si="83"/>
        <v>0.54669661317342078</v>
      </c>
      <c r="BT72" s="33">
        <f t="shared" si="84"/>
        <v>5.2789543971400121E-2</v>
      </c>
      <c r="BU72" s="33">
        <f t="shared" si="85"/>
        <v>3.6113499570077388E-2</v>
      </c>
      <c r="BV72" s="33">
        <f t="shared" si="86"/>
        <v>0.18569100644059905</v>
      </c>
    </row>
    <row r="73" spans="1:74" x14ac:dyDescent="0.5">
      <c r="A73" s="18">
        <v>72.012219919000003</v>
      </c>
      <c r="B73" s="18">
        <v>8589478726</v>
      </c>
      <c r="C73" s="18">
        <v>3446326636</v>
      </c>
      <c r="D73" s="18">
        <v>2.41</v>
      </c>
      <c r="E73" s="18">
        <f t="shared" si="46"/>
        <v>2.492357699434268</v>
      </c>
      <c r="F73" s="18">
        <v>1952932</v>
      </c>
      <c r="G73" s="18">
        <v>729595</v>
      </c>
      <c r="H73" s="22">
        <v>92802487</v>
      </c>
      <c r="I73" s="22">
        <v>4217677</v>
      </c>
      <c r="J73" s="22">
        <v>2510064203</v>
      </c>
      <c r="K73" s="22">
        <v>94544120</v>
      </c>
      <c r="L73" s="22">
        <v>763600173</v>
      </c>
      <c r="M73" s="22">
        <v>70475</v>
      </c>
      <c r="N73" s="22">
        <v>1961600</v>
      </c>
      <c r="O73" s="22">
        <v>795721</v>
      </c>
      <c r="P73" s="22">
        <v>271691</v>
      </c>
      <c r="Q73" s="22">
        <v>97542</v>
      </c>
      <c r="R73" s="22">
        <v>2487314436</v>
      </c>
      <c r="S73" s="22">
        <v>27758</v>
      </c>
      <c r="T73" s="22">
        <v>758922960</v>
      </c>
      <c r="U73" s="22">
        <v>5298</v>
      </c>
      <c r="V73" s="22">
        <v>274</v>
      </c>
      <c r="W73" s="22">
        <v>4336</v>
      </c>
      <c r="AA73" s="18">
        <f t="shared" si="45"/>
        <v>7.2012219919E-8</v>
      </c>
      <c r="AB73" s="18">
        <f t="shared" si="47"/>
        <v>0.21313167118926848</v>
      </c>
      <c r="AC73" s="18">
        <f t="shared" si="48"/>
        <v>7.9623766542477839E-2</v>
      </c>
      <c r="AD73" s="18">
        <f t="shared" si="49"/>
        <v>10.127925163206074</v>
      </c>
      <c r="AE73" s="18">
        <f t="shared" si="50"/>
        <v>0.46029280463761169</v>
      </c>
      <c r="AF73" s="18">
        <f t="shared" si="51"/>
        <v>273.93384837656879</v>
      </c>
      <c r="AG73" s="18">
        <f t="shared" si="52"/>
        <v>10.317996887100392</v>
      </c>
      <c r="AH73" s="18">
        <f t="shared" si="53"/>
        <v>83.334893888729624</v>
      </c>
      <c r="AI73" s="18">
        <f t="shared" si="54"/>
        <v>7.6912327347105269E-3</v>
      </c>
      <c r="AJ73" s="18">
        <f t="shared" si="55"/>
        <v>0.21407764643360294</v>
      </c>
      <c r="AK73" s="18">
        <f t="shared" si="56"/>
        <v>8.6840374642023321E-2</v>
      </c>
      <c r="AL73" s="18">
        <f t="shared" si="57"/>
        <v>2.9650779892532637E-2</v>
      </c>
      <c r="AM73" s="18">
        <f t="shared" si="58"/>
        <v>1.0645168122158695E-2</v>
      </c>
      <c r="AN73" s="18">
        <f t="shared" si="59"/>
        <v>271.45107075815889</v>
      </c>
      <c r="AO73" s="18">
        <f t="shared" si="60"/>
        <v>3.029347119547283E-3</v>
      </c>
      <c r="AP73" s="18">
        <f t="shared" si="61"/>
        <v>82.824449990427908</v>
      </c>
      <c r="AQ73" s="18">
        <f t="shared" si="62"/>
        <v>5.7819299082648265E-4</v>
      </c>
      <c r="AR73" s="18">
        <f t="shared" si="63"/>
        <v>2.990277075999552E-5</v>
      </c>
      <c r="AS73" s="18">
        <f t="shared" si="64"/>
        <v>4.7320589056693636E-4</v>
      </c>
      <c r="AT73" s="18">
        <f t="shared" si="65"/>
        <v>0</v>
      </c>
      <c r="BB73" s="33">
        <f t="shared" si="66"/>
        <v>0.35558661007723397</v>
      </c>
      <c r="BC73" s="33">
        <f t="shared" si="67"/>
        <v>0.34772182254196649</v>
      </c>
      <c r="BD73" s="33">
        <f t="shared" si="68"/>
        <v>5.3640201294833149E-2</v>
      </c>
      <c r="BE73" s="33">
        <f t="shared" si="69"/>
        <v>0.327270629459401</v>
      </c>
      <c r="BF73" s="33">
        <f t="shared" si="70"/>
        <v>0.73604096806590558</v>
      </c>
      <c r="BG73" s="33">
        <f t="shared" si="71"/>
        <v>8.093748056575216E-2</v>
      </c>
      <c r="BH73" s="33">
        <f t="shared" si="72"/>
        <v>0.10560803166981403</v>
      </c>
      <c r="BI73" s="33">
        <f t="shared" si="73"/>
        <v>0.40347704044321586</v>
      </c>
      <c r="BJ73" s="33">
        <f t="shared" si="74"/>
        <v>0.32517001021955438</v>
      </c>
      <c r="BK73" s="33">
        <f t="shared" si="75"/>
        <v>0.3987342380445888</v>
      </c>
      <c r="BL73" s="33">
        <f t="shared" si="76"/>
        <v>0.21493089285409955</v>
      </c>
      <c r="BM73" s="33">
        <f t="shared" si="77"/>
        <v>0.48089357997499849</v>
      </c>
      <c r="BN73" s="33">
        <f t="shared" si="78"/>
        <v>0.84486886276397977</v>
      </c>
      <c r="BO73" s="33">
        <f t="shared" si="79"/>
        <v>0.23376194639178138</v>
      </c>
      <c r="BP73" s="33">
        <f t="shared" si="80"/>
        <v>0.24814101569356714</v>
      </c>
      <c r="BQ73" s="33">
        <f t="shared" si="81"/>
        <v>0.40543658193831789</v>
      </c>
      <c r="BR73" s="33">
        <f t="shared" si="82"/>
        <v>0.57856100192515181</v>
      </c>
      <c r="BS73" s="33">
        <f t="shared" si="83"/>
        <v>0.4031982825099239</v>
      </c>
      <c r="BT73" s="33">
        <f t="shared" si="84"/>
        <v>2.4313570717245749E-2</v>
      </c>
      <c r="BU73" s="33">
        <f t="shared" si="85"/>
        <v>7.853253081112066E-2</v>
      </c>
      <c r="BV73" s="33">
        <f t="shared" si="86"/>
        <v>0.24427717855202918</v>
      </c>
    </row>
    <row r="74" spans="1:74" x14ac:dyDescent="0.5">
      <c r="A74" s="18">
        <v>73.012381786999995</v>
      </c>
      <c r="B74" s="18">
        <v>8956464952</v>
      </c>
      <c r="C74" s="18">
        <v>3595450902</v>
      </c>
      <c r="D74" s="18">
        <v>2.52</v>
      </c>
      <c r="E74" s="18">
        <f t="shared" si="46"/>
        <v>2.4910547233499671</v>
      </c>
      <c r="F74" s="18">
        <v>1872912</v>
      </c>
      <c r="G74" s="18">
        <v>263576</v>
      </c>
      <c r="H74" s="22">
        <v>80752980</v>
      </c>
      <c r="I74" s="22">
        <v>3320423</v>
      </c>
      <c r="J74" s="22">
        <v>2385531644</v>
      </c>
      <c r="K74" s="22">
        <v>107024857</v>
      </c>
      <c r="L74" s="22">
        <v>990474138</v>
      </c>
      <c r="M74" s="22">
        <v>77094</v>
      </c>
      <c r="N74" s="22">
        <v>1820994</v>
      </c>
      <c r="O74" s="22">
        <v>336618</v>
      </c>
      <c r="P74" s="22">
        <v>19683</v>
      </c>
      <c r="Q74" s="22">
        <v>2240</v>
      </c>
      <c r="R74" s="22">
        <v>2399801799</v>
      </c>
      <c r="S74" s="22">
        <v>23100</v>
      </c>
      <c r="T74" s="22">
        <v>994172816</v>
      </c>
      <c r="U74" s="22">
        <v>590</v>
      </c>
      <c r="V74" s="22">
        <v>3</v>
      </c>
      <c r="W74" s="22">
        <v>4100</v>
      </c>
      <c r="AA74" s="18">
        <f t="shared" si="45"/>
        <v>7.3012381787000001E-8</v>
      </c>
      <c r="AB74" s="18">
        <f t="shared" si="47"/>
        <v>0.20439875251695153</v>
      </c>
      <c r="AC74" s="18">
        <f t="shared" si="48"/>
        <v>2.8765155860717439E-2</v>
      </c>
      <c r="AD74" s="18">
        <f t="shared" si="49"/>
        <v>8.812911858125922</v>
      </c>
      <c r="AE74" s="18">
        <f t="shared" si="50"/>
        <v>0.36237170728181239</v>
      </c>
      <c r="AF74" s="18">
        <f t="shared" si="51"/>
        <v>260.34308719433295</v>
      </c>
      <c r="AG74" s="18">
        <f t="shared" si="52"/>
        <v>11.680072133183582</v>
      </c>
      <c r="AH74" s="18">
        <f t="shared" si="53"/>
        <v>108.09460252670863</v>
      </c>
      <c r="AI74" s="18">
        <f t="shared" si="54"/>
        <v>8.4135920035441399E-3</v>
      </c>
      <c r="AJ74" s="18">
        <f t="shared" si="55"/>
        <v>0.19873272312893167</v>
      </c>
      <c r="AK74" s="18">
        <f t="shared" si="56"/>
        <v>3.6736536086453178E-2</v>
      </c>
      <c r="AL74" s="18">
        <f t="shared" si="57"/>
        <v>2.1480884557262474E-3</v>
      </c>
      <c r="AM74" s="18">
        <f t="shared" si="58"/>
        <v>2.4446060767295606E-4</v>
      </c>
      <c r="AN74" s="18">
        <f t="shared" si="59"/>
        <v>261.90044914205049</v>
      </c>
      <c r="AO74" s="18">
        <f t="shared" si="60"/>
        <v>2.5210000166273594E-3</v>
      </c>
      <c r="AP74" s="18">
        <f t="shared" si="61"/>
        <v>108.49825479075621</v>
      </c>
      <c r="AQ74" s="18">
        <f t="shared" si="62"/>
        <v>6.4389177913858962E-5</v>
      </c>
      <c r="AR74" s="18">
        <f t="shared" si="63"/>
        <v>3.274025995619947E-7</v>
      </c>
      <c r="AS74" s="18">
        <f t="shared" si="64"/>
        <v>4.4745021940139279E-4</v>
      </c>
      <c r="AT74" s="18">
        <f t="shared" si="65"/>
        <v>0</v>
      </c>
      <c r="BB74" s="33">
        <f t="shared" si="66"/>
        <v>0.38159318201120451</v>
      </c>
      <c r="BC74" s="33">
        <f t="shared" si="67"/>
        <v>0.37410071942446044</v>
      </c>
      <c r="BD74" s="33">
        <f t="shared" si="68"/>
        <v>5.3157343754993189E-2</v>
      </c>
      <c r="BE74" s="33">
        <f t="shared" si="69"/>
        <v>0.30670785389071253</v>
      </c>
      <c r="BF74" s="33">
        <f t="shared" si="70"/>
        <v>0.17753707427798937</v>
      </c>
      <c r="BG74" s="33">
        <f t="shared" si="71"/>
        <v>6.0420726184697612E-2</v>
      </c>
      <c r="BH74" s="33">
        <f t="shared" si="72"/>
        <v>6.0636538883038903E-2</v>
      </c>
      <c r="BI74" s="33">
        <f t="shared" si="73"/>
        <v>0.37044507806419752</v>
      </c>
      <c r="BJ74" s="33">
        <f t="shared" si="74"/>
        <v>0.40285670600198981</v>
      </c>
      <c r="BK74" s="33">
        <f t="shared" si="75"/>
        <v>0.60413136437906323</v>
      </c>
      <c r="BL74" s="33">
        <f t="shared" si="76"/>
        <v>0.24313189154183071</v>
      </c>
      <c r="BM74" s="33">
        <f t="shared" si="77"/>
        <v>0.42858168640990535</v>
      </c>
      <c r="BN74" s="33">
        <f t="shared" si="78"/>
        <v>0.28666109800002187</v>
      </c>
      <c r="BO74" s="33">
        <f t="shared" si="79"/>
        <v>1.3669737670642465E-2</v>
      </c>
      <c r="BP74" s="33">
        <f t="shared" si="80"/>
        <v>5.6984260641937869E-3</v>
      </c>
      <c r="BQ74" s="33">
        <f t="shared" si="81"/>
        <v>0.38211318592989851</v>
      </c>
      <c r="BR74" s="33">
        <f t="shared" si="82"/>
        <v>0.48001861685248259</v>
      </c>
      <c r="BS74" s="33">
        <f t="shared" si="83"/>
        <v>0.61655880914348571</v>
      </c>
      <c r="BT74" s="33">
        <f t="shared" si="84"/>
        <v>2.7076267880662497E-3</v>
      </c>
      <c r="BU74" s="33">
        <f t="shared" si="85"/>
        <v>8.598452278589854E-4</v>
      </c>
      <c r="BV74" s="33">
        <f t="shared" si="86"/>
        <v>0.22596414991852254</v>
      </c>
    </row>
    <row r="75" spans="1:74" x14ac:dyDescent="0.5">
      <c r="A75" s="18">
        <v>74.012541709999994</v>
      </c>
      <c r="B75" s="18">
        <v>9263183818</v>
      </c>
      <c r="C75" s="18">
        <v>3480361756</v>
      </c>
      <c r="D75" s="18">
        <v>2.6</v>
      </c>
      <c r="E75" s="18">
        <f t="shared" si="46"/>
        <v>2.6615577538830997</v>
      </c>
      <c r="F75" s="18">
        <v>1381924</v>
      </c>
      <c r="G75" s="18">
        <v>430759</v>
      </c>
      <c r="H75" s="22">
        <v>314672744</v>
      </c>
      <c r="I75" s="22">
        <v>15146456</v>
      </c>
      <c r="J75" s="22">
        <v>2191396579</v>
      </c>
      <c r="K75" s="22">
        <v>89789272</v>
      </c>
      <c r="L75" s="22">
        <v>632632610</v>
      </c>
      <c r="M75" s="22">
        <v>76981</v>
      </c>
      <c r="N75" s="22">
        <v>1221013</v>
      </c>
      <c r="O75" s="22">
        <v>390950</v>
      </c>
      <c r="P75" s="22">
        <v>44525</v>
      </c>
      <c r="Q75" s="22">
        <v>33909</v>
      </c>
      <c r="R75" s="22">
        <v>2178380484</v>
      </c>
      <c r="S75" s="22">
        <v>9766</v>
      </c>
      <c r="T75" s="22">
        <v>624367860</v>
      </c>
      <c r="U75" s="22">
        <v>5248</v>
      </c>
      <c r="V75" s="22">
        <v>412</v>
      </c>
      <c r="W75" s="22">
        <v>8575</v>
      </c>
      <c r="AA75" s="18">
        <f t="shared" si="45"/>
        <v>7.4012541709999988E-8</v>
      </c>
      <c r="AB75" s="18">
        <f t="shared" si="47"/>
        <v>0.15081516999903666</v>
      </c>
      <c r="AC75" s="18">
        <f t="shared" si="48"/>
        <v>4.7010538794908428E-2</v>
      </c>
      <c r="AD75" s="18">
        <f t="shared" si="49"/>
        <v>34.341558132302026</v>
      </c>
      <c r="AE75" s="18">
        <f t="shared" si="50"/>
        <v>1.6529963561837906</v>
      </c>
      <c r="AF75" s="18">
        <f t="shared" si="51"/>
        <v>239.15631221195406</v>
      </c>
      <c r="AG75" s="18">
        <f t="shared" si="52"/>
        <v>9.7990803551930092</v>
      </c>
      <c r="AH75" s="18">
        <f t="shared" si="53"/>
        <v>69.041853693896527</v>
      </c>
      <c r="AI75" s="18">
        <f t="shared" si="54"/>
        <v>8.4012598389606383E-3</v>
      </c>
      <c r="AJ75" s="18">
        <f t="shared" si="55"/>
        <v>0.13325427676632995</v>
      </c>
      <c r="AK75" s="18">
        <f t="shared" si="56"/>
        <v>4.2666015432920611E-2</v>
      </c>
      <c r="AL75" s="18">
        <f t="shared" si="57"/>
        <v>4.8592002484992717E-3</v>
      </c>
      <c r="AM75" s="18">
        <f t="shared" si="58"/>
        <v>3.7006315828492261E-3</v>
      </c>
      <c r="AN75" s="18">
        <f t="shared" si="59"/>
        <v>237.7358110989054</v>
      </c>
      <c r="AO75" s="18">
        <f t="shared" si="60"/>
        <v>1.0658045957741467E-3</v>
      </c>
      <c r="AP75" s="18">
        <f t="shared" si="61"/>
        <v>68.139886815653199</v>
      </c>
      <c r="AQ75" s="18">
        <f t="shared" si="62"/>
        <v>5.7273628083378278E-4</v>
      </c>
      <c r="AR75" s="18">
        <f t="shared" si="63"/>
        <v>4.4963290339847274E-5</v>
      </c>
      <c r="AS75" s="18">
        <f t="shared" si="64"/>
        <v>9.3582576374803491E-4</v>
      </c>
      <c r="AT75" s="18">
        <f t="shared" si="65"/>
        <v>0</v>
      </c>
      <c r="BB75" s="33">
        <f t="shared" si="66"/>
        <v>0.36152217522906055</v>
      </c>
      <c r="BC75" s="33">
        <f t="shared" si="67"/>
        <v>0.39328537170263794</v>
      </c>
      <c r="BD75" s="33">
        <f t="shared" si="68"/>
        <v>0.11634244350504853</v>
      </c>
      <c r="BE75" s="33">
        <f t="shared" si="69"/>
        <v>0.18053844560629351</v>
      </c>
      <c r="BF75" s="33">
        <f t="shared" si="70"/>
        <v>0.377898768704923</v>
      </c>
      <c r="BG75" s="33">
        <f t="shared" si="71"/>
        <v>0.45871705008095714</v>
      </c>
      <c r="BH75" s="33">
        <f t="shared" si="72"/>
        <v>0.65337210512812072</v>
      </c>
      <c r="BI75" s="33">
        <f t="shared" si="73"/>
        <v>0.31895121802452486</v>
      </c>
      <c r="BJ75" s="33">
        <f t="shared" si="74"/>
        <v>0.2955733261401029</v>
      </c>
      <c r="BK75" s="33">
        <f t="shared" si="75"/>
        <v>0.28016461246754537</v>
      </c>
      <c r="BL75" s="33">
        <f t="shared" si="76"/>
        <v>0.24265044225164886</v>
      </c>
      <c r="BM75" s="33">
        <f t="shared" si="77"/>
        <v>0.20536118221322697</v>
      </c>
      <c r="BN75" s="33">
        <f t="shared" si="78"/>
        <v>0.35272153383937682</v>
      </c>
      <c r="BO75" s="33">
        <f t="shared" si="79"/>
        <v>3.5365599107781497E-2</v>
      </c>
      <c r="BP75" s="33">
        <f t="shared" si="80"/>
        <v>8.6262468486940677E-2</v>
      </c>
      <c r="BQ75" s="33">
        <f t="shared" si="81"/>
        <v>0.3231011713056568</v>
      </c>
      <c r="BR75" s="33">
        <f t="shared" si="82"/>
        <v>0.19793099071272927</v>
      </c>
      <c r="BS75" s="33">
        <f t="shared" si="83"/>
        <v>0.28116315149912496</v>
      </c>
      <c r="BT75" s="33">
        <f t="shared" si="84"/>
        <v>2.4084110819951998E-2</v>
      </c>
      <c r="BU75" s="33">
        <f t="shared" si="85"/>
        <v>0.11808541129263399</v>
      </c>
      <c r="BV75" s="33">
        <f t="shared" si="86"/>
        <v>0.57321331574454881</v>
      </c>
    </row>
    <row r="76" spans="1:74" x14ac:dyDescent="0.5">
      <c r="A76" s="18">
        <v>75.012706644999994</v>
      </c>
      <c r="B76" s="18">
        <v>8917326554</v>
      </c>
      <c r="C76" s="18">
        <v>3484226119</v>
      </c>
      <c r="D76" s="18">
        <v>2.5099999999999998</v>
      </c>
      <c r="E76" s="18">
        <f t="shared" si="46"/>
        <v>2.5593420890144012</v>
      </c>
      <c r="F76" s="18">
        <v>2090105</v>
      </c>
      <c r="G76" s="18">
        <v>520002</v>
      </c>
      <c r="H76" s="22">
        <v>137067574</v>
      </c>
      <c r="I76" s="22">
        <v>5923255</v>
      </c>
      <c r="J76" s="22">
        <v>2509922324</v>
      </c>
      <c r="K76" s="22">
        <v>132128480</v>
      </c>
      <c r="L76" s="22">
        <v>805172451</v>
      </c>
      <c r="M76" s="22">
        <v>68580</v>
      </c>
      <c r="N76" s="22">
        <v>2035883</v>
      </c>
      <c r="O76" s="22">
        <v>581510</v>
      </c>
      <c r="P76" s="22">
        <v>700330</v>
      </c>
      <c r="Q76" s="22">
        <v>207699</v>
      </c>
      <c r="R76" s="22">
        <v>2487987609</v>
      </c>
      <c r="S76" s="22">
        <v>27911</v>
      </c>
      <c r="T76" s="22">
        <v>804926598</v>
      </c>
      <c r="U76" s="22">
        <v>8137</v>
      </c>
      <c r="V76" s="22">
        <v>329</v>
      </c>
      <c r="W76" s="22">
        <v>4078</v>
      </c>
      <c r="AA76" s="18">
        <f t="shared" si="45"/>
        <v>7.5012706644999989E-8</v>
      </c>
      <c r="AB76" s="18">
        <f t="shared" si="47"/>
        <v>0.22810193678584098</v>
      </c>
      <c r="AC76" s="18">
        <f t="shared" si="48"/>
        <v>5.6750002192478791E-2</v>
      </c>
      <c r="AD76" s="18">
        <f t="shared" si="49"/>
        <v>14.958760014418694</v>
      </c>
      <c r="AE76" s="18">
        <f t="shared" si="50"/>
        <v>0.64642969495619429</v>
      </c>
      <c r="AF76" s="18">
        <f t="shared" si="51"/>
        <v>273.91836452542771</v>
      </c>
      <c r="AG76" s="18">
        <f t="shared" si="52"/>
        <v>14.419735942725008</v>
      </c>
      <c r="AH76" s="18">
        <f t="shared" si="53"/>
        <v>87.8718511843676</v>
      </c>
      <c r="AI76" s="18">
        <f t="shared" si="54"/>
        <v>7.4844234259871991E-3</v>
      </c>
      <c r="AJ76" s="18">
        <f t="shared" si="55"/>
        <v>0.22218446220135749</v>
      </c>
      <c r="AK76" s="18">
        <f t="shared" si="56"/>
        <v>6.3462628557098513E-2</v>
      </c>
      <c r="AL76" s="18">
        <f t="shared" si="57"/>
        <v>7.6429954183750592E-2</v>
      </c>
      <c r="AM76" s="18">
        <f t="shared" si="58"/>
        <v>2.2667064175475579E-2</v>
      </c>
      <c r="AN76" s="18">
        <f t="shared" si="59"/>
        <v>271.52453695487719</v>
      </c>
      <c r="AO76" s="18">
        <f t="shared" si="60"/>
        <v>3.0460446521249447E-3</v>
      </c>
      <c r="AP76" s="18">
        <f t="shared" si="61"/>
        <v>87.845020213930894</v>
      </c>
      <c r="AQ76" s="18">
        <f t="shared" si="62"/>
        <v>8.8802498421198368E-4</v>
      </c>
      <c r="AR76" s="18">
        <f t="shared" si="63"/>
        <v>3.5905151751965421E-5</v>
      </c>
      <c r="AS76" s="18">
        <f t="shared" si="64"/>
        <v>4.4504926700460483E-4</v>
      </c>
      <c r="AT76" s="18">
        <f t="shared" si="65"/>
        <v>0</v>
      </c>
      <c r="BB76" s="33">
        <f t="shared" si="66"/>
        <v>0.36219610199520119</v>
      </c>
      <c r="BC76" s="33">
        <f t="shared" si="67"/>
        <v>0.37170263788968821</v>
      </c>
      <c r="BD76" s="33">
        <f t="shared" si="68"/>
        <v>7.846331044476014E-2</v>
      </c>
      <c r="BE76" s="33">
        <f t="shared" si="69"/>
        <v>0.36252003727099436</v>
      </c>
      <c r="BF76" s="33">
        <f t="shared" si="70"/>
        <v>0.48485269760763944</v>
      </c>
      <c r="BG76" s="33">
        <f t="shared" si="71"/>
        <v>0.15630786025307139</v>
      </c>
      <c r="BH76" s="33">
        <f t="shared" si="72"/>
        <v>0.19109373440759211</v>
      </c>
      <c r="BI76" s="33">
        <f t="shared" si="73"/>
        <v>0.40343940737899547</v>
      </c>
      <c r="BJ76" s="33">
        <f t="shared" si="74"/>
        <v>0.55911490798460906</v>
      </c>
      <c r="BK76" s="33">
        <f t="shared" si="75"/>
        <v>0.43637111028939612</v>
      </c>
      <c r="BL76" s="33">
        <f t="shared" si="76"/>
        <v>0.20685703086388194</v>
      </c>
      <c r="BM76" s="33">
        <f t="shared" si="77"/>
        <v>0.50853026965890824</v>
      </c>
      <c r="BN76" s="33">
        <f t="shared" si="78"/>
        <v>0.58441697397681824</v>
      </c>
      <c r="BO76" s="33">
        <f t="shared" si="79"/>
        <v>0.60811555522174021</v>
      </c>
      <c r="BP76" s="33">
        <f t="shared" si="80"/>
        <v>0.52837383710133279</v>
      </c>
      <c r="BQ76" s="33">
        <f t="shared" si="81"/>
        <v>0.40561599237547763</v>
      </c>
      <c r="BR76" s="33">
        <f t="shared" si="82"/>
        <v>0.581797795595422</v>
      </c>
      <c r="BS76" s="33">
        <f t="shared" si="83"/>
        <v>0.44492141296208337</v>
      </c>
      <c r="BT76" s="33">
        <f t="shared" si="84"/>
        <v>3.7342303685584867E-2</v>
      </c>
      <c r="BU76" s="33">
        <f t="shared" si="85"/>
        <v>9.4296359988535403E-2</v>
      </c>
      <c r="BV76" s="33">
        <f t="shared" si="86"/>
        <v>0.22425700318150074</v>
      </c>
    </row>
    <row r="77" spans="1:74" x14ac:dyDescent="0.5">
      <c r="A77" s="18">
        <v>76.012877414000002</v>
      </c>
      <c r="B77" s="18">
        <v>8806232886</v>
      </c>
      <c r="C77" s="18">
        <v>3614916961</v>
      </c>
      <c r="D77" s="18">
        <v>2.48</v>
      </c>
      <c r="E77" s="18">
        <f t="shared" si="46"/>
        <v>2.4360816530523892</v>
      </c>
      <c r="F77" s="18">
        <v>1901070</v>
      </c>
      <c r="G77" s="18">
        <v>340884</v>
      </c>
      <c r="H77" s="22">
        <v>98584510</v>
      </c>
      <c r="I77" s="22">
        <v>4246305</v>
      </c>
      <c r="J77" s="22">
        <v>2542148217</v>
      </c>
      <c r="K77" s="22">
        <v>119374336</v>
      </c>
      <c r="L77" s="22">
        <v>900458570</v>
      </c>
      <c r="M77" s="22">
        <v>65715</v>
      </c>
      <c r="N77" s="22">
        <v>1883483</v>
      </c>
      <c r="O77" s="22">
        <v>398151</v>
      </c>
      <c r="P77" s="22">
        <v>697275</v>
      </c>
      <c r="Q77" s="22">
        <v>94842</v>
      </c>
      <c r="R77" s="22">
        <v>2509397531</v>
      </c>
      <c r="S77" s="22">
        <v>38688</v>
      </c>
      <c r="T77" s="22">
        <v>900574823</v>
      </c>
      <c r="U77" s="22">
        <v>11374</v>
      </c>
      <c r="V77" s="22">
        <v>143</v>
      </c>
      <c r="W77" s="22">
        <v>4084</v>
      </c>
      <c r="AA77" s="18">
        <f t="shared" si="45"/>
        <v>7.6012877414000003E-8</v>
      </c>
      <c r="AB77" s="18">
        <f t="shared" si="47"/>
        <v>0.20747175331644044</v>
      </c>
      <c r="AC77" s="18">
        <f t="shared" si="48"/>
        <v>3.7202102583030333E-2</v>
      </c>
      <c r="AD77" s="18">
        <f t="shared" si="49"/>
        <v>10.758941616848489</v>
      </c>
      <c r="AE77" s="18">
        <f t="shared" si="50"/>
        <v>0.46341709851103202</v>
      </c>
      <c r="AF77" s="18">
        <f t="shared" si="51"/>
        <v>277.43531157256331</v>
      </c>
      <c r="AG77" s="18">
        <f t="shared" si="52"/>
        <v>13.027822642462336</v>
      </c>
      <c r="AH77" s="18">
        <f t="shared" si="53"/>
        <v>98.270825538625459</v>
      </c>
      <c r="AI77" s="18">
        <f t="shared" si="54"/>
        <v>7.1717539434054938E-3</v>
      </c>
      <c r="AJ77" s="18">
        <f t="shared" si="55"/>
        <v>0.20555241014360817</v>
      </c>
      <c r="AK77" s="18">
        <f t="shared" si="56"/>
        <v>4.3451890806069253E-2</v>
      </c>
      <c r="AL77" s="18">
        <f t="shared" si="57"/>
        <v>7.6096549203196612E-2</v>
      </c>
      <c r="AM77" s="18">
        <f t="shared" si="58"/>
        <v>1.03505057825529E-2</v>
      </c>
      <c r="AN77" s="18">
        <f t="shared" si="59"/>
        <v>273.86109166128375</v>
      </c>
      <c r="AO77" s="18">
        <f t="shared" si="60"/>
        <v>4.2221839239514839E-3</v>
      </c>
      <c r="AP77" s="18">
        <f t="shared" si="61"/>
        <v>98.283512716761081</v>
      </c>
      <c r="AQ77" s="18">
        <f t="shared" si="62"/>
        <v>1.2412923891393761E-3</v>
      </c>
      <c r="AR77" s="18">
        <f t="shared" si="63"/>
        <v>1.5606190579121748E-5</v>
      </c>
      <c r="AS77" s="18">
        <f t="shared" si="64"/>
        <v>4.4570407220372884E-4</v>
      </c>
      <c r="AT77" s="18">
        <f t="shared" si="65"/>
        <v>0</v>
      </c>
      <c r="BB77" s="33">
        <f t="shared" si="66"/>
        <v>0.38498797131836138</v>
      </c>
      <c r="BC77" s="33">
        <f t="shared" si="67"/>
        <v>0.36450839328537171</v>
      </c>
      <c r="BD77" s="33">
        <f t="shared" si="68"/>
        <v>3.2785395412149566E-2</v>
      </c>
      <c r="BE77" s="33">
        <f t="shared" si="69"/>
        <v>0.31394362787800484</v>
      </c>
      <c r="BF77" s="33">
        <f t="shared" si="70"/>
        <v>0.2701874147597213</v>
      </c>
      <c r="BG77" s="33">
        <f t="shared" si="71"/>
        <v>9.0782559349191869E-2</v>
      </c>
      <c r="BH77" s="33">
        <f t="shared" si="72"/>
        <v>0.10704290283840152</v>
      </c>
      <c r="BI77" s="33">
        <f t="shared" si="73"/>
        <v>0.41198724815055043</v>
      </c>
      <c r="BJ77" s="33">
        <f t="shared" si="74"/>
        <v>0.47972638270013473</v>
      </c>
      <c r="BK77" s="33">
        <f t="shared" si="75"/>
        <v>0.52263704663059229</v>
      </c>
      <c r="BL77" s="33">
        <f t="shared" si="76"/>
        <v>0.19465037408183786</v>
      </c>
      <c r="BM77" s="33">
        <f t="shared" si="77"/>
        <v>0.45183046609917255</v>
      </c>
      <c r="BN77" s="33">
        <f t="shared" si="78"/>
        <v>0.36147698547891138</v>
      </c>
      <c r="BO77" s="33">
        <f t="shared" si="79"/>
        <v>0.60544745858336735</v>
      </c>
      <c r="BP77" s="33">
        <f t="shared" si="80"/>
        <v>0.24127237713404784</v>
      </c>
      <c r="BQ77" s="33">
        <f t="shared" si="81"/>
        <v>0.41132204931117905</v>
      </c>
      <c r="BR77" s="33">
        <f t="shared" si="82"/>
        <v>0.80979077196471261</v>
      </c>
      <c r="BS77" s="33">
        <f t="shared" si="83"/>
        <v>0.53166984292739405</v>
      </c>
      <c r="BT77" s="33">
        <f t="shared" si="84"/>
        <v>5.2197537436382245E-2</v>
      </c>
      <c r="BU77" s="33">
        <f t="shared" si="85"/>
        <v>4.0985955861278303E-2</v>
      </c>
      <c r="BV77" s="33">
        <f t="shared" si="86"/>
        <v>0.22472258865523395</v>
      </c>
    </row>
    <row r="78" spans="1:74" x14ac:dyDescent="0.5">
      <c r="A78" s="18">
        <v>77.013039312000004</v>
      </c>
      <c r="B78" s="18">
        <v>9058207148</v>
      </c>
      <c r="C78" s="18">
        <v>3562156290</v>
      </c>
      <c r="D78" s="18">
        <v>2.5499999999999998</v>
      </c>
      <c r="E78" s="18">
        <f t="shared" si="46"/>
        <v>2.542899977024871</v>
      </c>
      <c r="F78" s="18">
        <v>2137040</v>
      </c>
      <c r="G78" s="18">
        <v>558459</v>
      </c>
      <c r="H78" s="22">
        <v>79380892</v>
      </c>
      <c r="I78" s="22">
        <v>3139847</v>
      </c>
      <c r="J78" s="22">
        <v>2552288835</v>
      </c>
      <c r="K78" s="22">
        <v>107829739</v>
      </c>
      <c r="L78" s="22">
        <v>877220817</v>
      </c>
      <c r="M78" s="22">
        <v>72620</v>
      </c>
      <c r="N78" s="22">
        <v>1684772</v>
      </c>
      <c r="O78" s="22">
        <v>423556</v>
      </c>
      <c r="P78" s="22">
        <v>18327</v>
      </c>
      <c r="Q78" s="22">
        <v>190</v>
      </c>
      <c r="R78" s="22">
        <v>2570154607</v>
      </c>
      <c r="S78" s="22">
        <v>17891</v>
      </c>
      <c r="T78" s="22">
        <v>871698458</v>
      </c>
      <c r="U78" s="22">
        <v>267</v>
      </c>
      <c r="V78" s="22">
        <v>49</v>
      </c>
      <c r="W78" s="22">
        <v>4383</v>
      </c>
      <c r="AA78" s="18">
        <f t="shared" si="45"/>
        <v>7.7013039312000006E-8</v>
      </c>
      <c r="AB78" s="18">
        <f t="shared" si="47"/>
        <v>0.23322415045598838</v>
      </c>
      <c r="AC78" s="18">
        <f t="shared" si="48"/>
        <v>6.0946976116263998E-2</v>
      </c>
      <c r="AD78" s="18">
        <f t="shared" si="49"/>
        <v>8.663170132116651</v>
      </c>
      <c r="AE78" s="18">
        <f t="shared" si="50"/>
        <v>0.34266469000897676</v>
      </c>
      <c r="AF78" s="18">
        <f t="shared" si="51"/>
        <v>278.54199980401836</v>
      </c>
      <c r="AG78" s="18">
        <f t="shared" si="52"/>
        <v>11.767912286230468</v>
      </c>
      <c r="AH78" s="18">
        <f t="shared" si="53"/>
        <v>95.734791958565609</v>
      </c>
      <c r="AI78" s="18">
        <f t="shared" si="54"/>
        <v>7.9253255933973525E-3</v>
      </c>
      <c r="AJ78" s="18">
        <f t="shared" si="55"/>
        <v>0.18386624415642033</v>
      </c>
      <c r="AK78" s="18">
        <f t="shared" si="56"/>
        <v>4.6224445153360078E-2</v>
      </c>
      <c r="AL78" s="18">
        <f t="shared" si="57"/>
        <v>2.0001024807242257E-3</v>
      </c>
      <c r="AM78" s="18">
        <f t="shared" si="58"/>
        <v>2.0735497972259664E-5</v>
      </c>
      <c r="AN78" s="18">
        <f t="shared" si="59"/>
        <v>280.49176653601234</v>
      </c>
      <c r="AO78" s="18">
        <f t="shared" si="60"/>
        <v>1.9525199695878826E-3</v>
      </c>
      <c r="AP78" s="18">
        <f t="shared" si="61"/>
        <v>95.132113727794092</v>
      </c>
      <c r="AQ78" s="18">
        <f t="shared" si="62"/>
        <v>2.9138831361017529E-5</v>
      </c>
      <c r="AR78" s="18">
        <f t="shared" si="63"/>
        <v>5.3475757928459137E-6</v>
      </c>
      <c r="AS78" s="18">
        <f t="shared" si="64"/>
        <v>4.7833519796007431E-4</v>
      </c>
      <c r="AT78" s="18">
        <f t="shared" si="65"/>
        <v>0</v>
      </c>
      <c r="BB78" s="33">
        <f t="shared" si="66"/>
        <v>0.37578675797830002</v>
      </c>
      <c r="BC78" s="33">
        <f t="shared" si="67"/>
        <v>0.38129496402877694</v>
      </c>
      <c r="BD78" s="33">
        <f t="shared" si="68"/>
        <v>7.2370184223416151E-2</v>
      </c>
      <c r="BE78" s="33">
        <f t="shared" si="69"/>
        <v>0.37458094543540815</v>
      </c>
      <c r="BF78" s="33">
        <f t="shared" si="70"/>
        <v>0.53094177175140156</v>
      </c>
      <c r="BG78" s="33">
        <f t="shared" si="71"/>
        <v>5.8084465250105653E-2</v>
      </c>
      <c r="BH78" s="33">
        <f t="shared" si="72"/>
        <v>5.1585843894256793E-2</v>
      </c>
      <c r="BI78" s="33">
        <f t="shared" si="73"/>
        <v>0.41467702273613488</v>
      </c>
      <c r="BJ78" s="33">
        <f t="shared" si="74"/>
        <v>0.40786671647450906</v>
      </c>
      <c r="BK78" s="33">
        <f t="shared" si="75"/>
        <v>0.50159907654587887</v>
      </c>
      <c r="BL78" s="33">
        <f t="shared" si="76"/>
        <v>0.22406990814117969</v>
      </c>
      <c r="BM78" s="33">
        <f t="shared" si="77"/>
        <v>0.37790084231204241</v>
      </c>
      <c r="BN78" s="33">
        <f t="shared" si="78"/>
        <v>0.39236606323233136</v>
      </c>
      <c r="BO78" s="33">
        <f t="shared" si="79"/>
        <v>1.2485469571908043E-2</v>
      </c>
      <c r="BP78" s="33">
        <f t="shared" si="80"/>
        <v>4.8334863937358016E-4</v>
      </c>
      <c r="BQ78" s="33">
        <f t="shared" si="81"/>
        <v>0.42751469750965154</v>
      </c>
      <c r="BR78" s="33">
        <f t="shared" si="82"/>
        <v>0.36981954346400392</v>
      </c>
      <c r="BS78" s="33">
        <f t="shared" si="83"/>
        <v>0.50548034148233068</v>
      </c>
      <c r="BT78" s="33">
        <f t="shared" si="84"/>
        <v>1.2253158515486248E-3</v>
      </c>
      <c r="BU78" s="33">
        <f t="shared" si="85"/>
        <v>1.4044138721696761E-2</v>
      </c>
      <c r="BV78" s="33">
        <f t="shared" si="86"/>
        <v>0.24792426476293938</v>
      </c>
    </row>
    <row r="79" spans="1:74" x14ac:dyDescent="0.5">
      <c r="A79" s="18">
        <v>78.013204110999993</v>
      </c>
      <c r="B79" s="18">
        <v>9095971297</v>
      </c>
      <c r="C79" s="18">
        <v>3621321397</v>
      </c>
      <c r="D79" s="18">
        <v>2.56</v>
      </c>
      <c r="E79" s="18">
        <f t="shared" si="46"/>
        <v>2.5117823854395653</v>
      </c>
      <c r="F79" s="18">
        <v>1699606</v>
      </c>
      <c r="G79" s="18">
        <v>289155</v>
      </c>
      <c r="H79" s="22">
        <v>79543572</v>
      </c>
      <c r="I79" s="22">
        <v>3513416</v>
      </c>
      <c r="J79" s="22">
        <v>2516718558</v>
      </c>
      <c r="K79" s="22">
        <v>96921689</v>
      </c>
      <c r="L79" s="22">
        <v>949248754</v>
      </c>
      <c r="M79" s="22">
        <v>70479</v>
      </c>
      <c r="N79" s="22">
        <v>1607223</v>
      </c>
      <c r="O79" s="22">
        <v>320496</v>
      </c>
      <c r="P79" s="22">
        <v>10401</v>
      </c>
      <c r="Q79" s="22">
        <v>0</v>
      </c>
      <c r="R79" s="22">
        <v>2515725224</v>
      </c>
      <c r="S79" s="22">
        <v>25454</v>
      </c>
      <c r="T79" s="22">
        <v>945817834</v>
      </c>
      <c r="U79" s="22">
        <v>550</v>
      </c>
      <c r="V79" s="22">
        <v>109</v>
      </c>
      <c r="W79" s="22">
        <v>6491</v>
      </c>
      <c r="AA79" s="18">
        <f t="shared" si="45"/>
        <v>7.8013204110999999E-8</v>
      </c>
      <c r="AB79" s="18">
        <f t="shared" si="47"/>
        <v>0.18548514087705453</v>
      </c>
      <c r="AC79" s="18">
        <f t="shared" si="48"/>
        <v>3.1556699558782861E-2</v>
      </c>
      <c r="AD79" s="18">
        <f t="shared" si="49"/>
        <v>8.6809240837488986</v>
      </c>
      <c r="AE79" s="18">
        <f t="shared" si="50"/>
        <v>0.38343384391423507</v>
      </c>
      <c r="AF79" s="18">
        <f t="shared" si="51"/>
        <v>274.66006608503824</v>
      </c>
      <c r="AG79" s="18">
        <f t="shared" si="52"/>
        <v>10.577470977513062</v>
      </c>
      <c r="AH79" s="18">
        <f t="shared" si="53"/>
        <v>103.59550323019481</v>
      </c>
      <c r="AI79" s="18">
        <f t="shared" si="54"/>
        <v>7.6916692715099412E-3</v>
      </c>
      <c r="AJ79" s="18">
        <f t="shared" si="55"/>
        <v>0.1754029960919426</v>
      </c>
      <c r="AK79" s="18">
        <f t="shared" si="56"/>
        <v>3.4977074516407018E-2</v>
      </c>
      <c r="AL79" s="18">
        <f t="shared" si="57"/>
        <v>1.1351048126814357E-3</v>
      </c>
      <c r="AM79" s="18">
        <f t="shared" si="58"/>
        <v>0</v>
      </c>
      <c r="AN79" s="18">
        <f t="shared" si="59"/>
        <v>274.55165937376046</v>
      </c>
      <c r="AO79" s="18">
        <f t="shared" si="60"/>
        <v>2.7779019230836713E-3</v>
      </c>
      <c r="AP79" s="18">
        <f t="shared" si="61"/>
        <v>103.22107252123173</v>
      </c>
      <c r="AQ79" s="18">
        <f t="shared" si="62"/>
        <v>6.0023809919699034E-5</v>
      </c>
      <c r="AR79" s="18">
        <f t="shared" si="63"/>
        <v>1.1895627784085808E-5</v>
      </c>
      <c r="AS79" s="18">
        <f t="shared" si="64"/>
        <v>7.0839009125230252E-4</v>
      </c>
      <c r="AT79" s="18">
        <f t="shared" si="65"/>
        <v>0</v>
      </c>
      <c r="BB79" s="33">
        <f t="shared" si="66"/>
        <v>0.38610487489145601</v>
      </c>
      <c r="BC79" s="33">
        <f t="shared" si="67"/>
        <v>0.38369304556354916</v>
      </c>
      <c r="BD79" s="33">
        <f t="shared" si="68"/>
        <v>6.0838611311479246E-2</v>
      </c>
      <c r="BE79" s="33">
        <f t="shared" si="69"/>
        <v>0.26217333273716187</v>
      </c>
      <c r="BF79" s="33">
        <f t="shared" si="70"/>
        <v>0.20819241472376757</v>
      </c>
      <c r="BG79" s="33">
        <f t="shared" si="71"/>
        <v>5.8361461280126627E-2</v>
      </c>
      <c r="BH79" s="33">
        <f t="shared" si="72"/>
        <v>7.0309589443301762E-2</v>
      </c>
      <c r="BI79" s="33">
        <f t="shared" si="73"/>
        <v>0.40524209213557394</v>
      </c>
      <c r="BJ79" s="33">
        <f t="shared" si="74"/>
        <v>0.33996925481582696</v>
      </c>
      <c r="BK79" s="33">
        <f t="shared" si="75"/>
        <v>0.56680854769696742</v>
      </c>
      <c r="BL79" s="33">
        <f t="shared" si="76"/>
        <v>0.21494793530684936</v>
      </c>
      <c r="BM79" s="33">
        <f t="shared" si="77"/>
        <v>0.34904905053872254</v>
      </c>
      <c r="BN79" s="33">
        <f t="shared" si="78"/>
        <v>0.26705890506396063</v>
      </c>
      <c r="BO79" s="33">
        <f t="shared" si="79"/>
        <v>5.5632653310754218E-3</v>
      </c>
      <c r="BP79" s="33">
        <f t="shared" si="80"/>
        <v>0</v>
      </c>
      <c r="BQ79" s="33">
        <f t="shared" si="81"/>
        <v>0.41300847192073548</v>
      </c>
      <c r="BR79" s="33">
        <f t="shared" si="82"/>
        <v>0.52981869724343655</v>
      </c>
      <c r="BS79" s="33">
        <f t="shared" si="83"/>
        <v>0.57270312055646955</v>
      </c>
      <c r="BT79" s="33">
        <f t="shared" si="84"/>
        <v>2.5240588702312495E-3</v>
      </c>
      <c r="BU79" s="33">
        <f t="shared" si="85"/>
        <v>3.124104327887647E-2</v>
      </c>
      <c r="BV79" s="33">
        <f t="shared" si="86"/>
        <v>0.41149996120121052</v>
      </c>
    </row>
    <row r="80" spans="1:74" x14ac:dyDescent="0.5">
      <c r="A80" s="18">
        <v>79.013361731000003</v>
      </c>
      <c r="B80" s="18">
        <v>9783479996</v>
      </c>
      <c r="C80" s="18">
        <v>3644036536</v>
      </c>
      <c r="D80" s="18">
        <v>2.75</v>
      </c>
      <c r="E80" s="18">
        <f t="shared" si="46"/>
        <v>2.6847919606039867</v>
      </c>
      <c r="F80" s="18">
        <v>2088203</v>
      </c>
      <c r="G80" s="18">
        <v>279444</v>
      </c>
      <c r="H80" s="22">
        <v>350326982</v>
      </c>
      <c r="I80" s="22">
        <v>17042794</v>
      </c>
      <c r="J80" s="22">
        <v>2284735701</v>
      </c>
      <c r="K80" s="22">
        <v>106590984</v>
      </c>
      <c r="L80" s="22">
        <v>646873566</v>
      </c>
      <c r="M80" s="22">
        <v>65265</v>
      </c>
      <c r="N80" s="22">
        <v>1766281</v>
      </c>
      <c r="O80" s="22">
        <v>170593</v>
      </c>
      <c r="P80" s="22">
        <v>48545</v>
      </c>
      <c r="Q80" s="22">
        <v>16632</v>
      </c>
      <c r="R80" s="22">
        <v>2302432101</v>
      </c>
      <c r="S80" s="22">
        <v>11826</v>
      </c>
      <c r="T80" s="22">
        <v>651060345</v>
      </c>
      <c r="U80" s="22">
        <v>6064</v>
      </c>
      <c r="V80" s="22">
        <v>489</v>
      </c>
      <c r="W80" s="22">
        <v>3888</v>
      </c>
      <c r="AA80" s="18">
        <f t="shared" si="45"/>
        <v>7.9013361731000002E-8</v>
      </c>
      <c r="AB80" s="18">
        <f t="shared" si="47"/>
        <v>0.22789436353771866</v>
      </c>
      <c r="AC80" s="18">
        <f t="shared" si="48"/>
        <v>3.0496897344000684E-2</v>
      </c>
      <c r="AD80" s="18">
        <f t="shared" si="49"/>
        <v>38.232654867836047</v>
      </c>
      <c r="AE80" s="18">
        <f t="shared" si="50"/>
        <v>1.859951686466522</v>
      </c>
      <c r="AF80" s="18">
        <f t="shared" si="51"/>
        <v>249.34280260649876</v>
      </c>
      <c r="AG80" s="18">
        <f t="shared" si="52"/>
        <v>11.632721750490328</v>
      </c>
      <c r="AH80" s="18">
        <f t="shared" si="53"/>
        <v>70.596029032112526</v>
      </c>
      <c r="AI80" s="18">
        <f t="shared" si="54"/>
        <v>7.1226435534711956E-3</v>
      </c>
      <c r="AJ80" s="18">
        <f t="shared" si="55"/>
        <v>0.19276166365231986</v>
      </c>
      <c r="AK80" s="18">
        <f t="shared" si="56"/>
        <v>1.861753055569312E-2</v>
      </c>
      <c r="AL80" s="18">
        <f t="shared" si="57"/>
        <v>5.2979197319123449E-3</v>
      </c>
      <c r="AM80" s="18">
        <f t="shared" si="58"/>
        <v>1.8151200119716987E-3</v>
      </c>
      <c r="AN80" s="18">
        <f t="shared" si="59"/>
        <v>251.27408506079507</v>
      </c>
      <c r="AO80" s="18">
        <f t="shared" si="60"/>
        <v>1.2906210474733831E-3</v>
      </c>
      <c r="AP80" s="18">
        <f t="shared" si="61"/>
        <v>71.052949808243042</v>
      </c>
      <c r="AQ80" s="18">
        <f t="shared" si="62"/>
        <v>6.6178978791464529E-4</v>
      </c>
      <c r="AR80" s="18">
        <f t="shared" si="63"/>
        <v>5.3366623728605139E-5</v>
      </c>
      <c r="AS80" s="18">
        <f t="shared" si="64"/>
        <v>4.2431376903234513E-4</v>
      </c>
      <c r="AT80" s="18">
        <f t="shared" si="65"/>
        <v>0</v>
      </c>
      <c r="BB80" s="33">
        <f t="shared" si="66"/>
        <v>0.39006628849796882</v>
      </c>
      <c r="BC80" s="33">
        <f t="shared" si="67"/>
        <v>0.42925659472422062</v>
      </c>
      <c r="BD80" s="33">
        <f t="shared" si="68"/>
        <v>0.12495258764549171</v>
      </c>
      <c r="BE80" s="33">
        <f t="shared" si="69"/>
        <v>0.36203127947129871</v>
      </c>
      <c r="BF80" s="33">
        <f t="shared" si="70"/>
        <v>0.1965541954396301</v>
      </c>
      <c r="BG80" s="33">
        <f t="shared" si="71"/>
        <v>0.5194256951474866</v>
      </c>
      <c r="BH80" s="33">
        <f t="shared" si="72"/>
        <v>0.74841893767307177</v>
      </c>
      <c r="BI80" s="33">
        <f t="shared" si="73"/>
        <v>0.34370919610794803</v>
      </c>
      <c r="BJ80" s="33">
        <f t="shared" si="74"/>
        <v>0.4001560514044919</v>
      </c>
      <c r="BK80" s="33">
        <f t="shared" si="75"/>
        <v>0.29305745999483085</v>
      </c>
      <c r="BL80" s="33">
        <f t="shared" si="76"/>
        <v>0.19273309814748538</v>
      </c>
      <c r="BM80" s="33">
        <f t="shared" si="77"/>
        <v>0.40822593606762309</v>
      </c>
      <c r="BN80" s="33">
        <f t="shared" si="78"/>
        <v>8.479693212670783E-2</v>
      </c>
      <c r="BO80" s="33">
        <f t="shared" si="79"/>
        <v>3.8876482409339295E-2</v>
      </c>
      <c r="BP80" s="33">
        <f t="shared" si="80"/>
        <v>4.2310813526638867E-2</v>
      </c>
      <c r="BQ80" s="33">
        <f t="shared" si="81"/>
        <v>0.35616273918842745</v>
      </c>
      <c r="BR80" s="33">
        <f t="shared" si="82"/>
        <v>0.24151134993336013</v>
      </c>
      <c r="BS80" s="33">
        <f t="shared" si="83"/>
        <v>0.30537197676088601</v>
      </c>
      <c r="BT80" s="33">
        <f t="shared" si="84"/>
        <v>2.7828896343785995E-2</v>
      </c>
      <c r="BU80" s="33">
        <f t="shared" si="85"/>
        <v>0.14015477214101463</v>
      </c>
      <c r="BV80" s="33">
        <f t="shared" si="86"/>
        <v>0.20951346317994879</v>
      </c>
    </row>
    <row r="81" spans="1:74" x14ac:dyDescent="0.5">
      <c r="A81" s="18">
        <v>80.013496430999993</v>
      </c>
      <c r="B81" s="18">
        <v>9016998053</v>
      </c>
      <c r="C81" s="18">
        <v>3628549509</v>
      </c>
      <c r="D81" s="18">
        <v>2.5299999999999998</v>
      </c>
      <c r="E81" s="18">
        <f t="shared" si="46"/>
        <v>2.4850144749671652</v>
      </c>
      <c r="F81" s="18">
        <v>2307349</v>
      </c>
      <c r="G81" s="18">
        <v>464154</v>
      </c>
      <c r="H81" s="22">
        <v>125950860</v>
      </c>
      <c r="I81" s="22">
        <v>5285892</v>
      </c>
      <c r="J81" s="22">
        <v>2555654420</v>
      </c>
      <c r="K81" s="22">
        <v>139801669</v>
      </c>
      <c r="L81" s="22">
        <v>943179078</v>
      </c>
      <c r="M81" s="22">
        <v>67422</v>
      </c>
      <c r="N81" s="22">
        <v>1904488</v>
      </c>
      <c r="O81" s="22">
        <v>277258</v>
      </c>
      <c r="P81" s="22">
        <v>20713</v>
      </c>
      <c r="Q81" s="22">
        <v>1460</v>
      </c>
      <c r="R81" s="22">
        <v>2561421254</v>
      </c>
      <c r="S81" s="22">
        <v>27988</v>
      </c>
      <c r="T81" s="22">
        <v>939701261</v>
      </c>
      <c r="U81" s="22">
        <v>13258</v>
      </c>
      <c r="V81" s="22">
        <v>91</v>
      </c>
      <c r="W81" s="22">
        <v>4061</v>
      </c>
      <c r="AA81" s="18">
        <f t="shared" si="45"/>
        <v>8.0013496430999999E-8</v>
      </c>
      <c r="AB81" s="18">
        <f t="shared" si="47"/>
        <v>0.251810686898923</v>
      </c>
      <c r="AC81" s="18">
        <f t="shared" si="48"/>
        <v>5.0655075399032697E-2</v>
      </c>
      <c r="AD81" s="18">
        <f t="shared" si="49"/>
        <v>13.745546327022954</v>
      </c>
      <c r="AE81" s="18">
        <f t="shared" si="50"/>
        <v>0.57687159393465048</v>
      </c>
      <c r="AF81" s="18">
        <f t="shared" si="51"/>
        <v>278.90930023003398</v>
      </c>
      <c r="AG81" s="18">
        <f t="shared" si="52"/>
        <v>15.25714328456851</v>
      </c>
      <c r="AH81" s="18">
        <f t="shared" si="53"/>
        <v>102.93309399656179</v>
      </c>
      <c r="AI81" s="18">
        <f t="shared" si="54"/>
        <v>7.3580460225562694E-3</v>
      </c>
      <c r="AJ81" s="18">
        <f t="shared" si="55"/>
        <v>0.20784477401154142</v>
      </c>
      <c r="AK81" s="18">
        <f t="shared" si="56"/>
        <v>3.0258329983119843E-2</v>
      </c>
      <c r="AL81" s="18">
        <f t="shared" si="57"/>
        <v>2.2604966815758655E-3</v>
      </c>
      <c r="AM81" s="18">
        <f t="shared" si="58"/>
        <v>1.5933593178683742E-4</v>
      </c>
      <c r="AN81" s="18">
        <f t="shared" si="59"/>
        <v>279.53865904431478</v>
      </c>
      <c r="AO81" s="18">
        <f t="shared" si="60"/>
        <v>3.0544479855137028E-3</v>
      </c>
      <c r="AP81" s="18">
        <f t="shared" si="61"/>
        <v>102.55354522102816</v>
      </c>
      <c r="AQ81" s="18">
        <f t="shared" si="62"/>
        <v>1.4469012216643087E-3</v>
      </c>
      <c r="AR81" s="18">
        <f t="shared" si="63"/>
        <v>9.9312121867138394E-6</v>
      </c>
      <c r="AS81" s="18">
        <f t="shared" si="64"/>
        <v>4.4319398560708681E-4</v>
      </c>
      <c r="AT81" s="18">
        <f t="shared" si="65"/>
        <v>0</v>
      </c>
      <c r="BB81" s="33">
        <f t="shared" si="66"/>
        <v>0.38736542369224469</v>
      </c>
      <c r="BC81" s="33">
        <f t="shared" si="67"/>
        <v>0.3764988009592326</v>
      </c>
      <c r="BD81" s="33">
        <f t="shared" si="68"/>
        <v>5.0918945438030216E-2</v>
      </c>
      <c r="BE81" s="33">
        <f t="shared" si="69"/>
        <v>0.41834532614432796</v>
      </c>
      <c r="BF81" s="33">
        <f t="shared" si="70"/>
        <v>0.41792125176472844</v>
      </c>
      <c r="BG81" s="33">
        <f t="shared" si="71"/>
        <v>0.1373793770659642</v>
      </c>
      <c r="BH81" s="33">
        <f t="shared" si="72"/>
        <v>0.15914830361869917</v>
      </c>
      <c r="BI81" s="33">
        <f t="shared" si="73"/>
        <v>0.41556973607950548</v>
      </c>
      <c r="BJ81" s="33">
        <f t="shared" si="74"/>
        <v>0.60687688706678422</v>
      </c>
      <c r="BK81" s="33">
        <f t="shared" si="75"/>
        <v>0.56131345261992183</v>
      </c>
      <c r="BL81" s="33">
        <f t="shared" si="76"/>
        <v>0.2019232407928149</v>
      </c>
      <c r="BM81" s="33">
        <f t="shared" si="77"/>
        <v>0.45964529138639204</v>
      </c>
      <c r="BN81" s="33">
        <f t="shared" si="78"/>
        <v>0.21448728751220425</v>
      </c>
      <c r="BO81" s="33">
        <f t="shared" si="79"/>
        <v>1.4569292347409763E-2</v>
      </c>
      <c r="BP81" s="33">
        <f t="shared" si="80"/>
        <v>3.7141527025548789E-3</v>
      </c>
      <c r="BQ81" s="33">
        <f t="shared" si="81"/>
        <v>0.42518713137197117</v>
      </c>
      <c r="BR81" s="33">
        <f t="shared" si="82"/>
        <v>0.58342677018764943</v>
      </c>
      <c r="BS81" s="33">
        <f t="shared" si="83"/>
        <v>0.56715567726080762</v>
      </c>
      <c r="BT81" s="33">
        <f t="shared" si="84"/>
        <v>6.084358636641074E-2</v>
      </c>
      <c r="BU81" s="33">
        <f t="shared" si="85"/>
        <v>2.6081971911722557E-2</v>
      </c>
      <c r="BV81" s="33">
        <f t="shared" si="86"/>
        <v>0.22293784433925662</v>
      </c>
    </row>
    <row r="82" spans="1:74" x14ac:dyDescent="0.5">
      <c r="A82" s="18">
        <v>81.013662655999994</v>
      </c>
      <c r="B82" s="18">
        <v>9222983399</v>
      </c>
      <c r="C82" s="18">
        <v>3628906806</v>
      </c>
      <c r="D82" s="18">
        <v>2.59</v>
      </c>
      <c r="E82" s="18">
        <f t="shared" si="46"/>
        <v>2.5415321726506748</v>
      </c>
      <c r="F82" s="18">
        <v>1821308</v>
      </c>
      <c r="G82" s="18">
        <v>283933</v>
      </c>
      <c r="H82" s="22">
        <v>97796831</v>
      </c>
      <c r="I82" s="22">
        <v>4355783</v>
      </c>
      <c r="J82" s="22">
        <v>2689123832</v>
      </c>
      <c r="K82" s="22">
        <v>104459115</v>
      </c>
      <c r="L82" s="22">
        <v>825921296</v>
      </c>
      <c r="M82" s="22">
        <v>60267</v>
      </c>
      <c r="N82" s="22">
        <v>1776570</v>
      </c>
      <c r="O82" s="22">
        <v>337096</v>
      </c>
      <c r="P82" s="22">
        <v>563794</v>
      </c>
      <c r="Q82" s="22">
        <v>92101</v>
      </c>
      <c r="R82" s="22">
        <v>2652503705</v>
      </c>
      <c r="S82" s="22">
        <v>25751</v>
      </c>
      <c r="T82" s="22">
        <v>826534548</v>
      </c>
      <c r="U82" s="22">
        <v>11005</v>
      </c>
      <c r="V82" s="22">
        <v>169</v>
      </c>
      <c r="W82" s="22">
        <v>4213</v>
      </c>
      <c r="AA82" s="18">
        <f t="shared" si="45"/>
        <v>8.1013662655999997E-8</v>
      </c>
      <c r="AB82" s="18">
        <f t="shared" si="47"/>
        <v>0.19876699126768582</v>
      </c>
      <c r="AC82" s="18">
        <f t="shared" si="48"/>
        <v>3.098680076714528E-2</v>
      </c>
      <c r="AD82" s="18">
        <f t="shared" si="49"/>
        <v>10.672978899441691</v>
      </c>
      <c r="AE82" s="18">
        <f t="shared" si="50"/>
        <v>0.47536489244264801</v>
      </c>
      <c r="AF82" s="18">
        <f t="shared" si="51"/>
        <v>293.47537771363756</v>
      </c>
      <c r="AG82" s="18">
        <f t="shared" si="52"/>
        <v>11.400061932981785</v>
      </c>
      <c r="AH82" s="18">
        <f t="shared" si="53"/>
        <v>90.136259781337245</v>
      </c>
      <c r="AI82" s="18">
        <f t="shared" si="54"/>
        <v>6.577190822600912E-3</v>
      </c>
      <c r="AJ82" s="18">
        <f t="shared" si="55"/>
        <v>0.19388454543461767</v>
      </c>
      <c r="AK82" s="18">
        <f t="shared" si="56"/>
        <v>3.6788702233983395E-2</v>
      </c>
      <c r="AL82" s="18">
        <f t="shared" si="57"/>
        <v>6.1529207072485083E-2</v>
      </c>
      <c r="AM82" s="18">
        <f t="shared" si="58"/>
        <v>1.0051368940753092E-2</v>
      </c>
      <c r="AN82" s="18">
        <f t="shared" si="59"/>
        <v>289.47886945494076</v>
      </c>
      <c r="AO82" s="18">
        <f t="shared" si="60"/>
        <v>2.8103147804403087E-3</v>
      </c>
      <c r="AP82" s="18">
        <f t="shared" si="61"/>
        <v>90.203186547666093</v>
      </c>
      <c r="AQ82" s="18">
        <f t="shared" si="62"/>
        <v>1.2010218693932506E-3</v>
      </c>
      <c r="AR82" s="18">
        <f t="shared" si="63"/>
        <v>1.8443679775325703E-5</v>
      </c>
      <c r="AS82" s="18">
        <f t="shared" si="64"/>
        <v>4.5978238398489455E-4</v>
      </c>
      <c r="AT82" s="18">
        <f t="shared" si="65"/>
        <v>0</v>
      </c>
      <c r="BB82" s="33">
        <f t="shared" si="66"/>
        <v>0.38742773461173174</v>
      </c>
      <c r="BC82" s="33">
        <f t="shared" si="67"/>
        <v>0.39088729016786566</v>
      </c>
      <c r="BD82" s="33">
        <f t="shared" si="68"/>
        <v>7.1863302582943739E-2</v>
      </c>
      <c r="BE82" s="33">
        <f t="shared" si="69"/>
        <v>0.29344715068593125</v>
      </c>
      <c r="BF82" s="33">
        <f t="shared" si="70"/>
        <v>0.2019340704644981</v>
      </c>
      <c r="BG82" s="33">
        <f t="shared" si="71"/>
        <v>8.9441374471328008E-2</v>
      </c>
      <c r="BH82" s="33">
        <f t="shared" si="72"/>
        <v>0.1125300771361038</v>
      </c>
      <c r="BI82" s="33">
        <f t="shared" si="73"/>
        <v>0.45097217726706434</v>
      </c>
      <c r="BJ82" s="33">
        <f t="shared" si="74"/>
        <v>0.3868861733154812</v>
      </c>
      <c r="BK82" s="33">
        <f t="shared" si="75"/>
        <v>0.45515578281786112</v>
      </c>
      <c r="BL82" s="33">
        <f t="shared" si="76"/>
        <v>0.1714385534366106</v>
      </c>
      <c r="BM82" s="33">
        <f t="shared" si="77"/>
        <v>0.41205391689981546</v>
      </c>
      <c r="BN82" s="33">
        <f t="shared" si="78"/>
        <v>0.28724228198609292</v>
      </c>
      <c r="BO82" s="33">
        <f t="shared" si="79"/>
        <v>0.4888712859527114</v>
      </c>
      <c r="BP82" s="33">
        <f t="shared" si="80"/>
        <v>0.23429943702603215</v>
      </c>
      <c r="BQ82" s="33">
        <f t="shared" si="81"/>
        <v>0.44946193495365788</v>
      </c>
      <c r="BR82" s="33">
        <f t="shared" si="82"/>
        <v>0.53610188495631383</v>
      </c>
      <c r="BS82" s="33">
        <f t="shared" si="83"/>
        <v>0.4645188047303983</v>
      </c>
      <c r="BT82" s="33">
        <f t="shared" si="84"/>
        <v>5.0504123394354367E-2</v>
      </c>
      <c r="BU82" s="33">
        <f t="shared" si="85"/>
        <v>4.8437947836056178E-2</v>
      </c>
      <c r="BV82" s="33">
        <f t="shared" si="86"/>
        <v>0.23473267634049819</v>
      </c>
    </row>
    <row r="83" spans="1:74" x14ac:dyDescent="0.5">
      <c r="A83" s="18">
        <v>82.013825656999998</v>
      </c>
      <c r="B83" s="18">
        <v>8674650470</v>
      </c>
      <c r="C83" s="18">
        <v>3535659667</v>
      </c>
      <c r="D83" s="18">
        <v>2.44</v>
      </c>
      <c r="E83" s="18">
        <f t="shared" si="46"/>
        <v>2.4534743971442317</v>
      </c>
      <c r="F83" s="18">
        <v>2047028</v>
      </c>
      <c r="G83" s="18">
        <v>478201</v>
      </c>
      <c r="H83" s="22">
        <v>66956773</v>
      </c>
      <c r="I83" s="22">
        <v>2628700</v>
      </c>
      <c r="J83" s="22">
        <v>2365335305</v>
      </c>
      <c r="K83" s="22">
        <v>105029999</v>
      </c>
      <c r="L83" s="22">
        <v>959691136</v>
      </c>
      <c r="M83" s="22">
        <v>79031</v>
      </c>
      <c r="N83" s="22">
        <v>1706449</v>
      </c>
      <c r="O83" s="22">
        <v>445060</v>
      </c>
      <c r="P83" s="22">
        <v>123784</v>
      </c>
      <c r="Q83" s="22">
        <v>335858</v>
      </c>
      <c r="R83" s="22">
        <v>2324100256</v>
      </c>
      <c r="S83" s="22">
        <v>28275</v>
      </c>
      <c r="T83" s="22">
        <v>947838963</v>
      </c>
      <c r="U83" s="22">
        <v>12333</v>
      </c>
      <c r="V83" s="22">
        <v>49</v>
      </c>
      <c r="W83" s="22">
        <v>4174</v>
      </c>
      <c r="AA83" s="18">
        <f t="shared" si="45"/>
        <v>8.2013825657000003E-8</v>
      </c>
      <c r="AB83" s="18">
        <f t="shared" si="47"/>
        <v>0.22340076285873028</v>
      </c>
      <c r="AC83" s="18">
        <f t="shared" si="48"/>
        <v>5.218808350438181E-2</v>
      </c>
      <c r="AD83" s="18">
        <f t="shared" si="49"/>
        <v>7.3072738461607925</v>
      </c>
      <c r="AE83" s="18">
        <f t="shared" si="50"/>
        <v>0.2868810711562052</v>
      </c>
      <c r="AF83" s="18">
        <f t="shared" si="51"/>
        <v>258.1389758975879</v>
      </c>
      <c r="AG83" s="18">
        <f t="shared" si="52"/>
        <v>11.462364901531235</v>
      </c>
      <c r="AH83" s="18">
        <f t="shared" si="53"/>
        <v>104.73512423433461</v>
      </c>
      <c r="AI83" s="18">
        <f t="shared" si="54"/>
        <v>8.6249849486613357E-3</v>
      </c>
      <c r="AJ83" s="18">
        <f t="shared" si="55"/>
        <v>0.18623194620665542</v>
      </c>
      <c r="AK83" s="18">
        <f t="shared" si="56"/>
        <v>4.8571266987020453E-2</v>
      </c>
      <c r="AL83" s="18">
        <f t="shared" si="57"/>
        <v>1.3509067794727318E-2</v>
      </c>
      <c r="AM83" s="18">
        <f t="shared" si="58"/>
        <v>3.6653594094564139E-2</v>
      </c>
      <c r="AN83" s="18">
        <f t="shared" si="59"/>
        <v>253.63882181903247</v>
      </c>
      <c r="AO83" s="18">
        <f t="shared" si="60"/>
        <v>3.0857695008718001E-3</v>
      </c>
      <c r="AP83" s="18">
        <f t="shared" si="61"/>
        <v>103.44164681744844</v>
      </c>
      <c r="AQ83" s="18">
        <f t="shared" si="62"/>
        <v>1.3459520867993601E-3</v>
      </c>
      <c r="AR83" s="18">
        <f t="shared" si="63"/>
        <v>5.3475757928459137E-6</v>
      </c>
      <c r="AS83" s="18">
        <f t="shared" si="64"/>
        <v>4.5552615019058863E-4</v>
      </c>
      <c r="AT83" s="18">
        <f t="shared" si="65"/>
        <v>0</v>
      </c>
      <c r="BB83" s="33">
        <f t="shared" si="66"/>
        <v>0.37116587131417528</v>
      </c>
      <c r="BC83" s="33">
        <f t="shared" si="67"/>
        <v>0.35491606714628299</v>
      </c>
      <c r="BD83" s="33">
        <f t="shared" si="68"/>
        <v>3.923080736133306E-2</v>
      </c>
      <c r="BE83" s="33">
        <f t="shared" si="69"/>
        <v>0.35145052111037961</v>
      </c>
      <c r="BF83" s="33">
        <f t="shared" si="70"/>
        <v>0.43475598209984107</v>
      </c>
      <c r="BG83" s="33">
        <f t="shared" si="71"/>
        <v>3.6929857188216231E-2</v>
      </c>
      <c r="BH83" s="33">
        <f t="shared" si="72"/>
        <v>2.596651689935708E-2</v>
      </c>
      <c r="BI83" s="33">
        <f t="shared" si="73"/>
        <v>0.36508804761851382</v>
      </c>
      <c r="BJ83" s="33">
        <f t="shared" si="74"/>
        <v>0.39043965670633063</v>
      </c>
      <c r="BK83" s="33">
        <f t="shared" si="75"/>
        <v>0.57626241013061796</v>
      </c>
      <c r="BL83" s="33">
        <f t="shared" si="76"/>
        <v>0.25138469928592122</v>
      </c>
      <c r="BM83" s="33">
        <f t="shared" si="77"/>
        <v>0.38596568248110008</v>
      </c>
      <c r="BN83" s="33">
        <f t="shared" si="78"/>
        <v>0.41851204740905018</v>
      </c>
      <c r="BO83" s="33">
        <f t="shared" si="79"/>
        <v>0.10458676816205259</v>
      </c>
      <c r="BP83" s="33">
        <f t="shared" si="80"/>
        <v>0.85440267011964155</v>
      </c>
      <c r="BQ83" s="33">
        <f t="shared" si="81"/>
        <v>0.36193761899049315</v>
      </c>
      <c r="BR83" s="33">
        <f t="shared" si="82"/>
        <v>0.58949840275867904</v>
      </c>
      <c r="BS83" s="33">
        <f t="shared" si="83"/>
        <v>0.57453618925698502</v>
      </c>
      <c r="BT83" s="33">
        <f t="shared" si="84"/>
        <v>5.6598578266476365E-2</v>
      </c>
      <c r="BU83" s="33">
        <f t="shared" si="85"/>
        <v>1.4044138721696761E-2</v>
      </c>
      <c r="BV83" s="33">
        <f t="shared" si="86"/>
        <v>0.23170637076123224</v>
      </c>
    </row>
    <row r="84" spans="1:74" x14ac:dyDescent="0.5">
      <c r="A84" s="18">
        <v>83.013981236999996</v>
      </c>
      <c r="B84" s="18">
        <v>9273461946</v>
      </c>
      <c r="C84" s="18">
        <v>3629032865</v>
      </c>
      <c r="D84" s="18">
        <v>2.6</v>
      </c>
      <c r="E84" s="18">
        <f t="shared" si="46"/>
        <v>2.5553535310846516</v>
      </c>
      <c r="F84" s="18">
        <v>1802696</v>
      </c>
      <c r="G84" s="18">
        <v>324261</v>
      </c>
      <c r="H84" s="22">
        <v>104374091</v>
      </c>
      <c r="I84" s="22">
        <v>4529197</v>
      </c>
      <c r="J84" s="22">
        <v>2627803760</v>
      </c>
      <c r="K84" s="22">
        <v>110562086</v>
      </c>
      <c r="L84" s="22">
        <v>851172389</v>
      </c>
      <c r="M84" s="22">
        <v>69850</v>
      </c>
      <c r="N84" s="22">
        <v>1738975</v>
      </c>
      <c r="O84" s="22">
        <v>344831</v>
      </c>
      <c r="P84" s="22">
        <v>14284</v>
      </c>
      <c r="Q84" s="22">
        <v>20</v>
      </c>
      <c r="R84" s="22">
        <v>2617224707</v>
      </c>
      <c r="S84" s="22">
        <v>24841</v>
      </c>
      <c r="T84" s="22">
        <v>838712670</v>
      </c>
      <c r="U84" s="22">
        <v>213</v>
      </c>
      <c r="V84" s="22">
        <v>360</v>
      </c>
      <c r="W84" s="22">
        <v>5511</v>
      </c>
      <c r="AA84" s="18">
        <f t="shared" si="45"/>
        <v>8.3013981236999993E-8</v>
      </c>
      <c r="AB84" s="18">
        <f t="shared" si="47"/>
        <v>0.19673578554000321</v>
      </c>
      <c r="AC84" s="18">
        <f t="shared" si="48"/>
        <v>3.538796477885732E-2</v>
      </c>
      <c r="AD84" s="18">
        <f t="shared" si="49"/>
        <v>11.390782906773397</v>
      </c>
      <c r="AE84" s="18">
        <f t="shared" si="50"/>
        <v>0.49429029057612922</v>
      </c>
      <c r="AF84" s="18">
        <f t="shared" si="51"/>
        <v>286.78326072092801</v>
      </c>
      <c r="AG84" s="18">
        <f t="shared" si="52"/>
        <v>12.06610478979894</v>
      </c>
      <c r="AH84" s="18">
        <f t="shared" si="53"/>
        <v>92.892017611331127</v>
      </c>
      <c r="AI84" s="18">
        <f t="shared" si="54"/>
        <v>7.6230238598017771E-3</v>
      </c>
      <c r="AJ84" s="18">
        <f t="shared" si="55"/>
        <v>0.18978164519110657</v>
      </c>
      <c r="AK84" s="18">
        <f t="shared" si="56"/>
        <v>3.7632855269854062E-2</v>
      </c>
      <c r="AL84" s="18">
        <f t="shared" si="57"/>
        <v>1.5588729107145107E-3</v>
      </c>
      <c r="AM84" s="18">
        <f t="shared" si="58"/>
        <v>2.1826839970799652E-6</v>
      </c>
      <c r="AN84" s="18">
        <f t="shared" si="59"/>
        <v>285.62872423656</v>
      </c>
      <c r="AO84" s="18">
        <f t="shared" si="60"/>
        <v>2.7110026585731705E-3</v>
      </c>
      <c r="AP84" s="18">
        <f t="shared" si="61"/>
        <v>91.532236147860473</v>
      </c>
      <c r="AQ84" s="18">
        <f t="shared" si="62"/>
        <v>2.3245584568901625E-5</v>
      </c>
      <c r="AR84" s="18">
        <f t="shared" si="63"/>
        <v>3.9288311947439363E-5</v>
      </c>
      <c r="AS84" s="18">
        <f t="shared" si="64"/>
        <v>6.0143857539538437E-4</v>
      </c>
      <c r="AT84" s="18">
        <f t="shared" si="65"/>
        <v>0</v>
      </c>
      <c r="BB84" s="33">
        <f t="shared" si="66"/>
        <v>0.38744971870955408</v>
      </c>
      <c r="BC84" s="33">
        <f t="shared" si="67"/>
        <v>0.39328537170263794</v>
      </c>
      <c r="BD84" s="33">
        <f t="shared" si="68"/>
        <v>7.6985228619105256E-2</v>
      </c>
      <c r="BE84" s="33">
        <f t="shared" si="69"/>
        <v>0.28866441663338899</v>
      </c>
      <c r="BF84" s="33">
        <f t="shared" si="70"/>
        <v>0.25026545830207358</v>
      </c>
      <c r="BG84" s="33">
        <f t="shared" si="71"/>
        <v>0.10064050717612123</v>
      </c>
      <c r="BH84" s="33">
        <f t="shared" si="72"/>
        <v>0.12122180372648493</v>
      </c>
      <c r="BI84" s="33">
        <f t="shared" si="73"/>
        <v>0.43470717534589848</v>
      </c>
      <c r="BJ84" s="33">
        <f t="shared" si="74"/>
        <v>0.42487428663331056</v>
      </c>
      <c r="BK84" s="33">
        <f t="shared" si="75"/>
        <v>0.47801650171526555</v>
      </c>
      <c r="BL84" s="33">
        <f t="shared" si="76"/>
        <v>0.21226800961194336</v>
      </c>
      <c r="BM84" s="33">
        <f t="shared" si="77"/>
        <v>0.3980668492172153</v>
      </c>
      <c r="BN84" s="33">
        <f t="shared" si="78"/>
        <v>0.29664700611215877</v>
      </c>
      <c r="BO84" s="33">
        <f t="shared" si="79"/>
        <v>8.9544991270826216E-3</v>
      </c>
      <c r="BP84" s="33">
        <f t="shared" si="80"/>
        <v>5.0878804144587388E-5</v>
      </c>
      <c r="BQ84" s="33">
        <f t="shared" si="81"/>
        <v>0.44005956668615576</v>
      </c>
      <c r="BR84" s="33">
        <f t="shared" si="82"/>
        <v>0.51685036704817111</v>
      </c>
      <c r="BS84" s="33">
        <f t="shared" si="83"/>
        <v>0.47556378714827391</v>
      </c>
      <c r="BT84" s="33">
        <f t="shared" si="84"/>
        <v>9.7749916247137484E-4</v>
      </c>
      <c r="BU84" s="33">
        <f t="shared" si="85"/>
        <v>0.10318142734307825</v>
      </c>
      <c r="BV84" s="33">
        <f t="shared" si="86"/>
        <v>0.33545433382478468</v>
      </c>
    </row>
    <row r="85" spans="1:74" x14ac:dyDescent="0.5">
      <c r="A85" s="18">
        <v>84.014154364999996</v>
      </c>
      <c r="B85" s="18">
        <v>8985733028</v>
      </c>
      <c r="C85" s="18">
        <v>3542937578</v>
      </c>
      <c r="D85" s="18">
        <v>2.52</v>
      </c>
      <c r="E85" s="18">
        <f t="shared" si="46"/>
        <v>2.536238031343605</v>
      </c>
      <c r="F85" s="18">
        <v>2517460</v>
      </c>
      <c r="G85" s="18">
        <v>538261</v>
      </c>
      <c r="H85" s="22">
        <v>297700794</v>
      </c>
      <c r="I85" s="22">
        <v>14589625</v>
      </c>
      <c r="J85" s="22">
        <v>2191014782</v>
      </c>
      <c r="K85" s="22">
        <v>115628341</v>
      </c>
      <c r="L85" s="22">
        <v>755730354</v>
      </c>
      <c r="M85" s="22">
        <v>78674</v>
      </c>
      <c r="N85" s="22">
        <v>2150019</v>
      </c>
      <c r="O85" s="22">
        <v>361206</v>
      </c>
      <c r="P85" s="22">
        <v>59305</v>
      </c>
      <c r="Q85" s="22">
        <v>26399</v>
      </c>
      <c r="R85" s="22">
        <v>2195261398</v>
      </c>
      <c r="S85" s="22">
        <v>9823</v>
      </c>
      <c r="T85" s="22">
        <v>745940259</v>
      </c>
      <c r="U85" s="22">
        <v>5165</v>
      </c>
      <c r="V85" s="22">
        <v>26</v>
      </c>
      <c r="W85" s="22">
        <v>2874</v>
      </c>
      <c r="AA85" s="18">
        <f t="shared" si="45"/>
        <v>8.4014154365E-8</v>
      </c>
      <c r="AB85" s="18">
        <f t="shared" si="47"/>
        <v>0.27474098276444642</v>
      </c>
      <c r="AC85" s="18">
        <f t="shared" si="48"/>
        <v>5.8742683547612945E-2</v>
      </c>
      <c r="AD85" s="18">
        <f t="shared" si="49"/>
        <v>32.489337949089958</v>
      </c>
      <c r="AE85" s="18">
        <f t="shared" si="50"/>
        <v>1.5922270505448892</v>
      </c>
      <c r="AF85" s="18">
        <f t="shared" si="51"/>
        <v>239.11464510185237</v>
      </c>
      <c r="AG85" s="18">
        <f t="shared" si="52"/>
        <v>12.619006475480258</v>
      </c>
      <c r="AH85" s="18">
        <f t="shared" si="53"/>
        <v>82.476027489168843</v>
      </c>
      <c r="AI85" s="18">
        <f t="shared" si="54"/>
        <v>8.5860240393134564E-3</v>
      </c>
      <c r="AJ85" s="18">
        <f t="shared" si="55"/>
        <v>0.23464060323589345</v>
      </c>
      <c r="AK85" s="18">
        <f t="shared" si="56"/>
        <v>3.941992779246329E-2</v>
      </c>
      <c r="AL85" s="18">
        <f t="shared" si="57"/>
        <v>6.4722037223413657E-3</v>
      </c>
      <c r="AM85" s="18">
        <f t="shared" si="58"/>
        <v>2.8810337419456996E-3</v>
      </c>
      <c r="AN85" s="18">
        <f t="shared" si="59"/>
        <v>239.57809614109956</v>
      </c>
      <c r="AO85" s="18">
        <f t="shared" si="60"/>
        <v>1.0720252451658248E-3</v>
      </c>
      <c r="AP85" s="18">
        <f t="shared" si="61"/>
        <v>81.4075933048492</v>
      </c>
      <c r="AQ85" s="18">
        <f t="shared" si="62"/>
        <v>5.636781422459009E-4</v>
      </c>
      <c r="AR85" s="18">
        <f t="shared" si="63"/>
        <v>2.8374891962039542E-6</v>
      </c>
      <c r="AS85" s="18">
        <f t="shared" si="64"/>
        <v>3.1365169038039095E-4</v>
      </c>
      <c r="AT85" s="18">
        <f t="shared" si="65"/>
        <v>0</v>
      </c>
      <c r="BB85" s="33">
        <f t="shared" si="66"/>
        <v>0.37243510482678505</v>
      </c>
      <c r="BC85" s="33">
        <f t="shared" si="67"/>
        <v>0.37410071942446044</v>
      </c>
      <c r="BD85" s="33">
        <f t="shared" si="68"/>
        <v>6.9901397005476096E-2</v>
      </c>
      <c r="BE85" s="33">
        <f t="shared" si="69"/>
        <v>0.47233764478357693</v>
      </c>
      <c r="BF85" s="33">
        <f t="shared" si="70"/>
        <v>0.50673533028285989</v>
      </c>
      <c r="BG85" s="33">
        <f t="shared" si="71"/>
        <v>0.42981882797796667</v>
      </c>
      <c r="BH85" s="33">
        <f t="shared" si="72"/>
        <v>0.62546303891058053</v>
      </c>
      <c r="BI85" s="33">
        <f t="shared" si="73"/>
        <v>0.31884994728664157</v>
      </c>
      <c r="BJ85" s="33">
        <f t="shared" si="74"/>
        <v>0.45640933227534619</v>
      </c>
      <c r="BK85" s="33">
        <f t="shared" si="75"/>
        <v>0.39160940903491176</v>
      </c>
      <c r="BL85" s="33">
        <f t="shared" si="76"/>
        <v>0.24986366037800159</v>
      </c>
      <c r="BM85" s="33">
        <f t="shared" si="77"/>
        <v>0.55099410679207095</v>
      </c>
      <c r="BN85" s="33">
        <f t="shared" si="78"/>
        <v>0.31655681316637058</v>
      </c>
      <c r="BO85" s="33">
        <f t="shared" si="79"/>
        <v>4.827377204236466E-2</v>
      </c>
      <c r="BP85" s="33">
        <f t="shared" si="80"/>
        <v>6.7157477530648116E-2</v>
      </c>
      <c r="BQ85" s="33">
        <f t="shared" si="81"/>
        <v>0.32760018145668302</v>
      </c>
      <c r="BR85" s="33">
        <f t="shared" si="82"/>
        <v>0.1991368550212613</v>
      </c>
      <c r="BS85" s="33">
        <f t="shared" si="83"/>
        <v>0.39142358487743706</v>
      </c>
      <c r="BT85" s="33">
        <f t="shared" si="84"/>
        <v>2.3703207390444372E-2</v>
      </c>
      <c r="BU85" s="33">
        <f t="shared" si="85"/>
        <v>7.4519919747778737E-3</v>
      </c>
      <c r="BV85" s="33">
        <f t="shared" si="86"/>
        <v>0.13082951811903468</v>
      </c>
    </row>
    <row r="86" spans="1:74" x14ac:dyDescent="0.5">
      <c r="A86" s="18">
        <v>85.014331204000001</v>
      </c>
      <c r="B86" s="18">
        <v>9168432280</v>
      </c>
      <c r="C86" s="18">
        <v>3603855638</v>
      </c>
      <c r="D86" s="18">
        <v>2.57</v>
      </c>
      <c r="E86" s="18">
        <f t="shared" si="46"/>
        <v>2.5440620271593688</v>
      </c>
      <c r="F86" s="18">
        <v>2019287</v>
      </c>
      <c r="G86" s="18">
        <v>466664</v>
      </c>
      <c r="H86" s="22">
        <v>174364628</v>
      </c>
      <c r="I86" s="22">
        <v>7637914</v>
      </c>
      <c r="J86" s="22">
        <v>2499107654</v>
      </c>
      <c r="K86" s="22">
        <v>123588933</v>
      </c>
      <c r="L86" s="22">
        <v>764422706</v>
      </c>
      <c r="M86" s="22">
        <v>56598</v>
      </c>
      <c r="N86" s="22">
        <v>1663781</v>
      </c>
      <c r="O86" s="22">
        <v>342230</v>
      </c>
      <c r="P86" s="22">
        <v>608476</v>
      </c>
      <c r="Q86" s="22">
        <v>136402</v>
      </c>
      <c r="R86" s="22">
        <v>2473079655</v>
      </c>
      <c r="S86" s="22">
        <v>25956</v>
      </c>
      <c r="T86" s="22">
        <v>763746477</v>
      </c>
      <c r="U86" s="22">
        <v>6951</v>
      </c>
      <c r="V86" s="22">
        <v>254</v>
      </c>
      <c r="W86" s="22">
        <v>2368</v>
      </c>
      <c r="AA86" s="18">
        <f t="shared" si="45"/>
        <v>8.5014331204000003E-8</v>
      </c>
      <c r="AB86" s="18">
        <f t="shared" si="47"/>
        <v>0.22037327102058055</v>
      </c>
      <c r="AC86" s="18">
        <f t="shared" si="48"/>
        <v>5.0929002240666238E-2</v>
      </c>
      <c r="AD86" s="18">
        <f t="shared" si="49"/>
        <v>19.029144159620056</v>
      </c>
      <c r="AE86" s="18">
        <f t="shared" si="50"/>
        <v>0.83355763294365115</v>
      </c>
      <c r="AF86" s="18">
        <f t="shared" si="51"/>
        <v>272.73811416829267</v>
      </c>
      <c r="AG86" s="18">
        <f t="shared" si="52"/>
        <v>13.487779313764399</v>
      </c>
      <c r="AH86" s="18">
        <f t="shared" si="53"/>
        <v>83.424660369538131</v>
      </c>
      <c r="AI86" s="18">
        <f t="shared" si="54"/>
        <v>6.1767774433365927E-3</v>
      </c>
      <c r="AJ86" s="18">
        <f t="shared" si="55"/>
        <v>0.18157540816728507</v>
      </c>
      <c r="AK86" s="18">
        <f t="shared" si="56"/>
        <v>3.7348997216033818E-2</v>
      </c>
      <c r="AL86" s="18">
        <f t="shared" si="57"/>
        <v>6.6405541390361422E-2</v>
      </c>
      <c r="AM86" s="18">
        <f t="shared" si="58"/>
        <v>1.4886123128485069E-2</v>
      </c>
      <c r="AN86" s="18">
        <f t="shared" si="59"/>
        <v>269.89756932362701</v>
      </c>
      <c r="AO86" s="18">
        <f t="shared" si="60"/>
        <v>2.8326872914103784E-3</v>
      </c>
      <c r="AP86" s="18">
        <f t="shared" si="61"/>
        <v>83.350860658705059</v>
      </c>
      <c r="AQ86" s="18">
        <f t="shared" si="62"/>
        <v>7.5859182318514177E-4</v>
      </c>
      <c r="AR86" s="18">
        <f t="shared" si="63"/>
        <v>2.7720086762915553E-5</v>
      </c>
      <c r="AS86" s="18">
        <f t="shared" si="64"/>
        <v>2.5842978525426782E-4</v>
      </c>
      <c r="AT86" s="18">
        <f t="shared" si="65"/>
        <v>0</v>
      </c>
      <c r="BB86" s="33">
        <f t="shared" si="66"/>
        <v>0.38305892851399054</v>
      </c>
      <c r="BC86" s="33">
        <f t="shared" si="67"/>
        <v>0.38609112709832133</v>
      </c>
      <c r="BD86" s="33">
        <f t="shared" si="68"/>
        <v>7.2800817353121966E-2</v>
      </c>
      <c r="BE86" s="33">
        <f t="shared" si="69"/>
        <v>0.34432190380156946</v>
      </c>
      <c r="BF86" s="33">
        <f t="shared" si="70"/>
        <v>0.42092937970244704</v>
      </c>
      <c r="BG86" s="33">
        <f t="shared" si="71"/>
        <v>0.21981373614118269</v>
      </c>
      <c r="BH86" s="33">
        <f t="shared" si="72"/>
        <v>0.27703458822410232</v>
      </c>
      <c r="BI86" s="33">
        <f t="shared" si="73"/>
        <v>0.40057084211823107</v>
      </c>
      <c r="BJ86" s="33">
        <f t="shared" si="74"/>
        <v>0.50596025935217581</v>
      </c>
      <c r="BK86" s="33">
        <f t="shared" si="75"/>
        <v>0.39947890662970065</v>
      </c>
      <c r="BL86" s="33">
        <f t="shared" si="76"/>
        <v>0.15580636365185677</v>
      </c>
      <c r="BM86" s="33">
        <f t="shared" si="77"/>
        <v>0.37009122566819452</v>
      </c>
      <c r="BN86" s="33">
        <f t="shared" si="78"/>
        <v>0.29348453843899819</v>
      </c>
      <c r="BO86" s="33">
        <f t="shared" si="79"/>
        <v>0.52789449184330983</v>
      </c>
      <c r="BP86" s="33">
        <f t="shared" si="80"/>
        <v>0.34699853214650045</v>
      </c>
      <c r="BQ86" s="33">
        <f t="shared" si="81"/>
        <v>0.40164280488236964</v>
      </c>
      <c r="BR86" s="33">
        <f t="shared" si="82"/>
        <v>0.54043876536419222</v>
      </c>
      <c r="BS86" s="33">
        <f t="shared" si="83"/>
        <v>0.40757298498517613</v>
      </c>
      <c r="BT86" s="33">
        <f t="shared" si="84"/>
        <v>3.1899514921777124E-2</v>
      </c>
      <c r="BU86" s="33">
        <f t="shared" si="85"/>
        <v>7.2800229292060759E-2</v>
      </c>
      <c r="BV86" s="33">
        <f t="shared" si="86"/>
        <v>9.156514316753317E-2</v>
      </c>
    </row>
    <row r="87" spans="1:74" x14ac:dyDescent="0.5">
      <c r="A87" s="18">
        <v>86.014495894000007</v>
      </c>
      <c r="B87" s="18">
        <v>8771886036</v>
      </c>
      <c r="C87" s="18">
        <v>3511882268</v>
      </c>
      <c r="D87" s="18">
        <v>2.46</v>
      </c>
      <c r="E87" s="18">
        <f t="shared" si="46"/>
        <v>2.497773378090931</v>
      </c>
      <c r="F87" s="18">
        <v>1917003</v>
      </c>
      <c r="G87" s="18">
        <v>451061</v>
      </c>
      <c r="H87" s="22">
        <v>75170522</v>
      </c>
      <c r="I87" s="22">
        <v>3218895</v>
      </c>
      <c r="J87" s="22">
        <v>2444899118</v>
      </c>
      <c r="K87" s="22">
        <v>99425349</v>
      </c>
      <c r="L87" s="22">
        <v>896955393</v>
      </c>
      <c r="M87" s="22">
        <v>78022</v>
      </c>
      <c r="N87" s="22">
        <v>1823217</v>
      </c>
      <c r="O87" s="22">
        <v>479787</v>
      </c>
      <c r="P87" s="22">
        <v>19443</v>
      </c>
      <c r="Q87" s="22">
        <v>270</v>
      </c>
      <c r="R87" s="22">
        <v>2456763261</v>
      </c>
      <c r="S87" s="22">
        <v>19118</v>
      </c>
      <c r="T87" s="22">
        <v>887003833</v>
      </c>
      <c r="U87" s="22">
        <v>277</v>
      </c>
      <c r="V87" s="22">
        <v>74</v>
      </c>
      <c r="W87" s="22">
        <v>5142</v>
      </c>
      <c r="AA87" s="18">
        <f t="shared" si="45"/>
        <v>8.6014495894000012E-8</v>
      </c>
      <c r="AB87" s="18">
        <f t="shared" si="47"/>
        <v>0.20921058852271418</v>
      </c>
      <c r="AC87" s="18">
        <f t="shared" si="48"/>
        <v>4.92261813203443E-2</v>
      </c>
      <c r="AD87" s="18">
        <f t="shared" si="49"/>
        <v>8.2036747710773721</v>
      </c>
      <c r="AE87" s="18">
        <f t="shared" si="50"/>
        <v>0.35129153023903564</v>
      </c>
      <c r="AF87" s="18">
        <f t="shared" si="51"/>
        <v>266.82210896667601</v>
      </c>
      <c r="AG87" s="18">
        <f t="shared" si="52"/>
        <v>10.850705908319524</v>
      </c>
      <c r="AH87" s="18">
        <f t="shared" si="53"/>
        <v>97.888509119783535</v>
      </c>
      <c r="AI87" s="18">
        <f t="shared" si="54"/>
        <v>8.5148685410086512E-3</v>
      </c>
      <c r="AJ87" s="18">
        <f t="shared" si="55"/>
        <v>0.1989753284552071</v>
      </c>
      <c r="AK87" s="18">
        <f t="shared" si="56"/>
        <v>5.2361170345350254E-2</v>
      </c>
      <c r="AL87" s="18">
        <f t="shared" si="57"/>
        <v>2.1218962477612879E-3</v>
      </c>
      <c r="AM87" s="18">
        <f t="shared" si="58"/>
        <v>2.9466233960579523E-5</v>
      </c>
      <c r="AN87" s="18">
        <f t="shared" si="59"/>
        <v>268.11689271993441</v>
      </c>
      <c r="AO87" s="18">
        <f t="shared" si="60"/>
        <v>2.0864276328087386E-3</v>
      </c>
      <c r="AP87" s="18">
        <f t="shared" si="61"/>
        <v>96.802453581884478</v>
      </c>
      <c r="AQ87" s="18">
        <f t="shared" si="62"/>
        <v>3.0230173359557511E-5</v>
      </c>
      <c r="AR87" s="18">
        <f t="shared" si="63"/>
        <v>8.0759307891958694E-6</v>
      </c>
      <c r="AS87" s="18">
        <f t="shared" si="64"/>
        <v>5.6116805564925898E-4</v>
      </c>
      <c r="AT87" s="18">
        <f t="shared" si="65"/>
        <v>0</v>
      </c>
      <c r="BB87" s="33">
        <f t="shared" si="66"/>
        <v>0.367019204550389</v>
      </c>
      <c r="BC87" s="33">
        <f t="shared" si="67"/>
        <v>0.35971223021582732</v>
      </c>
      <c r="BD87" s="33">
        <f t="shared" si="68"/>
        <v>5.564714624511076E-2</v>
      </c>
      <c r="BE87" s="33">
        <f t="shared" si="69"/>
        <v>0.31803793808965081</v>
      </c>
      <c r="BF87" s="33">
        <f t="shared" si="70"/>
        <v>0.40222984973741799</v>
      </c>
      <c r="BG87" s="33">
        <f t="shared" si="71"/>
        <v>5.0915447700810017E-2</v>
      </c>
      <c r="BH87" s="33">
        <f t="shared" si="72"/>
        <v>5.5547828529386868E-2</v>
      </c>
      <c r="BI87" s="33">
        <f t="shared" si="73"/>
        <v>0.38619215805237433</v>
      </c>
      <c r="BJ87" s="33">
        <f t="shared" si="74"/>
        <v>0.35555335636068386</v>
      </c>
      <c r="BK87" s="33">
        <f t="shared" si="75"/>
        <v>0.51946549502112926</v>
      </c>
      <c r="BL87" s="33">
        <f t="shared" si="76"/>
        <v>0.24708574057978425</v>
      </c>
      <c r="BM87" s="33">
        <f t="shared" si="77"/>
        <v>0.42940874456812905</v>
      </c>
      <c r="BN87" s="33">
        <f t="shared" si="78"/>
        <v>0.46073542875693502</v>
      </c>
      <c r="BO87" s="33">
        <f t="shared" si="79"/>
        <v>1.3460132697415134E-2</v>
      </c>
      <c r="BP87" s="33">
        <f t="shared" si="80"/>
        <v>6.8686385595192968E-4</v>
      </c>
      <c r="BQ87" s="33">
        <f t="shared" si="81"/>
        <v>0.39729424755696996</v>
      </c>
      <c r="BR87" s="33">
        <f t="shared" si="82"/>
        <v>0.39577735936871944</v>
      </c>
      <c r="BS87" s="33">
        <f t="shared" si="83"/>
        <v>0.51936159491155343</v>
      </c>
      <c r="BT87" s="33">
        <f t="shared" si="84"/>
        <v>1.2712078310073748E-3</v>
      </c>
      <c r="BU87" s="33">
        <f t="shared" si="85"/>
        <v>2.1209515620521639E-2</v>
      </c>
      <c r="BV87" s="33">
        <f t="shared" si="86"/>
        <v>0.30682082719019166</v>
      </c>
    </row>
    <row r="88" spans="1:74" x14ac:dyDescent="0.5">
      <c r="A88" s="18">
        <v>87.014657310999993</v>
      </c>
      <c r="B88" s="18">
        <v>9080507524</v>
      </c>
      <c r="C88" s="18">
        <v>3606882355</v>
      </c>
      <c r="D88" s="18">
        <v>2.5499999999999998</v>
      </c>
      <c r="E88" s="18">
        <f t="shared" si="46"/>
        <v>2.5175502359848938</v>
      </c>
      <c r="F88" s="18">
        <v>1682032</v>
      </c>
      <c r="G88" s="18">
        <v>336646</v>
      </c>
      <c r="H88" s="22">
        <v>80962429</v>
      </c>
      <c r="I88" s="22">
        <v>3569354</v>
      </c>
      <c r="J88" s="22">
        <v>2504240871</v>
      </c>
      <c r="K88" s="22">
        <v>95097450</v>
      </c>
      <c r="L88" s="22">
        <v>934820025</v>
      </c>
      <c r="M88" s="22">
        <v>72689</v>
      </c>
      <c r="N88" s="22">
        <v>1572801</v>
      </c>
      <c r="O88" s="22">
        <v>365547</v>
      </c>
      <c r="P88" s="22">
        <v>9875</v>
      </c>
      <c r="Q88" s="22">
        <v>20</v>
      </c>
      <c r="R88" s="22">
        <v>2504902045</v>
      </c>
      <c r="S88" s="22">
        <v>21917</v>
      </c>
      <c r="T88" s="22">
        <v>927467765</v>
      </c>
      <c r="U88" s="22">
        <v>213</v>
      </c>
      <c r="V88" s="22">
        <v>174</v>
      </c>
      <c r="W88" s="22">
        <v>6229</v>
      </c>
      <c r="AA88" s="18">
        <f t="shared" si="45"/>
        <v>8.7014657310999994E-8</v>
      </c>
      <c r="AB88" s="18">
        <f t="shared" si="47"/>
        <v>0.18356721644882035</v>
      </c>
      <c r="AC88" s="18">
        <f t="shared" si="48"/>
        <v>3.673959184404909E-2</v>
      </c>
      <c r="AD88" s="18">
        <f t="shared" si="49"/>
        <v>8.8357699071511426</v>
      </c>
      <c r="AE88" s="18">
        <f t="shared" si="50"/>
        <v>0.38953859278566805</v>
      </c>
      <c r="AF88" s="18">
        <f t="shared" si="51"/>
        <v>273.2983236982646</v>
      </c>
      <c r="AG88" s="18">
        <f t="shared" si="52"/>
        <v>10.378384113905605</v>
      </c>
      <c r="AH88" s="18">
        <f t="shared" si="53"/>
        <v>102.02083543586963</v>
      </c>
      <c r="AI88" s="18">
        <f t="shared" si="54"/>
        <v>7.9328558531872786E-3</v>
      </c>
      <c r="AJ88" s="18">
        <f t="shared" si="55"/>
        <v>0.17164637866456828</v>
      </c>
      <c r="AK88" s="18">
        <f t="shared" si="56"/>
        <v>3.9893679354029495E-2</v>
      </c>
      <c r="AL88" s="18">
        <f t="shared" si="57"/>
        <v>1.0777002235582325E-3</v>
      </c>
      <c r="AM88" s="18">
        <f t="shared" si="58"/>
        <v>2.1826839970799652E-6</v>
      </c>
      <c r="AN88" s="18">
        <f t="shared" si="59"/>
        <v>273.37048039371888</v>
      </c>
      <c r="AO88" s="18">
        <f t="shared" si="60"/>
        <v>2.3918942582000793E-3</v>
      </c>
      <c r="AP88" s="18">
        <f t="shared" si="61"/>
        <v>101.21845242365107</v>
      </c>
      <c r="AQ88" s="18">
        <f t="shared" si="62"/>
        <v>2.3245584568901625E-5</v>
      </c>
      <c r="AR88" s="18">
        <f t="shared" si="63"/>
        <v>1.8989350774595694E-5</v>
      </c>
      <c r="AS88" s="18">
        <f t="shared" si="64"/>
        <v>6.7979693089055505E-4</v>
      </c>
      <c r="AT88" s="18">
        <f t="shared" si="65"/>
        <v>0</v>
      </c>
      <c r="BB88" s="33">
        <f t="shared" si="66"/>
        <v>0.38358677375001854</v>
      </c>
      <c r="BC88" s="33">
        <f t="shared" si="67"/>
        <v>0.38129496402877694</v>
      </c>
      <c r="BD88" s="33">
        <f t="shared" si="68"/>
        <v>6.2976064299326118E-2</v>
      </c>
      <c r="BE88" s="33">
        <f t="shared" si="69"/>
        <v>0.2576573340137911</v>
      </c>
      <c r="BF88" s="33">
        <f t="shared" si="70"/>
        <v>0.26510835252862514</v>
      </c>
      <c r="BG88" s="33">
        <f t="shared" si="71"/>
        <v>6.0777356019292302E-2</v>
      </c>
      <c r="BH88" s="33">
        <f t="shared" si="72"/>
        <v>7.3113271971890798E-2</v>
      </c>
      <c r="BI88" s="33">
        <f t="shared" si="73"/>
        <v>0.40193241560703519</v>
      </c>
      <c r="BJ88" s="33">
        <f t="shared" si="74"/>
        <v>0.32861422824748776</v>
      </c>
      <c r="BK88" s="33">
        <f t="shared" si="75"/>
        <v>0.55374570254741984</v>
      </c>
      <c r="BL88" s="33">
        <f t="shared" si="76"/>
        <v>0.22436389045111371</v>
      </c>
      <c r="BM88" s="33">
        <f t="shared" si="77"/>
        <v>0.33624248467170664</v>
      </c>
      <c r="BN88" s="33">
        <f t="shared" si="78"/>
        <v>0.32183488781811614</v>
      </c>
      <c r="BO88" s="33">
        <f t="shared" si="79"/>
        <v>5.1038810980855208E-3</v>
      </c>
      <c r="BP88" s="33">
        <f t="shared" si="80"/>
        <v>5.0878804144587388E-5</v>
      </c>
      <c r="BQ88" s="33">
        <f t="shared" si="81"/>
        <v>0.41012393662914087</v>
      </c>
      <c r="BR88" s="33">
        <f t="shared" si="82"/>
        <v>0.45499164357189703</v>
      </c>
      <c r="BS88" s="33">
        <f t="shared" si="83"/>
        <v>0.55606047323598751</v>
      </c>
      <c r="BT88" s="33">
        <f t="shared" si="84"/>
        <v>9.7749916247137484E-4</v>
      </c>
      <c r="BU88" s="33">
        <f t="shared" si="85"/>
        <v>4.9871023215821153E-2</v>
      </c>
      <c r="BV88" s="33">
        <f t="shared" si="86"/>
        <v>0.39116939551485996</v>
      </c>
    </row>
    <row r="89" spans="1:74" x14ac:dyDescent="0.5">
      <c r="A89" s="18">
        <v>88.01485984</v>
      </c>
      <c r="B89" s="18">
        <v>8797546315</v>
      </c>
      <c r="C89" s="18">
        <v>3550902040</v>
      </c>
      <c r="D89" s="18">
        <v>2.4700000000000002</v>
      </c>
      <c r="E89" s="18">
        <f t="shared" si="46"/>
        <v>2.4775525249353261</v>
      </c>
      <c r="F89" s="18">
        <v>2473030</v>
      </c>
      <c r="G89" s="18">
        <v>631472</v>
      </c>
      <c r="H89" s="22">
        <v>100183609</v>
      </c>
      <c r="I89" s="22">
        <v>3937661</v>
      </c>
      <c r="J89" s="22">
        <v>2554988449</v>
      </c>
      <c r="K89" s="22">
        <v>136188068</v>
      </c>
      <c r="L89" s="22">
        <v>876347220</v>
      </c>
      <c r="M89" s="22">
        <v>73990</v>
      </c>
      <c r="N89" s="22">
        <v>2125834</v>
      </c>
      <c r="O89" s="22">
        <v>543980</v>
      </c>
      <c r="P89" s="22">
        <v>22595</v>
      </c>
      <c r="Q89" s="22">
        <v>250</v>
      </c>
      <c r="R89" s="22">
        <v>2553514083</v>
      </c>
      <c r="S89" s="22">
        <v>27918</v>
      </c>
      <c r="T89" s="22">
        <v>871051797</v>
      </c>
      <c r="U89" s="22">
        <v>774</v>
      </c>
      <c r="V89" s="22">
        <v>292</v>
      </c>
      <c r="W89" s="22">
        <v>3879</v>
      </c>
      <c r="AA89" s="18">
        <f t="shared" si="45"/>
        <v>8.8014859839999995E-8</v>
      </c>
      <c r="AB89" s="18">
        <f t="shared" si="47"/>
        <v>0.26989215026493324</v>
      </c>
      <c r="AC89" s="18">
        <f t="shared" si="48"/>
        <v>6.8915191450203972E-2</v>
      </c>
      <c r="AD89" s="18">
        <f t="shared" si="49"/>
        <v>10.933458006700818</v>
      </c>
      <c r="AE89" s="18">
        <f t="shared" si="50"/>
        <v>0.42973348253129456</v>
      </c>
      <c r="AF89" s="18">
        <f t="shared" si="51"/>
        <v>278.83662001782301</v>
      </c>
      <c r="AG89" s="18">
        <f t="shared" si="52"/>
        <v>14.862775830841903</v>
      </c>
      <c r="AH89" s="18">
        <f t="shared" si="53"/>
        <v>95.639452648975762</v>
      </c>
      <c r="AI89" s="18">
        <f t="shared" si="54"/>
        <v>8.0748394471973281E-3</v>
      </c>
      <c r="AJ89" s="18">
        <f t="shared" si="55"/>
        <v>0.23200119261242447</v>
      </c>
      <c r="AK89" s="18">
        <f t="shared" si="56"/>
        <v>5.9366822036577963E-2</v>
      </c>
      <c r="AL89" s="18">
        <f t="shared" si="57"/>
        <v>2.4658872457010901E-3</v>
      </c>
      <c r="AM89" s="18">
        <f t="shared" si="58"/>
        <v>2.7283549963499562E-5</v>
      </c>
      <c r="AN89" s="18">
        <f t="shared" si="59"/>
        <v>278.67571626412104</v>
      </c>
      <c r="AO89" s="18">
        <f t="shared" si="60"/>
        <v>3.0468085915239225E-3</v>
      </c>
      <c r="AP89" s="18">
        <f t="shared" si="61"/>
        <v>95.061540896982308</v>
      </c>
      <c r="AQ89" s="18">
        <f t="shared" si="62"/>
        <v>8.4469870686994637E-5</v>
      </c>
      <c r="AR89" s="18">
        <f t="shared" si="63"/>
        <v>3.1867186357367484E-5</v>
      </c>
      <c r="AS89" s="18">
        <f t="shared" si="64"/>
        <v>4.2333156123365915E-4</v>
      </c>
      <c r="AT89" s="18">
        <f t="shared" si="65"/>
        <v>0</v>
      </c>
      <c r="BB89" s="33">
        <f t="shared" si="66"/>
        <v>0.37382406961081538</v>
      </c>
      <c r="BC89" s="33">
        <f t="shared" si="67"/>
        <v>0.3621103117505996</v>
      </c>
      <c r="BD89" s="33">
        <f t="shared" si="68"/>
        <v>4.8153692201079311E-2</v>
      </c>
      <c r="BE89" s="33">
        <f t="shared" si="69"/>
        <v>0.4609204476014121</v>
      </c>
      <c r="BF89" s="33">
        <f t="shared" si="70"/>
        <v>0.61844473793333221</v>
      </c>
      <c r="BG89" s="33">
        <f t="shared" si="71"/>
        <v>9.3505353021496471E-2</v>
      </c>
      <c r="BH89" s="33">
        <f t="shared" si="72"/>
        <v>9.1573279499100255E-2</v>
      </c>
      <c r="BI89" s="33">
        <f t="shared" si="73"/>
        <v>0.41539308887017995</v>
      </c>
      <c r="BJ89" s="33">
        <f t="shared" si="74"/>
        <v>0.58438392678999096</v>
      </c>
      <c r="BK89" s="33">
        <f t="shared" si="75"/>
        <v>0.50080817789263588</v>
      </c>
      <c r="BL89" s="33">
        <f t="shared" si="76"/>
        <v>0.2299069482079861</v>
      </c>
      <c r="BM89" s="33">
        <f t="shared" si="77"/>
        <v>0.54199617536758138</v>
      </c>
      <c r="BN89" s="33">
        <f t="shared" si="78"/>
        <v>0.53878552000768432</v>
      </c>
      <c r="BO89" s="33">
        <f t="shared" si="79"/>
        <v>1.6212944679134086E-2</v>
      </c>
      <c r="BP89" s="33">
        <f t="shared" si="80"/>
        <v>6.3598505180734231E-4</v>
      </c>
      <c r="BQ89" s="33">
        <f t="shared" si="81"/>
        <v>0.42307975480486704</v>
      </c>
      <c r="BR89" s="33">
        <f t="shared" si="82"/>
        <v>0.58194588419471538</v>
      </c>
      <c r="BS89" s="33">
        <f t="shared" si="83"/>
        <v>0.50489385044739721</v>
      </c>
      <c r="BT89" s="33">
        <f t="shared" si="84"/>
        <v>3.5520392101072496E-3</v>
      </c>
      <c r="BU89" s="33">
        <f t="shared" si="85"/>
        <v>8.3691602178274579E-2</v>
      </c>
      <c r="BV89" s="33">
        <f t="shared" si="86"/>
        <v>0.20881508496934895</v>
      </c>
    </row>
    <row r="90" spans="1:74" x14ac:dyDescent="0.5">
      <c r="A90" s="18">
        <v>89.015027379000003</v>
      </c>
      <c r="B90" s="18">
        <v>9258867358</v>
      </c>
      <c r="C90" s="18">
        <v>3626771137</v>
      </c>
      <c r="D90" s="18">
        <v>2.6</v>
      </c>
      <c r="E90" s="18">
        <f t="shared" si="46"/>
        <v>2.5529229742516284</v>
      </c>
      <c r="F90" s="18">
        <v>1555447</v>
      </c>
      <c r="G90" s="18">
        <v>234671</v>
      </c>
      <c r="H90" s="22">
        <v>296345356</v>
      </c>
      <c r="I90" s="22">
        <v>14032891</v>
      </c>
      <c r="J90" s="22">
        <v>2289428857</v>
      </c>
      <c r="K90" s="22">
        <v>109266009</v>
      </c>
      <c r="L90" s="22">
        <v>738725046</v>
      </c>
      <c r="M90" s="22">
        <v>70632</v>
      </c>
      <c r="N90" s="22">
        <v>1426613</v>
      </c>
      <c r="O90" s="22">
        <v>225798</v>
      </c>
      <c r="P90" s="22">
        <v>440966</v>
      </c>
      <c r="Q90" s="22">
        <v>362790</v>
      </c>
      <c r="R90" s="22">
        <v>2263408279</v>
      </c>
      <c r="S90" s="22">
        <v>30675</v>
      </c>
      <c r="T90" s="22">
        <v>740479300</v>
      </c>
      <c r="U90" s="22">
        <v>16019</v>
      </c>
      <c r="V90" s="22">
        <v>57</v>
      </c>
      <c r="W90" s="22">
        <v>3943</v>
      </c>
      <c r="AA90" s="18">
        <f t="shared" si="45"/>
        <v>8.9015027379000007E-8</v>
      </c>
      <c r="AB90" s="18">
        <f t="shared" si="47"/>
        <v>0.16975246376030201</v>
      </c>
      <c r="AC90" s="18">
        <f t="shared" si="48"/>
        <v>2.561063181393762E-2</v>
      </c>
      <c r="AD90" s="18">
        <f t="shared" si="49"/>
        <v>32.341413307508255</v>
      </c>
      <c r="AE90" s="18">
        <f t="shared" si="50"/>
        <v>1.5314683309233732</v>
      </c>
      <c r="AF90" s="18">
        <f t="shared" si="51"/>
        <v>249.85498643134878</v>
      </c>
      <c r="AG90" s="18">
        <f t="shared" si="52"/>
        <v>11.924658463454771</v>
      </c>
      <c r="AH90" s="18">
        <f t="shared" si="53"/>
        <v>80.620166807318043</v>
      </c>
      <c r="AI90" s="18">
        <f t="shared" si="54"/>
        <v>7.7083668040876033E-3</v>
      </c>
      <c r="AJ90" s="18">
        <f t="shared" si="55"/>
        <v>0.15569226825631199</v>
      </c>
      <c r="AK90" s="18">
        <f t="shared" si="56"/>
        <v>2.4642284058633092E-2</v>
      </c>
      <c r="AL90" s="18">
        <f t="shared" si="57"/>
        <v>4.8124471572818184E-2</v>
      </c>
      <c r="AM90" s="18">
        <f t="shared" si="58"/>
        <v>3.9592796365032018E-2</v>
      </c>
      <c r="AN90" s="18">
        <f t="shared" si="59"/>
        <v>247.0152514715802</v>
      </c>
      <c r="AO90" s="18">
        <f t="shared" si="60"/>
        <v>3.347691580521396E-3</v>
      </c>
      <c r="AP90" s="18">
        <f t="shared" si="61"/>
        <v>80.811615913948714</v>
      </c>
      <c r="AQ90" s="18">
        <f t="shared" si="62"/>
        <v>1.7482207474611977E-3</v>
      </c>
      <c r="AR90" s="18">
        <f t="shared" si="63"/>
        <v>6.2206493916778994E-6</v>
      </c>
      <c r="AS90" s="18">
        <f t="shared" si="64"/>
        <v>4.3031615002431505E-4</v>
      </c>
      <c r="AT90" s="18">
        <f t="shared" si="65"/>
        <v>0</v>
      </c>
      <c r="BB90" s="33">
        <f t="shared" si="66"/>
        <v>0.38705528396392336</v>
      </c>
      <c r="BC90" s="33">
        <f t="shared" si="67"/>
        <v>0.39328537170263794</v>
      </c>
      <c r="BD90" s="33">
        <f t="shared" si="68"/>
        <v>7.6084511632066684E-2</v>
      </c>
      <c r="BE90" s="33">
        <f t="shared" si="69"/>
        <v>0.22512872934792719</v>
      </c>
      <c r="BF90" s="33">
        <f t="shared" si="70"/>
        <v>0.14289566470039763</v>
      </c>
      <c r="BG90" s="33">
        <f t="shared" si="71"/>
        <v>0.42751091707964128</v>
      </c>
      <c r="BH90" s="33">
        <f t="shared" si="72"/>
        <v>0.5975588344543703</v>
      </c>
      <c r="BI90" s="33">
        <f t="shared" si="73"/>
        <v>0.34495404447271072</v>
      </c>
      <c r="BJ90" s="33">
        <f t="shared" si="74"/>
        <v>0.41680681917448892</v>
      </c>
      <c r="BK90" s="33">
        <f t="shared" si="75"/>
        <v>0.37621389463275173</v>
      </c>
      <c r="BL90" s="33">
        <f t="shared" si="76"/>
        <v>0.2155998091245292</v>
      </c>
      <c r="BM90" s="33">
        <f t="shared" si="77"/>
        <v>0.2818538305851539</v>
      </c>
      <c r="BN90" s="33">
        <f t="shared" si="78"/>
        <v>0.15191881905359417</v>
      </c>
      <c r="BO90" s="33">
        <f t="shared" si="79"/>
        <v>0.3815989540711836</v>
      </c>
      <c r="BP90" s="33">
        <f t="shared" si="80"/>
        <v>0.92291606778074287</v>
      </c>
      <c r="BQ90" s="33">
        <f t="shared" si="81"/>
        <v>0.34576232062638518</v>
      </c>
      <c r="BR90" s="33">
        <f t="shared" si="82"/>
        <v>0.6402716368021325</v>
      </c>
      <c r="BS90" s="33">
        <f t="shared" si="83"/>
        <v>0.38647075256554697</v>
      </c>
      <c r="BT90" s="33">
        <f t="shared" si="84"/>
        <v>7.3514361894971611E-2</v>
      </c>
      <c r="BU90" s="33">
        <f t="shared" si="85"/>
        <v>1.6337059329320721E-2</v>
      </c>
      <c r="BV90" s="33">
        <f t="shared" si="86"/>
        <v>0.2137813300225033</v>
      </c>
    </row>
    <row r="91" spans="1:74" x14ac:dyDescent="0.5">
      <c r="A91" s="18">
        <v>90.015196751000005</v>
      </c>
      <c r="B91" s="18">
        <v>9157299052</v>
      </c>
      <c r="C91" s="18">
        <v>3534486561</v>
      </c>
      <c r="D91" s="18">
        <v>2.57</v>
      </c>
      <c r="E91" s="18">
        <f t="shared" si="46"/>
        <v>2.5908427982278583</v>
      </c>
      <c r="F91" s="18">
        <v>1765610</v>
      </c>
      <c r="G91" s="18">
        <v>411645</v>
      </c>
      <c r="H91" s="22">
        <v>172375324</v>
      </c>
      <c r="I91" s="22">
        <f>AVERAGE(I90,I92)</f>
        <v>8312671.5</v>
      </c>
      <c r="J91" s="22">
        <v>2473476768</v>
      </c>
      <c r="K91" s="22">
        <v>97230725</v>
      </c>
      <c r="L91" s="22">
        <v>715866571</v>
      </c>
      <c r="M91" s="22">
        <v>67788</v>
      </c>
      <c r="N91" s="22">
        <v>1794625</v>
      </c>
      <c r="O91" s="22">
        <v>476252</v>
      </c>
      <c r="P91" s="22">
        <v>408145</v>
      </c>
      <c r="Q91" s="22">
        <v>148079</v>
      </c>
      <c r="R91" s="22">
        <v>2445780840</v>
      </c>
      <c r="S91" s="22">
        <v>19290</v>
      </c>
      <c r="T91" s="22">
        <v>726851801</v>
      </c>
      <c r="U91" s="22">
        <v>13788</v>
      </c>
      <c r="V91" s="22">
        <v>82</v>
      </c>
      <c r="W91" s="22">
        <v>4551</v>
      </c>
      <c r="AA91" s="18">
        <f t="shared" si="45"/>
        <v>9.0015196751000003E-8</v>
      </c>
      <c r="AB91" s="18">
        <f t="shared" si="47"/>
        <v>0.19268843460421781</v>
      </c>
      <c r="AC91" s="18">
        <f t="shared" si="48"/>
        <v>4.4924547698899107E-2</v>
      </c>
      <c r="AD91" s="18">
        <f t="shared" si="49"/>
        <v>18.812043059313702</v>
      </c>
      <c r="AE91" s="18">
        <f t="shared" si="50"/>
        <v>0.90719675280163536</v>
      </c>
      <c r="AF91" s="18">
        <f t="shared" si="51"/>
        <v>269.94090793313364</v>
      </c>
      <c r="AG91" s="18">
        <f t="shared" si="52"/>
        <v>10.611197374099143</v>
      </c>
      <c r="AH91" s="18">
        <f t="shared" si="53"/>
        <v>78.125525428310411</v>
      </c>
      <c r="AI91" s="18">
        <f t="shared" si="54"/>
        <v>7.3979891397028324E-3</v>
      </c>
      <c r="AJ91" s="18">
        <f t="shared" si="55"/>
        <v>0.19585496341298159</v>
      </c>
      <c r="AK91" s="18">
        <f t="shared" si="56"/>
        <v>5.1975380948866369E-2</v>
      </c>
      <c r="AL91" s="18">
        <f t="shared" si="57"/>
        <v>4.454257799941011E-2</v>
      </c>
      <c r="AM91" s="18">
        <f t="shared" si="58"/>
        <v>1.6160483180180204E-2</v>
      </c>
      <c r="AN91" s="18">
        <f t="shared" si="59"/>
        <v>266.91833499163971</v>
      </c>
      <c r="AO91" s="18">
        <f t="shared" si="60"/>
        <v>2.1051987151836258E-3</v>
      </c>
      <c r="AP91" s="18">
        <f t="shared" si="61"/>
        <v>79.324389714572561</v>
      </c>
      <c r="AQ91" s="18">
        <f t="shared" si="62"/>
        <v>1.5047423475869277E-3</v>
      </c>
      <c r="AR91" s="18">
        <f t="shared" si="63"/>
        <v>8.949004388027856E-6</v>
      </c>
      <c r="AS91" s="18">
        <f t="shared" si="64"/>
        <v>4.96669743535546E-4</v>
      </c>
      <c r="AT91" s="18">
        <f t="shared" si="65"/>
        <v>0</v>
      </c>
      <c r="BB91" s="33">
        <f t="shared" si="66"/>
        <v>0.37096128713486287</v>
      </c>
      <c r="BC91" s="33">
        <f t="shared" si="67"/>
        <v>0.38609112709832133</v>
      </c>
      <c r="BD91" s="33">
        <f t="shared" si="68"/>
        <v>9.0136859282139922E-2</v>
      </c>
      <c r="BE91" s="33">
        <f t="shared" si="69"/>
        <v>0.27913441045067994</v>
      </c>
      <c r="BF91" s="33">
        <f t="shared" si="70"/>
        <v>0.3549914549991251</v>
      </c>
      <c r="BG91" s="33">
        <f t="shared" si="71"/>
        <v>0.21642653851083571</v>
      </c>
      <c r="BH91" s="33">
        <f t="shared" si="72"/>
        <v>0.31085427812693078</v>
      </c>
      <c r="BI91" s="33">
        <f t="shared" si="73"/>
        <v>0.3937723111244778</v>
      </c>
      <c r="BJ91" s="33">
        <f t="shared" si="74"/>
        <v>0.34189285802273861</v>
      </c>
      <c r="BK91" s="33">
        <f t="shared" si="75"/>
        <v>0.35551929850582981</v>
      </c>
      <c r="BL91" s="33">
        <f t="shared" si="76"/>
        <v>0.20348262521942159</v>
      </c>
      <c r="BM91" s="33">
        <f t="shared" si="77"/>
        <v>0.41877120661944162</v>
      </c>
      <c r="BN91" s="33">
        <f t="shared" si="78"/>
        <v>0.45643734216538456</v>
      </c>
      <c r="BO91" s="33">
        <f t="shared" si="79"/>
        <v>0.35293460062829091</v>
      </c>
      <c r="BP91" s="33">
        <f t="shared" si="80"/>
        <v>0.37670412194631775</v>
      </c>
      <c r="BQ91" s="33">
        <f t="shared" si="81"/>
        <v>0.39436727194641691</v>
      </c>
      <c r="BR91" s="33">
        <f t="shared" si="82"/>
        <v>0.39941610780850029</v>
      </c>
      <c r="BS91" s="33">
        <f t="shared" si="83"/>
        <v>0.37411125355128044</v>
      </c>
      <c r="BT91" s="33">
        <f t="shared" si="84"/>
        <v>6.3275861277724499E-2</v>
      </c>
      <c r="BU91" s="33">
        <f t="shared" si="85"/>
        <v>2.3502436228145601E-2</v>
      </c>
      <c r="BV91" s="33">
        <f t="shared" si="86"/>
        <v>0.26096065802746954</v>
      </c>
    </row>
    <row r="92" spans="1:74" x14ac:dyDescent="0.5">
      <c r="A92" s="18">
        <v>91.015447037000001</v>
      </c>
      <c r="B92" s="18">
        <v>8672828637</v>
      </c>
      <c r="C92" s="18">
        <v>3495471301</v>
      </c>
      <c r="D92" s="18">
        <v>2.44</v>
      </c>
      <c r="E92" s="18">
        <f t="shared" si="46"/>
        <v>2.4811614486775615</v>
      </c>
      <c r="F92" s="18">
        <v>2124829</v>
      </c>
      <c r="G92" s="18">
        <v>549761</v>
      </c>
      <c r="H92" s="22">
        <v>65750250</v>
      </c>
      <c r="I92" s="22">
        <v>2592452</v>
      </c>
      <c r="J92" s="22">
        <v>2349938317</v>
      </c>
      <c r="K92" s="22">
        <v>103912485</v>
      </c>
      <c r="L92" s="22">
        <v>963577085</v>
      </c>
      <c r="M92" s="22">
        <v>76368</v>
      </c>
      <c r="N92" s="22">
        <v>1683313</v>
      </c>
      <c r="O92" s="22">
        <v>423919</v>
      </c>
      <c r="P92" s="22">
        <v>17038</v>
      </c>
      <c r="Q92" s="23">
        <v>160</v>
      </c>
      <c r="R92" s="22">
        <v>2338705629</v>
      </c>
      <c r="S92" s="22">
        <v>20169</v>
      </c>
      <c r="T92" s="22">
        <v>966334777</v>
      </c>
      <c r="U92" s="23">
        <v>470</v>
      </c>
      <c r="V92" s="22">
        <v>9</v>
      </c>
      <c r="W92" s="22">
        <v>3991</v>
      </c>
      <c r="AA92" s="18">
        <f t="shared" si="45"/>
        <v>9.1015447037000005E-8</v>
      </c>
      <c r="AB92" s="18">
        <f t="shared" si="47"/>
        <v>0.23189151274157122</v>
      </c>
      <c r="AC92" s="18">
        <f t="shared" si="48"/>
        <v>5.9997726845933928E-2</v>
      </c>
      <c r="AD92" s="18">
        <f t="shared" si="49"/>
        <v>7.1756009239503475</v>
      </c>
      <c r="AE92" s="18">
        <f t="shared" si="50"/>
        <v>0.28292517467989747</v>
      </c>
      <c r="AF92" s="18">
        <f t="shared" si="51"/>
        <v>256.45863793204626</v>
      </c>
      <c r="AG92" s="18">
        <f t="shared" si="52"/>
        <v>11.340405905315595</v>
      </c>
      <c r="AH92" s="18">
        <f t="shared" si="53"/>
        <v>105.15921416912305</v>
      </c>
      <c r="AI92" s="18">
        <f t="shared" si="54"/>
        <v>8.3343605744501375E-3</v>
      </c>
      <c r="AJ92" s="18">
        <f t="shared" si="55"/>
        <v>0.18370701735883332</v>
      </c>
      <c r="AK92" s="18">
        <f t="shared" si="56"/>
        <v>4.6264060867907075E-2</v>
      </c>
      <c r="AL92" s="18">
        <f t="shared" si="57"/>
        <v>1.859428497112422E-3</v>
      </c>
      <c r="AM92" s="18">
        <f t="shared" si="58"/>
        <v>1.7461471976639721E-5</v>
      </c>
      <c r="AN92" s="18">
        <f t="shared" si="59"/>
        <v>255.23276751495666</v>
      </c>
      <c r="AO92" s="18">
        <f t="shared" si="60"/>
        <v>2.2011276768552903E-3</v>
      </c>
      <c r="AP92" s="18">
        <f t="shared" si="61"/>
        <v>105.46017267898682</v>
      </c>
      <c r="AQ92" s="18">
        <f t="shared" si="62"/>
        <v>5.1293073931379172E-5</v>
      </c>
      <c r="AR92" s="18">
        <f t="shared" si="63"/>
        <v>9.8220779868598404E-7</v>
      </c>
      <c r="AS92" s="18">
        <f t="shared" si="64"/>
        <v>4.3555459161730695E-4</v>
      </c>
      <c r="AT92" s="18">
        <f t="shared" si="65"/>
        <v>0</v>
      </c>
      <c r="BB92" s="33">
        <f t="shared" si="66"/>
        <v>0.36415720894605513</v>
      </c>
      <c r="BC92" s="33">
        <f t="shared" si="67"/>
        <v>0.35491606714628299</v>
      </c>
      <c r="BD92" s="33">
        <f t="shared" si="68"/>
        <v>4.9491088996493904E-2</v>
      </c>
      <c r="BE92" s="33">
        <f t="shared" si="69"/>
        <v>0.37144307924608982</v>
      </c>
      <c r="BF92" s="33">
        <f t="shared" si="70"/>
        <v>0.52051758975846296</v>
      </c>
      <c r="BG92" s="33">
        <f t="shared" si="71"/>
        <v>3.4875504587226568E-2</v>
      </c>
      <c r="BH92" s="33">
        <f t="shared" si="72"/>
        <v>2.414972179949124E-2</v>
      </c>
      <c r="BI92" s="33">
        <f t="shared" si="73"/>
        <v>0.36100403350645982</v>
      </c>
      <c r="BJ92" s="33">
        <f t="shared" si="74"/>
        <v>0.38348365962453873</v>
      </c>
      <c r="BK92" s="33">
        <f t="shared" si="75"/>
        <v>0.57978049894121519</v>
      </c>
      <c r="BL92" s="33">
        <f t="shared" si="76"/>
        <v>0.24003868636774203</v>
      </c>
      <c r="BM92" s="33">
        <f t="shared" si="77"/>
        <v>0.37735802726352757</v>
      </c>
      <c r="BN92" s="33">
        <f t="shared" si="78"/>
        <v>0.39280742261924301</v>
      </c>
      <c r="BO92" s="33">
        <f t="shared" si="79"/>
        <v>1.135971619486625E-2</v>
      </c>
      <c r="BP92" s="33">
        <f t="shared" si="80"/>
        <v>4.0703043315669911E-4</v>
      </c>
      <c r="BQ92" s="33">
        <f t="shared" si="81"/>
        <v>0.3658301642274705</v>
      </c>
      <c r="BR92" s="33">
        <f t="shared" si="82"/>
        <v>0.41801180477691513</v>
      </c>
      <c r="BS92" s="33">
        <f t="shared" si="83"/>
        <v>0.5913110204201395</v>
      </c>
      <c r="BT92" s="33">
        <f t="shared" si="84"/>
        <v>2.1569230345612495E-3</v>
      </c>
      <c r="BU92" s="33">
        <f t="shared" si="85"/>
        <v>2.5795356835769563E-3</v>
      </c>
      <c r="BV92" s="33">
        <f t="shared" si="86"/>
        <v>0.21750601381236906</v>
      </c>
    </row>
    <row r="93" spans="1:74" x14ac:dyDescent="0.5">
      <c r="A93" s="18">
        <v>92.015614450000001</v>
      </c>
      <c r="B93" s="18">
        <v>9147405728</v>
      </c>
      <c r="C93" s="18">
        <v>3582691580</v>
      </c>
      <c r="D93" s="18">
        <v>2.57</v>
      </c>
      <c r="E93" s="18">
        <f t="shared" si="46"/>
        <v>2.5532216557697662</v>
      </c>
      <c r="F93" s="18">
        <v>2007074</v>
      </c>
      <c r="G93" s="18">
        <v>477148</v>
      </c>
      <c r="H93" s="22">
        <v>102532631</v>
      </c>
      <c r="I93" s="22">
        <v>4350477</v>
      </c>
      <c r="J93" s="22">
        <v>2602710720</v>
      </c>
      <c r="K93" s="22">
        <v>110441994</v>
      </c>
      <c r="L93" s="22">
        <v>830058338</v>
      </c>
      <c r="M93" s="22">
        <v>61962</v>
      </c>
      <c r="N93" s="22">
        <v>1618234</v>
      </c>
      <c r="O93" s="22">
        <v>396912</v>
      </c>
      <c r="P93" s="22">
        <v>13675</v>
      </c>
      <c r="Q93" s="23">
        <v>10</v>
      </c>
      <c r="R93" s="22">
        <v>2585925855</v>
      </c>
      <c r="S93" s="22">
        <v>34551</v>
      </c>
      <c r="T93" s="22">
        <v>825543582</v>
      </c>
      <c r="U93" s="22">
        <v>11182</v>
      </c>
      <c r="V93" s="22">
        <v>326</v>
      </c>
      <c r="W93" s="22">
        <v>7754</v>
      </c>
      <c r="AA93" s="18">
        <f t="shared" si="45"/>
        <v>9.2015614450000002E-8</v>
      </c>
      <c r="AB93" s="18">
        <f t="shared" si="47"/>
        <v>0.21904041503776367</v>
      </c>
      <c r="AC93" s="18">
        <f t="shared" si="48"/>
        <v>5.2073165191935548E-2</v>
      </c>
      <c r="AD93" s="18">
        <f t="shared" si="49"/>
        <v>11.189816643110255</v>
      </c>
      <c r="AE93" s="18">
        <f t="shared" si="50"/>
        <v>0.4747858263782227</v>
      </c>
      <c r="AF93" s="18">
        <f t="shared" si="51"/>
        <v>284.04475187862369</v>
      </c>
      <c r="AG93" s="18">
        <f t="shared" si="52"/>
        <v>12.052998645470074</v>
      </c>
      <c r="AH93" s="18">
        <f t="shared" si="53"/>
        <v>90.587752549769633</v>
      </c>
      <c r="AI93" s="18">
        <f t="shared" si="54"/>
        <v>6.7621732913534386E-3</v>
      </c>
      <c r="AJ93" s="18">
        <f t="shared" si="55"/>
        <v>0.17660467276653499</v>
      </c>
      <c r="AK93" s="18">
        <f t="shared" si="56"/>
        <v>4.3316673532450146E-2</v>
      </c>
      <c r="AL93" s="18">
        <f t="shared" si="57"/>
        <v>1.492410183003426E-3</v>
      </c>
      <c r="AM93" s="18">
        <f t="shared" si="58"/>
        <v>1.0913419985399826E-6</v>
      </c>
      <c r="AN93" s="18">
        <f t="shared" si="59"/>
        <v>282.21294906719123</v>
      </c>
      <c r="AO93" s="18">
        <f t="shared" si="60"/>
        <v>3.7706957391554934E-3</v>
      </c>
      <c r="AP93" s="18">
        <f t="shared" si="61"/>
        <v>90.095038266173589</v>
      </c>
      <c r="AQ93" s="18">
        <f t="shared" si="62"/>
        <v>1.2203386227674085E-3</v>
      </c>
      <c r="AR93" s="18">
        <f t="shared" si="63"/>
        <v>3.557774915240343E-5</v>
      </c>
      <c r="AS93" s="18">
        <f t="shared" si="64"/>
        <v>8.4622658566790236E-4</v>
      </c>
      <c r="AT93" s="18">
        <f t="shared" si="65"/>
        <v>0</v>
      </c>
      <c r="BB93" s="33">
        <f t="shared" si="66"/>
        <v>0.37936801615240529</v>
      </c>
      <c r="BC93" s="33">
        <f t="shared" si="67"/>
        <v>0.38609112709832133</v>
      </c>
      <c r="BD93" s="33">
        <f t="shared" si="68"/>
        <v>7.6195197180927765E-2</v>
      </c>
      <c r="BE93" s="33">
        <f t="shared" si="69"/>
        <v>0.34118352367134713</v>
      </c>
      <c r="BF93" s="33">
        <f t="shared" si="70"/>
        <v>0.43349400651481412</v>
      </c>
      <c r="BG93" s="33">
        <f t="shared" si="71"/>
        <v>9.7505044246182546E-2</v>
      </c>
      <c r="BH93" s="33">
        <f t="shared" si="72"/>
        <v>0.11226413377923203</v>
      </c>
      <c r="BI93" s="33">
        <f t="shared" si="73"/>
        <v>0.42805130671273883</v>
      </c>
      <c r="BJ93" s="33">
        <f t="shared" si="74"/>
        <v>0.42412677062765286</v>
      </c>
      <c r="BK93" s="33">
        <f t="shared" si="75"/>
        <v>0.45890119511461819</v>
      </c>
      <c r="BL93" s="33">
        <f t="shared" si="76"/>
        <v>0.17866029278933823</v>
      </c>
      <c r="BM93" s="33">
        <f t="shared" si="77"/>
        <v>0.35314564855050895</v>
      </c>
      <c r="BN93" s="33">
        <f t="shared" si="78"/>
        <v>0.35997052740622937</v>
      </c>
      <c r="BO93" s="33">
        <f t="shared" si="79"/>
        <v>8.4226265075182678E-3</v>
      </c>
      <c r="BP93" s="33">
        <f t="shared" si="80"/>
        <v>2.5439402072293694E-5</v>
      </c>
      <c r="BQ93" s="33">
        <f t="shared" si="81"/>
        <v>0.43171796546340996</v>
      </c>
      <c r="BR93" s="33">
        <f t="shared" si="82"/>
        <v>0.72227040978230972</v>
      </c>
      <c r="BS93" s="33">
        <f t="shared" si="83"/>
        <v>0.46362004529551071</v>
      </c>
      <c r="BT93" s="33">
        <f t="shared" si="84"/>
        <v>5.1316411430774242E-2</v>
      </c>
      <c r="BU93" s="33">
        <f t="shared" si="85"/>
        <v>9.3436514760676409E-2</v>
      </c>
      <c r="BV93" s="33">
        <f t="shared" si="86"/>
        <v>0.50950570342205326</v>
      </c>
    </row>
    <row r="94" spans="1:74" x14ac:dyDescent="0.5">
      <c r="A94" s="18">
        <v>93.015785941000004</v>
      </c>
      <c r="B94" s="18">
        <v>8624868371</v>
      </c>
      <c r="C94" s="18">
        <v>3518918147</v>
      </c>
      <c r="D94" s="18">
        <v>2.42</v>
      </c>
      <c r="E94" s="18">
        <f t="shared" si="46"/>
        <v>2.4509999979263513</v>
      </c>
      <c r="F94" s="18">
        <v>2287640</v>
      </c>
      <c r="G94" s="18">
        <v>631910</v>
      </c>
      <c r="H94" s="22">
        <v>91534116</v>
      </c>
      <c r="I94" s="22">
        <v>3499801</v>
      </c>
      <c r="J94" s="22">
        <v>2508346580</v>
      </c>
      <c r="K94" s="22">
        <v>137636330</v>
      </c>
      <c r="L94" s="22">
        <v>937292503</v>
      </c>
      <c r="M94" s="22">
        <v>80760</v>
      </c>
      <c r="N94" s="22">
        <v>2066556</v>
      </c>
      <c r="O94" s="22">
        <v>552994</v>
      </c>
      <c r="P94" s="22">
        <v>17849</v>
      </c>
      <c r="Q94" s="23">
        <v>210</v>
      </c>
      <c r="R94" s="22">
        <v>2511943059</v>
      </c>
      <c r="S94" s="22">
        <v>33863</v>
      </c>
      <c r="T94" s="22">
        <v>941870622</v>
      </c>
      <c r="U94" s="22">
        <v>1167</v>
      </c>
      <c r="V94" s="22">
        <v>60</v>
      </c>
      <c r="W94" s="22">
        <v>5708</v>
      </c>
      <c r="AA94" s="18">
        <f t="shared" si="45"/>
        <v>9.3015785941000008E-8</v>
      </c>
      <c r="AB94" s="18">
        <f t="shared" si="47"/>
        <v>0.24965976095400055</v>
      </c>
      <c r="AC94" s="18">
        <f t="shared" si="48"/>
        <v>6.8962992229740033E-2</v>
      </c>
      <c r="AD94" s="18">
        <f t="shared" si="49"/>
        <v>9.9895025090030583</v>
      </c>
      <c r="AE94" s="18">
        <f t="shared" si="50"/>
        <v>0.38194798178322292</v>
      </c>
      <c r="AF94" s="18">
        <f t="shared" si="51"/>
        <v>273.74639696481296</v>
      </c>
      <c r="AG94" s="18">
        <f t="shared" si="52"/>
        <v>15.020830745390853</v>
      </c>
      <c r="AH94" s="18">
        <f t="shared" si="53"/>
        <v>102.29066734405625</v>
      </c>
      <c r="AI94" s="18">
        <f t="shared" si="54"/>
        <v>8.8136779802088974E-3</v>
      </c>
      <c r="AJ94" s="18">
        <f t="shared" si="55"/>
        <v>0.22553193551347919</v>
      </c>
      <c r="AK94" s="18">
        <f t="shared" si="56"/>
        <v>6.0350557714061899E-2</v>
      </c>
      <c r="AL94" s="18">
        <f t="shared" si="57"/>
        <v>1.9479363331940146E-3</v>
      </c>
      <c r="AM94" s="18">
        <f t="shared" si="58"/>
        <v>2.2918181969339631E-5</v>
      </c>
      <c r="AN94" s="18">
        <f t="shared" si="59"/>
        <v>274.13889582276965</v>
      </c>
      <c r="AO94" s="18">
        <f t="shared" si="60"/>
        <v>3.6956114096559425E-3</v>
      </c>
      <c r="AP94" s="18">
        <f t="shared" si="61"/>
        <v>102.79029669795763</v>
      </c>
      <c r="AQ94" s="18">
        <f t="shared" si="62"/>
        <v>1.2735961122961592E-4</v>
      </c>
      <c r="AR94" s="18">
        <f t="shared" si="63"/>
        <v>6.5480519912398942E-6</v>
      </c>
      <c r="AS94" s="18">
        <f t="shared" si="64"/>
        <v>6.2293801276662192E-4</v>
      </c>
      <c r="AT94" s="18">
        <f t="shared" si="65"/>
        <v>0</v>
      </c>
      <c r="BB94" s="33">
        <f t="shared" si="66"/>
        <v>0.36824622881840596</v>
      </c>
      <c r="BC94" s="33">
        <f t="shared" si="67"/>
        <v>0.3501199040767386</v>
      </c>
      <c r="BD94" s="33">
        <f t="shared" si="68"/>
        <v>3.8313843241021717E-2</v>
      </c>
      <c r="BE94" s="33">
        <f t="shared" si="69"/>
        <v>0.41328069550594654</v>
      </c>
      <c r="BF94" s="33">
        <f t="shared" si="70"/>
        <v>0.61896966225075079</v>
      </c>
      <c r="BG94" s="33">
        <f t="shared" si="71"/>
        <v>7.8777819073290067E-2</v>
      </c>
      <c r="BH94" s="33">
        <f t="shared" si="72"/>
        <v>6.9627188613333946E-2</v>
      </c>
      <c r="BI94" s="33">
        <f t="shared" si="73"/>
        <v>0.40302144506500365</v>
      </c>
      <c r="BJ94" s="33">
        <f t="shared" si="74"/>
        <v>0.59339867402865654</v>
      </c>
      <c r="BK94" s="33">
        <f t="shared" si="75"/>
        <v>0.5559841254362039</v>
      </c>
      <c r="BL94" s="33">
        <f t="shared" si="76"/>
        <v>0.25875129948702219</v>
      </c>
      <c r="BM94" s="33">
        <f t="shared" si="77"/>
        <v>0.51994203524019289</v>
      </c>
      <c r="BN94" s="33">
        <f t="shared" si="78"/>
        <v>0.54974533684961802</v>
      </c>
      <c r="BO94" s="33">
        <f t="shared" si="79"/>
        <v>1.2068006333563608E-2</v>
      </c>
      <c r="BP94" s="33">
        <f t="shared" si="80"/>
        <v>5.3422744351816758E-4</v>
      </c>
      <c r="BQ94" s="33">
        <f t="shared" si="81"/>
        <v>0.41200046970427634</v>
      </c>
      <c r="BR94" s="33">
        <f t="shared" si="82"/>
        <v>0.70771541602318644</v>
      </c>
      <c r="BS94" s="33">
        <f t="shared" si="83"/>
        <v>0.56912318539572571</v>
      </c>
      <c r="BT94" s="33">
        <f t="shared" si="84"/>
        <v>5.3555940028361245E-3</v>
      </c>
      <c r="BU94" s="33">
        <f t="shared" si="85"/>
        <v>1.7196904557179708E-2</v>
      </c>
      <c r="BV94" s="33">
        <f t="shared" si="86"/>
        <v>0.35074105687902535</v>
      </c>
    </row>
    <row r="95" spans="1:74" x14ac:dyDescent="0.5">
      <c r="A95" s="18">
        <v>94.015948166000001</v>
      </c>
      <c r="B95" s="18">
        <v>9473671780</v>
      </c>
      <c r="C95" s="18">
        <v>3635282006</v>
      </c>
      <c r="D95" s="18">
        <v>2.66</v>
      </c>
      <c r="E95" s="18">
        <f t="shared" si="46"/>
        <v>2.6060349002811312</v>
      </c>
      <c r="F95" s="18">
        <v>1875463</v>
      </c>
      <c r="G95" s="18">
        <v>296642</v>
      </c>
      <c r="H95" s="22">
        <v>266183622</v>
      </c>
      <c r="I95" s="22">
        <v>12245173</v>
      </c>
      <c r="J95" s="22">
        <v>2434547594</v>
      </c>
      <c r="K95" s="22">
        <v>100158069</v>
      </c>
      <c r="L95" s="22">
        <v>692956577</v>
      </c>
      <c r="M95" s="22">
        <v>66105</v>
      </c>
      <c r="N95" s="22">
        <v>1663876</v>
      </c>
      <c r="O95" s="22">
        <v>217517</v>
      </c>
      <c r="P95" s="22">
        <v>38305</v>
      </c>
      <c r="Q95" s="22">
        <v>11191</v>
      </c>
      <c r="R95" s="22">
        <v>2451979786</v>
      </c>
      <c r="S95" s="22">
        <v>16667</v>
      </c>
      <c r="T95" s="22">
        <v>691909826</v>
      </c>
      <c r="U95" s="22">
        <v>3414</v>
      </c>
      <c r="V95" s="22">
        <v>251</v>
      </c>
      <c r="W95" s="22">
        <v>5193</v>
      </c>
      <c r="AA95" s="18">
        <f t="shared" si="45"/>
        <v>9.4015948166000004E-8</v>
      </c>
      <c r="AB95" s="18">
        <f t="shared" si="47"/>
        <v>0.20467715386077912</v>
      </c>
      <c r="AC95" s="18">
        <f t="shared" si="48"/>
        <v>3.237378731308975E-2</v>
      </c>
      <c r="AD95" s="18">
        <f t="shared" si="49"/>
        <v>29.049736601209123</v>
      </c>
      <c r="AE95" s="18">
        <f t="shared" si="50"/>
        <v>1.3363671574287832</v>
      </c>
      <c r="AF95" s="18">
        <f t="shared" si="51"/>
        <v>265.69240367766656</v>
      </c>
      <c r="AG95" s="18">
        <f t="shared" si="52"/>
        <v>10.930670719236545</v>
      </c>
      <c r="AH95" s="18">
        <f t="shared" si="53"/>
        <v>75.625261564460516</v>
      </c>
      <c r="AI95" s="18">
        <f t="shared" si="54"/>
        <v>7.214316281348554E-3</v>
      </c>
      <c r="AJ95" s="18">
        <f t="shared" si="55"/>
        <v>0.18158577591627117</v>
      </c>
      <c r="AK95" s="18">
        <f t="shared" si="56"/>
        <v>2.3738543749642134E-2</v>
      </c>
      <c r="AL95" s="18">
        <f t="shared" si="57"/>
        <v>4.1803855254074025E-3</v>
      </c>
      <c r="AM95" s="18">
        <f t="shared" si="58"/>
        <v>1.2213208305660943E-3</v>
      </c>
      <c r="AN95" s="18">
        <f t="shared" si="59"/>
        <v>267.59485200328783</v>
      </c>
      <c r="AO95" s="18">
        <f t="shared" si="60"/>
        <v>1.8189397089665887E-3</v>
      </c>
      <c r="AP95" s="18">
        <f t="shared" si="61"/>
        <v>75.511025231629148</v>
      </c>
      <c r="AQ95" s="18">
        <f t="shared" si="62"/>
        <v>3.7258415830155001E-4</v>
      </c>
      <c r="AR95" s="18">
        <f t="shared" si="63"/>
        <v>2.7392684163353559E-5</v>
      </c>
      <c r="AS95" s="18">
        <f t="shared" si="64"/>
        <v>5.6673389984181286E-4</v>
      </c>
      <c r="AT95" s="18">
        <f t="shared" si="65"/>
        <v>0</v>
      </c>
      <c r="BB95" s="33">
        <f t="shared" si="66"/>
        <v>0.38853953956367332</v>
      </c>
      <c r="BC95" s="33">
        <f t="shared" si="67"/>
        <v>0.40767386091127106</v>
      </c>
      <c r="BD95" s="33">
        <f t="shared" si="68"/>
        <v>9.5766756185717422E-2</v>
      </c>
      <c r="BE95" s="33">
        <f t="shared" si="69"/>
        <v>0.30736338551375331</v>
      </c>
      <c r="BF95" s="33">
        <f t="shared" si="70"/>
        <v>0.21716526487105797</v>
      </c>
      <c r="BG95" s="33">
        <f t="shared" si="71"/>
        <v>0.37615438538214513</v>
      </c>
      <c r="BH95" s="33">
        <f t="shared" si="72"/>
        <v>0.50795617217391453</v>
      </c>
      <c r="BI95" s="33">
        <f t="shared" si="73"/>
        <v>0.38344644115649407</v>
      </c>
      <c r="BJ95" s="33">
        <f t="shared" si="74"/>
        <v>0.3601141924502278</v>
      </c>
      <c r="BK95" s="33">
        <f t="shared" si="75"/>
        <v>0.33477806038298014</v>
      </c>
      <c r="BL95" s="33">
        <f t="shared" si="76"/>
        <v>0.19631201322494332</v>
      </c>
      <c r="BM95" s="33">
        <f t="shared" si="77"/>
        <v>0.37012657003393057</v>
      </c>
      <c r="BN95" s="33">
        <f t="shared" si="78"/>
        <v>0.14185023204804131</v>
      </c>
      <c r="BO95" s="33">
        <f t="shared" si="79"/>
        <v>2.9933336884973159E-2</v>
      </c>
      <c r="BP95" s="33">
        <f t="shared" si="80"/>
        <v>2.8469234859103871E-2</v>
      </c>
      <c r="BQ95" s="33">
        <f t="shared" si="81"/>
        <v>0.39601938159993821</v>
      </c>
      <c r="BR95" s="33">
        <f t="shared" si="82"/>
        <v>0.34392519410184264</v>
      </c>
      <c r="BS95" s="33">
        <f t="shared" si="83"/>
        <v>0.34242052984849208</v>
      </c>
      <c r="BT95" s="33">
        <f t="shared" si="84"/>
        <v>1.5667521787217246E-2</v>
      </c>
      <c r="BU95" s="33">
        <f t="shared" si="85"/>
        <v>7.1940384064201779E-2</v>
      </c>
      <c r="BV95" s="33">
        <f t="shared" si="86"/>
        <v>0.31077830371692405</v>
      </c>
    </row>
    <row r="96" spans="1:74" x14ac:dyDescent="0.5">
      <c r="A96" s="18">
        <v>95.016116901999993</v>
      </c>
      <c r="B96" s="18">
        <v>9381971851</v>
      </c>
      <c r="C96" s="18">
        <v>3628613905</v>
      </c>
      <c r="D96" s="18">
        <v>2.63</v>
      </c>
      <c r="E96" s="18">
        <f t="shared" si="46"/>
        <v>2.5855525268401349</v>
      </c>
      <c r="F96" s="18">
        <v>1997745</v>
      </c>
      <c r="G96" s="18">
        <v>311850</v>
      </c>
      <c r="H96" s="22">
        <v>190189410</v>
      </c>
      <c r="I96" s="22">
        <v>9243666</v>
      </c>
      <c r="J96" s="22">
        <v>2358951775</v>
      </c>
      <c r="K96" s="22">
        <v>101593026</v>
      </c>
      <c r="L96" s="22">
        <v>828477041</v>
      </c>
      <c r="M96" s="22">
        <v>66940</v>
      </c>
      <c r="N96" s="22">
        <v>1604191</v>
      </c>
      <c r="O96" s="22">
        <v>183480</v>
      </c>
      <c r="P96" s="22">
        <v>30019</v>
      </c>
      <c r="Q96" s="22">
        <v>5571</v>
      </c>
      <c r="R96" s="22">
        <v>2351748665</v>
      </c>
      <c r="S96" s="22">
        <v>16637</v>
      </c>
      <c r="T96" s="22">
        <v>825201778</v>
      </c>
      <c r="U96" s="22">
        <v>11258</v>
      </c>
      <c r="V96" s="22">
        <v>3</v>
      </c>
      <c r="W96" s="22">
        <v>4601</v>
      </c>
      <c r="AA96" s="18">
        <f t="shared" si="45"/>
        <v>9.5016116901999992E-8</v>
      </c>
      <c r="AB96" s="18">
        <f t="shared" si="47"/>
        <v>0.2180223020873257</v>
      </c>
      <c r="AC96" s="18">
        <f t="shared" si="48"/>
        <v>3.4033500224469347E-2</v>
      </c>
      <c r="AD96" s="18">
        <f t="shared" si="49"/>
        <v>20.756169081054011</v>
      </c>
      <c r="AE96" s="18">
        <f t="shared" si="50"/>
        <v>1.0088000926276086</v>
      </c>
      <c r="AF96" s="18">
        <f t="shared" si="51"/>
        <v>257.44231445879387</v>
      </c>
      <c r="AG96" s="18">
        <f t="shared" si="52"/>
        <v>11.08727360325644</v>
      </c>
      <c r="AH96" s="18">
        <f t="shared" si="53"/>
        <v>90.415178966943088</v>
      </c>
      <c r="AI96" s="18">
        <f t="shared" si="54"/>
        <v>7.305443338226642E-3</v>
      </c>
      <c r="AJ96" s="18">
        <f t="shared" si="55"/>
        <v>0.17507210119798527</v>
      </c>
      <c r="AK96" s="18">
        <f t="shared" si="56"/>
        <v>2.0023942989211597E-2</v>
      </c>
      <c r="AL96" s="18">
        <f t="shared" si="57"/>
        <v>3.2760995454171734E-3</v>
      </c>
      <c r="AM96" s="18">
        <f t="shared" si="58"/>
        <v>6.0798662738662424E-4</v>
      </c>
      <c r="AN96" s="18">
        <f t="shared" si="59"/>
        <v>256.65620881248356</v>
      </c>
      <c r="AO96" s="18">
        <f t="shared" si="60"/>
        <v>1.8156656829709688E-3</v>
      </c>
      <c r="AP96" s="18">
        <f t="shared" si="61"/>
        <v>90.05773576012669</v>
      </c>
      <c r="AQ96" s="18">
        <f t="shared" si="62"/>
        <v>1.2286328219563122E-3</v>
      </c>
      <c r="AR96" s="18">
        <f t="shared" si="63"/>
        <v>3.274025995619947E-7</v>
      </c>
      <c r="AS96" s="18">
        <f t="shared" si="64"/>
        <v>5.0212645352824587E-4</v>
      </c>
      <c r="AT96" s="18">
        <f t="shared" si="65"/>
        <v>0</v>
      </c>
      <c r="BB96" s="33">
        <f t="shared" si="66"/>
        <v>0.3873766540523409</v>
      </c>
      <c r="BC96" s="33">
        <f t="shared" si="67"/>
        <v>0.40047961630695444</v>
      </c>
      <c r="BD96" s="33">
        <f t="shared" si="68"/>
        <v>8.8176387821351357E-2</v>
      </c>
      <c r="BE96" s="33">
        <f t="shared" si="69"/>
        <v>0.33878624632468013</v>
      </c>
      <c r="BF96" s="33">
        <f t="shared" si="70"/>
        <v>0.23539140418453366</v>
      </c>
      <c r="BG96" s="33">
        <f t="shared" si="71"/>
        <v>0.24675866969138793</v>
      </c>
      <c r="BH96" s="33">
        <f t="shared" si="72"/>
        <v>0.35751688697713074</v>
      </c>
      <c r="BI96" s="33">
        <f t="shared" si="73"/>
        <v>0.3633948316073875</v>
      </c>
      <c r="BJ96" s="33">
        <f t="shared" si="74"/>
        <v>0.36904612234506301</v>
      </c>
      <c r="BK96" s="33">
        <f t="shared" si="75"/>
        <v>0.45746959030407358</v>
      </c>
      <c r="BL96" s="33">
        <f t="shared" si="76"/>
        <v>0.19986962523646404</v>
      </c>
      <c r="BM96" s="33">
        <f t="shared" si="77"/>
        <v>0.34792100720280972</v>
      </c>
      <c r="BN96" s="33">
        <f t="shared" si="78"/>
        <v>0.10046579829511258</v>
      </c>
      <c r="BO96" s="33">
        <f t="shared" si="79"/>
        <v>2.2696725184299538E-2</v>
      </c>
      <c r="BP96" s="33">
        <f t="shared" si="80"/>
        <v>1.4172290894474816E-2</v>
      </c>
      <c r="BQ96" s="33">
        <f t="shared" si="81"/>
        <v>0.36930632383376905</v>
      </c>
      <c r="BR96" s="33">
        <f t="shared" si="82"/>
        <v>0.3432905286762995</v>
      </c>
      <c r="BS96" s="33">
        <f t="shared" si="83"/>
        <v>0.46331004518462665</v>
      </c>
      <c r="BT96" s="33">
        <f t="shared" si="84"/>
        <v>5.1665190474660741E-2</v>
      </c>
      <c r="BU96" s="33">
        <f t="shared" si="85"/>
        <v>8.598452278589854E-4</v>
      </c>
      <c r="BV96" s="33">
        <f t="shared" si="86"/>
        <v>0.2648405369752464</v>
      </c>
    </row>
    <row r="97" spans="1:74" x14ac:dyDescent="0.5">
      <c r="A97" s="18">
        <v>96.016271027000002</v>
      </c>
      <c r="B97" s="18">
        <v>9060256128</v>
      </c>
      <c r="C97" s="18">
        <v>3593944724</v>
      </c>
      <c r="D97" s="18">
        <v>2.54</v>
      </c>
      <c r="E97" s="18">
        <f t="shared" si="46"/>
        <v>2.5209781518053198</v>
      </c>
      <c r="F97" s="18">
        <v>1594653</v>
      </c>
      <c r="G97" s="18">
        <v>274977</v>
      </c>
      <c r="H97" s="22">
        <v>81215881</v>
      </c>
      <c r="I97" s="22">
        <v>3554153</v>
      </c>
      <c r="J97" s="22">
        <v>2513718337</v>
      </c>
      <c r="K97" s="22">
        <v>96963001</v>
      </c>
      <c r="L97" s="22">
        <v>929642175</v>
      </c>
      <c r="M97" s="22">
        <v>71098</v>
      </c>
      <c r="N97" s="22">
        <v>1500709</v>
      </c>
      <c r="O97" s="22">
        <v>303602</v>
      </c>
      <c r="P97" s="22">
        <v>718666</v>
      </c>
      <c r="Q97" s="22">
        <v>79602</v>
      </c>
      <c r="R97" s="22">
        <v>2499264807</v>
      </c>
      <c r="S97" s="22">
        <v>27561</v>
      </c>
      <c r="T97" s="22">
        <v>930310272</v>
      </c>
      <c r="U97" s="22">
        <v>5351</v>
      </c>
      <c r="V97" s="22">
        <v>176</v>
      </c>
      <c r="W97" s="22">
        <v>6216</v>
      </c>
      <c r="AA97" s="18">
        <f t="shared" si="45"/>
        <v>9.6016271027000004E-8</v>
      </c>
      <c r="AB97" s="18">
        <f t="shared" si="47"/>
        <v>0.17403117919977784</v>
      </c>
      <c r="AC97" s="18">
        <f t="shared" si="48"/>
        <v>3.0009394873252875E-2</v>
      </c>
      <c r="AD97" s="18">
        <f t="shared" si="49"/>
        <v>8.8634301883725382</v>
      </c>
      <c r="AE97" s="18">
        <f t="shared" si="50"/>
        <v>0.38787964381368739</v>
      </c>
      <c r="AF97" s="18">
        <f t="shared" si="51"/>
        <v>274.33263936681806</v>
      </c>
      <c r="AG97" s="18">
        <f t="shared" si="52"/>
        <v>10.581979529577431</v>
      </c>
      <c r="AH97" s="18">
        <f t="shared" si="53"/>
        <v>101.45575491915561</v>
      </c>
      <c r="AI97" s="18">
        <f t="shared" si="54"/>
        <v>7.7592233412195673E-3</v>
      </c>
      <c r="AJ97" s="18">
        <f t="shared" si="55"/>
        <v>0.16377867592869386</v>
      </c>
      <c r="AK97" s="18">
        <f t="shared" si="56"/>
        <v>3.3133361344073575E-2</v>
      </c>
      <c r="AL97" s="18">
        <f t="shared" si="57"/>
        <v>7.8431038872273498E-2</v>
      </c>
      <c r="AM97" s="18">
        <f t="shared" si="58"/>
        <v>8.6873005767779676E-3</v>
      </c>
      <c r="AN97" s="18">
        <f t="shared" si="59"/>
        <v>272.75526493520238</v>
      </c>
      <c r="AO97" s="18">
        <f t="shared" si="60"/>
        <v>3.0078476821760454E-3</v>
      </c>
      <c r="AP97" s="18">
        <f t="shared" si="61"/>
        <v>101.52866715067546</v>
      </c>
      <c r="AQ97" s="18">
        <f t="shared" si="62"/>
        <v>5.8397710341874455E-4</v>
      </c>
      <c r="AR97" s="18">
        <f t="shared" si="63"/>
        <v>1.9207619174303691E-5</v>
      </c>
      <c r="AS97" s="18">
        <f t="shared" si="64"/>
        <v>6.7837818629245302E-4</v>
      </c>
      <c r="AT97" s="18">
        <f t="shared" si="65"/>
        <v>0</v>
      </c>
      <c r="BB97" s="33">
        <f t="shared" si="66"/>
        <v>0.38133051163868203</v>
      </c>
      <c r="BC97" s="33">
        <f t="shared" si="67"/>
        <v>0.37889688249400483</v>
      </c>
      <c r="BD97" s="33">
        <f t="shared" si="68"/>
        <v>6.4246383087040101E-2</v>
      </c>
      <c r="BE97" s="33">
        <f t="shared" si="69"/>
        <v>0.23520351288886696</v>
      </c>
      <c r="BF97" s="33">
        <f t="shared" si="70"/>
        <v>0.19120068647636762</v>
      </c>
      <c r="BG97" s="33">
        <f t="shared" si="71"/>
        <v>6.1208909976760192E-2</v>
      </c>
      <c r="BH97" s="33">
        <f t="shared" si="72"/>
        <v>7.2351378838116223E-2</v>
      </c>
      <c r="BI97" s="33">
        <f t="shared" si="73"/>
        <v>0.40444629071627813</v>
      </c>
      <c r="BJ97" s="33">
        <f t="shared" si="74"/>
        <v>0.34022640251280706</v>
      </c>
      <c r="BK97" s="33">
        <f t="shared" si="75"/>
        <v>0.54905800949021533</v>
      </c>
      <c r="BL97" s="33">
        <f t="shared" si="76"/>
        <v>0.21758525486988087</v>
      </c>
      <c r="BM97" s="33">
        <f t="shared" si="77"/>
        <v>0.30942094767545686</v>
      </c>
      <c r="BN97" s="33">
        <f t="shared" si="78"/>
        <v>0.24651806351441227</v>
      </c>
      <c r="BO97" s="33">
        <f t="shared" si="79"/>
        <v>0.6241293751763084</v>
      </c>
      <c r="BP97" s="33">
        <f t="shared" si="80"/>
        <v>0.20250272837587224</v>
      </c>
      <c r="BQ97" s="33">
        <f t="shared" si="81"/>
        <v>0.40862153036217269</v>
      </c>
      <c r="BR97" s="33">
        <f t="shared" si="82"/>
        <v>0.57439336563075161</v>
      </c>
      <c r="BS97" s="33">
        <f t="shared" si="83"/>
        <v>0.55863849305198932</v>
      </c>
      <c r="BT97" s="33">
        <f t="shared" si="84"/>
        <v>2.4556798208377122E-2</v>
      </c>
      <c r="BU97" s="33">
        <f t="shared" si="85"/>
        <v>5.0444253367727142E-2</v>
      </c>
      <c r="BV97" s="33">
        <f t="shared" si="86"/>
        <v>0.39016062698843795</v>
      </c>
    </row>
    <row r="98" spans="1:74" x14ac:dyDescent="0.5">
      <c r="A98" s="18">
        <v>97.016468681999996</v>
      </c>
      <c r="B98" s="18">
        <v>9128677175</v>
      </c>
      <c r="C98" s="18">
        <v>3641690715</v>
      </c>
      <c r="D98" s="18">
        <v>2.56</v>
      </c>
      <c r="E98" s="18">
        <f t="shared" si="46"/>
        <v>2.5067140208802714</v>
      </c>
      <c r="F98" s="18">
        <v>2419415</v>
      </c>
      <c r="G98" s="18">
        <v>376522</v>
      </c>
      <c r="H98" s="22">
        <v>102543720</v>
      </c>
      <c r="I98" s="22">
        <v>4123202</v>
      </c>
      <c r="J98" s="22">
        <v>2638129021</v>
      </c>
      <c r="K98" s="22">
        <v>139242747</v>
      </c>
      <c r="L98" s="22">
        <v>918596610</v>
      </c>
      <c r="M98" s="22">
        <v>66837</v>
      </c>
      <c r="N98" s="22">
        <v>2076312</v>
      </c>
      <c r="O98" s="22">
        <v>328096</v>
      </c>
      <c r="P98" s="22">
        <v>21454</v>
      </c>
      <c r="Q98" s="23">
        <v>0</v>
      </c>
      <c r="R98" s="22">
        <v>2664623040</v>
      </c>
      <c r="S98" s="22">
        <v>24359</v>
      </c>
      <c r="T98" s="22">
        <v>919951166</v>
      </c>
      <c r="U98" s="22">
        <v>1230</v>
      </c>
      <c r="V98" s="22">
        <v>266</v>
      </c>
      <c r="W98" s="22">
        <v>4724</v>
      </c>
      <c r="AA98" s="18">
        <f t="shared" si="45"/>
        <v>9.701646868199999E-8</v>
      </c>
      <c r="AB98" s="18">
        <f t="shared" si="47"/>
        <v>0.26404092013976116</v>
      </c>
      <c r="AC98" s="18">
        <f t="shared" si="48"/>
        <v>4.1091427197427123E-2</v>
      </c>
      <c r="AD98" s="18">
        <f t="shared" si="49"/>
        <v>11.191026832252437</v>
      </c>
      <c r="AE98" s="18">
        <f t="shared" si="50"/>
        <v>0.44998235110640528</v>
      </c>
      <c r="AF98" s="18">
        <f t="shared" si="51"/>
        <v>287.91009981844672</v>
      </c>
      <c r="AG98" s="18">
        <f t="shared" si="52"/>
        <v>15.196145779317714</v>
      </c>
      <c r="AH98" s="18">
        <f t="shared" si="53"/>
        <v>100.25030602094527</v>
      </c>
      <c r="AI98" s="18">
        <f t="shared" si="54"/>
        <v>7.29420251564168E-3</v>
      </c>
      <c r="AJ98" s="18">
        <f t="shared" si="55"/>
        <v>0.2265966487672548</v>
      </c>
      <c r="AK98" s="18">
        <f t="shared" si="56"/>
        <v>3.580649443529741E-2</v>
      </c>
      <c r="AL98" s="18">
        <f t="shared" si="57"/>
        <v>2.3413651236676783E-3</v>
      </c>
      <c r="AM98" s="18">
        <f t="shared" si="58"/>
        <v>0</v>
      </c>
      <c r="AN98" s="18">
        <f t="shared" si="59"/>
        <v>290.80150338292833</v>
      </c>
      <c r="AO98" s="18">
        <f t="shared" si="60"/>
        <v>2.6583999742435431E-3</v>
      </c>
      <c r="AP98" s="18">
        <f t="shared" si="61"/>
        <v>100.39813440616271</v>
      </c>
      <c r="AQ98" s="18">
        <f t="shared" si="62"/>
        <v>1.3423506582041782E-4</v>
      </c>
      <c r="AR98" s="18">
        <f t="shared" si="63"/>
        <v>2.9029697161163532E-5</v>
      </c>
      <c r="AS98" s="18">
        <f t="shared" si="64"/>
        <v>5.1554996011028763E-4</v>
      </c>
      <c r="AT98" s="18">
        <f t="shared" si="65"/>
        <v>0</v>
      </c>
      <c r="BB98" s="33">
        <f t="shared" si="66"/>
        <v>0.38965718832790852</v>
      </c>
      <c r="BC98" s="33">
        <f t="shared" si="67"/>
        <v>0.38369304556354916</v>
      </c>
      <c r="BD98" s="33">
        <f t="shared" si="68"/>
        <v>5.896037419600228E-2</v>
      </c>
      <c r="BE98" s="33">
        <f t="shared" si="69"/>
        <v>0.44714297681766763</v>
      </c>
      <c r="BF98" s="33">
        <f t="shared" si="70"/>
        <v>0.31289803764594215</v>
      </c>
      <c r="BG98" s="33">
        <f t="shared" si="71"/>
        <v>9.7523925540606585E-2</v>
      </c>
      <c r="BH98" s="33">
        <f t="shared" si="72"/>
        <v>0.10087282649822317</v>
      </c>
      <c r="BI98" s="33">
        <f t="shared" si="73"/>
        <v>0.43744592604406368</v>
      </c>
      <c r="BJ98" s="33">
        <f t="shared" si="74"/>
        <v>0.60339786147878327</v>
      </c>
      <c r="BK98" s="33">
        <f t="shared" si="75"/>
        <v>0.53905806388279109</v>
      </c>
      <c r="BL98" s="33">
        <f t="shared" si="76"/>
        <v>0.19943078207815668</v>
      </c>
      <c r="BM98" s="33">
        <f t="shared" si="77"/>
        <v>0.52357171557830828</v>
      </c>
      <c r="BN98" s="33">
        <f t="shared" si="78"/>
        <v>0.27629948726927422</v>
      </c>
      <c r="BO98" s="33">
        <f t="shared" si="79"/>
        <v>1.5216447702249149E-2</v>
      </c>
      <c r="BP98" s="33">
        <f t="shared" si="80"/>
        <v>0</v>
      </c>
      <c r="BQ98" s="33">
        <f t="shared" si="81"/>
        <v>0.45269191475147491</v>
      </c>
      <c r="BR98" s="33">
        <f t="shared" si="82"/>
        <v>0.50665340921111091</v>
      </c>
      <c r="BS98" s="33">
        <f t="shared" si="83"/>
        <v>0.54924327237388237</v>
      </c>
      <c r="BT98" s="33">
        <f t="shared" si="84"/>
        <v>5.6447134734262496E-3</v>
      </c>
      <c r="BU98" s="33">
        <f t="shared" si="85"/>
        <v>7.6239610203496705E-2</v>
      </c>
      <c r="BV98" s="33">
        <f t="shared" si="86"/>
        <v>0.27438503918677737</v>
      </c>
    </row>
    <row r="99" spans="1:74" x14ac:dyDescent="0.5">
      <c r="A99" s="18">
        <v>98.016631227999994</v>
      </c>
      <c r="B99" s="18">
        <v>9075873130</v>
      </c>
      <c r="C99" s="18">
        <v>3624443357</v>
      </c>
      <c r="D99" s="18">
        <v>2.5499999999999998</v>
      </c>
      <c r="E99" s="18">
        <f t="shared" si="46"/>
        <v>2.5040736565717006</v>
      </c>
      <c r="F99" s="18">
        <v>2116284</v>
      </c>
      <c r="G99" s="18">
        <v>440182</v>
      </c>
      <c r="H99" s="22">
        <v>112047897</v>
      </c>
      <c r="I99" s="22">
        <v>4028317</v>
      </c>
      <c r="J99" s="22">
        <v>2626616327</v>
      </c>
      <c r="K99" s="22">
        <v>125129172</v>
      </c>
      <c r="L99" s="22">
        <v>839549239</v>
      </c>
      <c r="M99" s="22">
        <v>62210</v>
      </c>
      <c r="N99" s="22">
        <v>1592229</v>
      </c>
      <c r="O99" s="22">
        <v>317886</v>
      </c>
      <c r="P99" s="22">
        <v>11822</v>
      </c>
      <c r="Q99" s="22">
        <v>125315</v>
      </c>
      <c r="R99" s="22">
        <v>2624163641</v>
      </c>
      <c r="S99" s="22">
        <v>35950</v>
      </c>
      <c r="T99" s="22">
        <v>836834974</v>
      </c>
      <c r="U99" s="22">
        <v>7994</v>
      </c>
      <c r="V99" s="22">
        <v>240</v>
      </c>
      <c r="W99" s="22">
        <v>3334</v>
      </c>
      <c r="AA99" s="18">
        <f t="shared" si="45"/>
        <v>9.8016631227999996E-8</v>
      </c>
      <c r="AB99" s="18">
        <f t="shared" si="47"/>
        <v>0.2309589610038188</v>
      </c>
      <c r="AC99" s="18">
        <f t="shared" si="48"/>
        <v>4.803891036013265E-2</v>
      </c>
      <c r="AD99" s="18">
        <f t="shared" si="49"/>
        <v>12.228257584418209</v>
      </c>
      <c r="AE99" s="18">
        <f t="shared" si="50"/>
        <v>0.43962715255325857</v>
      </c>
      <c r="AF99" s="18">
        <f t="shared" si="51"/>
        <v>286.65367117059276</v>
      </c>
      <c r="AG99" s="18">
        <f t="shared" si="52"/>
        <v>13.655872064613321</v>
      </c>
      <c r="AH99" s="18">
        <f t="shared" si="53"/>
        <v>91.623534436298129</v>
      </c>
      <c r="AI99" s="18">
        <f t="shared" si="54"/>
        <v>6.7892385729172305E-3</v>
      </c>
      <c r="AJ99" s="18">
        <f t="shared" si="55"/>
        <v>0.17376663789933175</v>
      </c>
      <c r="AK99" s="18">
        <f t="shared" si="56"/>
        <v>3.4692234254788089E-2</v>
      </c>
      <c r="AL99" s="18">
        <f t="shared" si="57"/>
        <v>1.2901845106739673E-3</v>
      </c>
      <c r="AM99" s="18">
        <f t="shared" si="58"/>
        <v>1.367615225470379E-2</v>
      </c>
      <c r="AN99" s="18">
        <f t="shared" si="59"/>
        <v>286.38599924648969</v>
      </c>
      <c r="AO99" s="18">
        <f t="shared" si="60"/>
        <v>3.9233744847512369E-3</v>
      </c>
      <c r="AP99" s="18">
        <f t="shared" si="61"/>
        <v>91.32731529733141</v>
      </c>
      <c r="AQ99" s="18">
        <f t="shared" si="62"/>
        <v>8.7241879363286192E-4</v>
      </c>
      <c r="AR99" s="18">
        <f t="shared" si="63"/>
        <v>2.6192207964959577E-5</v>
      </c>
      <c r="AS99" s="18">
        <f t="shared" si="64"/>
        <v>3.6385342231323015E-4</v>
      </c>
      <c r="AT99" s="18">
        <f t="shared" si="65"/>
        <v>0</v>
      </c>
      <c r="BB99" s="33">
        <f t="shared" si="66"/>
        <v>0.38664933005957047</v>
      </c>
      <c r="BC99" s="33">
        <f t="shared" si="67"/>
        <v>0.38129496402877694</v>
      </c>
      <c r="BD99" s="33">
        <f t="shared" si="68"/>
        <v>5.7981906647995171E-2</v>
      </c>
      <c r="BE99" s="33">
        <f t="shared" si="69"/>
        <v>0.36924726673378733</v>
      </c>
      <c r="BF99" s="33">
        <f t="shared" si="70"/>
        <v>0.38919183227349757</v>
      </c>
      <c r="BG99" s="33">
        <f t="shared" si="71"/>
        <v>0.11370673410721997</v>
      </c>
      <c r="BH99" s="33">
        <f t="shared" si="72"/>
        <v>9.6117071613794514E-2</v>
      </c>
      <c r="BI99" s="33">
        <f t="shared" si="73"/>
        <v>0.4343922115926554</v>
      </c>
      <c r="BJ99" s="33">
        <f t="shared" si="74"/>
        <v>0.51554751999433523</v>
      </c>
      <c r="BK99" s="33">
        <f t="shared" si="75"/>
        <v>0.46749364772029722</v>
      </c>
      <c r="BL99" s="33">
        <f t="shared" si="76"/>
        <v>0.17971692485982582</v>
      </c>
      <c r="BM99" s="33">
        <f t="shared" si="77"/>
        <v>0.34347059348770759</v>
      </c>
      <c r="BN99" s="33">
        <f t="shared" si="78"/>
        <v>0.26388549459608324</v>
      </c>
      <c r="BO99" s="33">
        <f t="shared" si="79"/>
        <v>6.804301443392247E-3</v>
      </c>
      <c r="BP99" s="33">
        <f t="shared" si="80"/>
        <v>0.31879386706894841</v>
      </c>
      <c r="BQ99" s="33">
        <f t="shared" si="81"/>
        <v>0.441908893950266</v>
      </c>
      <c r="BR99" s="33">
        <f t="shared" si="82"/>
        <v>0.75186697412680614</v>
      </c>
      <c r="BS99" s="33">
        <f t="shared" si="83"/>
        <v>0.47386080541544884</v>
      </c>
      <c r="BT99" s="33">
        <f t="shared" si="84"/>
        <v>3.6686048379324744E-2</v>
      </c>
      <c r="BU99" s="33">
        <f t="shared" si="85"/>
        <v>6.878761822871883E-2</v>
      </c>
      <c r="BV99" s="33">
        <f t="shared" si="86"/>
        <v>0.16652440443858152</v>
      </c>
    </row>
    <row r="100" spans="1:74" x14ac:dyDescent="0.5">
      <c r="A100" s="18">
        <v>99.016788246000004</v>
      </c>
      <c r="B100" s="18">
        <v>9370240417</v>
      </c>
      <c r="C100" s="18">
        <v>3638032877</v>
      </c>
      <c r="D100" s="18">
        <v>2.63</v>
      </c>
      <c r="E100" s="18">
        <f t="shared" si="46"/>
        <v>2.5756337927124235</v>
      </c>
      <c r="F100" s="18">
        <v>2204127</v>
      </c>
      <c r="G100" s="18">
        <v>275755</v>
      </c>
      <c r="H100" s="22">
        <v>205169055</v>
      </c>
      <c r="I100" s="22">
        <v>9241437</v>
      </c>
      <c r="J100" s="22">
        <v>2449047270</v>
      </c>
      <c r="K100" s="22">
        <v>104747703</v>
      </c>
      <c r="L100" s="22">
        <v>846188735</v>
      </c>
      <c r="M100" s="22">
        <v>70606</v>
      </c>
      <c r="N100" s="22">
        <v>1774392</v>
      </c>
      <c r="O100" s="22">
        <v>184233</v>
      </c>
      <c r="P100" s="22">
        <v>35325</v>
      </c>
      <c r="Q100" s="22">
        <v>8711</v>
      </c>
      <c r="R100" s="22">
        <v>2455541596</v>
      </c>
      <c r="S100" s="22">
        <v>15132</v>
      </c>
      <c r="T100" s="22">
        <v>846082344</v>
      </c>
      <c r="U100" s="22">
        <v>10298</v>
      </c>
      <c r="V100" s="22">
        <v>71</v>
      </c>
      <c r="W100" s="22">
        <v>10970</v>
      </c>
      <c r="AA100" s="18">
        <f t="shared" si="45"/>
        <v>9.9016788245999998E-8</v>
      </c>
      <c r="AB100" s="18">
        <f t="shared" si="47"/>
        <v>0.24054563652159355</v>
      </c>
      <c r="AC100" s="18">
        <f t="shared" si="48"/>
        <v>3.0094301280739283E-2</v>
      </c>
      <c r="AD100" s="18">
        <f t="shared" si="49"/>
        <v>22.390960652225957</v>
      </c>
      <c r="AE100" s="18">
        <f t="shared" si="50"/>
        <v>1.008556832496134</v>
      </c>
      <c r="AF100" s="18">
        <f t="shared" si="51"/>
        <v>267.27481421606882</v>
      </c>
      <c r="AG100" s="18">
        <f t="shared" si="52"/>
        <v>11.431556753449252</v>
      </c>
      <c r="AH100" s="18">
        <f t="shared" si="53"/>
        <v>92.348130519691964</v>
      </c>
      <c r="AI100" s="18">
        <f t="shared" si="54"/>
        <v>7.7055293148914003E-3</v>
      </c>
      <c r="AJ100" s="18">
        <f t="shared" si="55"/>
        <v>0.19364685114733565</v>
      </c>
      <c r="AK100" s="18">
        <f t="shared" si="56"/>
        <v>2.0106121041701657E-2</v>
      </c>
      <c r="AL100" s="18">
        <f t="shared" si="57"/>
        <v>3.8551656098424879E-3</v>
      </c>
      <c r="AM100" s="18">
        <f t="shared" si="58"/>
        <v>9.506680149281787E-4</v>
      </c>
      <c r="AN100" s="18">
        <f t="shared" si="59"/>
        <v>267.98356728766981</v>
      </c>
      <c r="AO100" s="18">
        <f t="shared" si="60"/>
        <v>1.6514187121907014E-3</v>
      </c>
      <c r="AP100" s="18">
        <f t="shared" si="61"/>
        <v>92.336519623035286</v>
      </c>
      <c r="AQ100" s="18">
        <f t="shared" si="62"/>
        <v>1.1238639900964739E-3</v>
      </c>
      <c r="AR100" s="18">
        <f t="shared" si="63"/>
        <v>7.7485281896338738E-6</v>
      </c>
      <c r="AS100" s="18">
        <f t="shared" si="64"/>
        <v>1.1972021723983606E-3</v>
      </c>
      <c r="AT100" s="18">
        <f t="shared" si="65"/>
        <v>0</v>
      </c>
      <c r="BB100" s="33">
        <f t="shared" si="66"/>
        <v>0.38901927855224661</v>
      </c>
      <c r="BC100" s="33">
        <f t="shared" si="67"/>
        <v>0.40047961630695444</v>
      </c>
      <c r="BD100" s="33">
        <f t="shared" si="68"/>
        <v>8.4500698284959583E-2</v>
      </c>
      <c r="BE100" s="33">
        <f t="shared" si="69"/>
        <v>0.39182032214843743</v>
      </c>
      <c r="BF100" s="33">
        <f t="shared" si="70"/>
        <v>0.19213308629132581</v>
      </c>
      <c r="BG100" s="33">
        <f t="shared" si="71"/>
        <v>0.27226458434668394</v>
      </c>
      <c r="BH100" s="33">
        <f t="shared" si="72"/>
        <v>0.35740516670904421</v>
      </c>
      <c r="BI100" s="33">
        <f t="shared" si="73"/>
        <v>0.38729244541422364</v>
      </c>
      <c r="BJ100" s="33">
        <f t="shared" si="74"/>
        <v>0.38868249737570792</v>
      </c>
      <c r="BK100" s="33">
        <f t="shared" si="75"/>
        <v>0.47350462125227233</v>
      </c>
      <c r="BL100" s="33">
        <f t="shared" si="76"/>
        <v>0.21548903318165549</v>
      </c>
      <c r="BM100" s="33">
        <f t="shared" si="77"/>
        <v>0.41124360080957201</v>
      </c>
      <c r="BN100" s="33">
        <f t="shared" si="78"/>
        <v>0.10138134545308641</v>
      </c>
      <c r="BO100" s="33">
        <f t="shared" si="79"/>
        <v>2.733074180073379E-2</v>
      </c>
      <c r="BP100" s="33">
        <f t="shared" si="80"/>
        <v>2.2160263145175035E-2</v>
      </c>
      <c r="BQ100" s="33">
        <f t="shared" si="81"/>
        <v>0.39696865599029568</v>
      </c>
      <c r="BR100" s="33">
        <f t="shared" si="82"/>
        <v>0.31145147982821725</v>
      </c>
      <c r="BS100" s="33">
        <f t="shared" si="83"/>
        <v>0.4822477339633473</v>
      </c>
      <c r="BT100" s="33">
        <f t="shared" si="84"/>
        <v>4.7259560446620746E-2</v>
      </c>
      <c r="BU100" s="33">
        <f t="shared" si="85"/>
        <v>2.0349670392662653E-2</v>
      </c>
      <c r="BV100" s="33">
        <f t="shared" si="86"/>
        <v>0.75905951734305888</v>
      </c>
    </row>
    <row r="101" spans="1:74" x14ac:dyDescent="0.5">
      <c r="A101" s="18">
        <v>100.01695537099999</v>
      </c>
      <c r="B101" s="18">
        <v>9508059506</v>
      </c>
      <c r="C101" s="18">
        <v>3623392336</v>
      </c>
      <c r="D101" s="18">
        <v>2.67</v>
      </c>
      <c r="E101" s="18">
        <f t="shared" si="46"/>
        <v>2.6240767281901101</v>
      </c>
      <c r="F101" s="18">
        <v>1769765</v>
      </c>
      <c r="G101" s="18">
        <v>186224</v>
      </c>
      <c r="H101" s="22">
        <v>236839618</v>
      </c>
      <c r="I101" s="22">
        <v>11675104</v>
      </c>
      <c r="J101" s="22">
        <v>2287650212</v>
      </c>
      <c r="K101" s="22">
        <v>99097649</v>
      </c>
      <c r="L101" s="22">
        <v>773495973</v>
      </c>
      <c r="M101" s="22">
        <v>65222</v>
      </c>
      <c r="N101" s="22">
        <v>1691645</v>
      </c>
      <c r="O101" s="22">
        <v>216541</v>
      </c>
      <c r="P101" s="22">
        <v>31140</v>
      </c>
      <c r="Q101" s="22">
        <v>7431</v>
      </c>
      <c r="R101" s="22">
        <v>2307681749</v>
      </c>
      <c r="S101" s="22">
        <v>9032</v>
      </c>
      <c r="T101" s="22">
        <v>769275349</v>
      </c>
      <c r="U101" s="22">
        <v>4274</v>
      </c>
      <c r="V101" s="22">
        <v>6</v>
      </c>
      <c r="W101" s="22">
        <v>5411</v>
      </c>
      <c r="AA101" s="18">
        <f t="shared" si="45"/>
        <v>1.0001695537099999E-7</v>
      </c>
      <c r="AB101" s="18">
        <f t="shared" si="47"/>
        <v>0.19314188720461117</v>
      </c>
      <c r="AC101" s="18">
        <f t="shared" si="48"/>
        <v>2.0323407233610966E-2</v>
      </c>
      <c r="AD101" s="18">
        <f t="shared" si="49"/>
        <v>25.847302204156598</v>
      </c>
      <c r="AE101" s="18">
        <f t="shared" si="50"/>
        <v>1.2741531332522142</v>
      </c>
      <c r="AF101" s="18">
        <f t="shared" si="51"/>
        <v>249.66087543244944</v>
      </c>
      <c r="AG101" s="18">
        <f t="shared" si="52"/>
        <v>10.814942631027369</v>
      </c>
      <c r="AH101" s="18">
        <f t="shared" si="53"/>
        <v>84.414864103644817</v>
      </c>
      <c r="AI101" s="18">
        <f t="shared" si="54"/>
        <v>7.1179507828774734E-3</v>
      </c>
      <c r="AJ101" s="18">
        <f t="shared" si="55"/>
        <v>0.18461632351201684</v>
      </c>
      <c r="AK101" s="18">
        <f t="shared" si="56"/>
        <v>2.3632028770584634E-2</v>
      </c>
      <c r="AL101" s="18">
        <f t="shared" si="57"/>
        <v>3.3984389834535054E-3</v>
      </c>
      <c r="AM101" s="18">
        <f t="shared" si="58"/>
        <v>8.109762391150609E-4</v>
      </c>
      <c r="AN101" s="18">
        <f t="shared" si="59"/>
        <v>251.84700119479021</v>
      </c>
      <c r="AO101" s="18">
        <f t="shared" si="60"/>
        <v>9.8570009308131213E-4</v>
      </c>
      <c r="AP101" s="18">
        <f t="shared" si="61"/>
        <v>83.954249680520249</v>
      </c>
      <c r="AQ101" s="18">
        <f t="shared" si="62"/>
        <v>4.6643957017598848E-4</v>
      </c>
      <c r="AR101" s="18">
        <f t="shared" si="63"/>
        <v>6.548051991239894E-7</v>
      </c>
      <c r="AS101" s="18">
        <f t="shared" si="64"/>
        <v>5.9052515540998442E-4</v>
      </c>
      <c r="AT101" s="18">
        <f t="shared" si="65"/>
        <v>0</v>
      </c>
      <c r="BB101" s="33">
        <f t="shared" si="66"/>
        <v>0.38646603693113613</v>
      </c>
      <c r="BC101" s="33">
        <f t="shared" si="67"/>
        <v>0.41007194244604317</v>
      </c>
      <c r="BD101" s="33">
        <f t="shared" si="68"/>
        <v>0.10245270594589276</v>
      </c>
      <c r="BE101" s="33">
        <f t="shared" si="69"/>
        <v>0.28020212267872169</v>
      </c>
      <c r="BF101" s="33">
        <f t="shared" si="70"/>
        <v>8.4834001673046458E-2</v>
      </c>
      <c r="BG101" s="33">
        <f t="shared" si="71"/>
        <v>0.32619020654688802</v>
      </c>
      <c r="BH101" s="33">
        <f t="shared" si="72"/>
        <v>0.47938360083796716</v>
      </c>
      <c r="BI101" s="33">
        <f t="shared" si="73"/>
        <v>0.34448226315545993</v>
      </c>
      <c r="BJ101" s="33">
        <f t="shared" si="74"/>
        <v>0.35351357856487708</v>
      </c>
      <c r="BK101" s="33">
        <f t="shared" si="75"/>
        <v>0.40769326021701252</v>
      </c>
      <c r="BL101" s="33">
        <f t="shared" si="76"/>
        <v>0.19254989178042503</v>
      </c>
      <c r="BM101" s="33">
        <f t="shared" si="77"/>
        <v>0.38045791416155722</v>
      </c>
      <c r="BN101" s="33">
        <f t="shared" si="78"/>
        <v>0.14066354675430628</v>
      </c>
      <c r="BO101" s="33">
        <f t="shared" si="79"/>
        <v>2.3675755080082201E-2</v>
      </c>
      <c r="BP101" s="33">
        <f t="shared" si="80"/>
        <v>1.8904019679921443E-2</v>
      </c>
      <c r="BQ101" s="33">
        <f t="shared" si="81"/>
        <v>0.35756184705908622</v>
      </c>
      <c r="BR101" s="33">
        <f t="shared" si="82"/>
        <v>0.18240284330110643</v>
      </c>
      <c r="BS101" s="33">
        <f t="shared" si="83"/>
        <v>0.4125874111857582</v>
      </c>
      <c r="BT101" s="33">
        <f t="shared" si="84"/>
        <v>1.9614232020669746E-2</v>
      </c>
      <c r="BU101" s="33">
        <f t="shared" si="85"/>
        <v>1.7196904557179708E-3</v>
      </c>
      <c r="BV101" s="33">
        <f t="shared" si="86"/>
        <v>0.32769457592923101</v>
      </c>
    </row>
    <row r="102" spans="1:74" x14ac:dyDescent="0.5">
      <c r="A102" s="18">
        <v>101.017115022</v>
      </c>
      <c r="B102" s="18">
        <v>9313771427</v>
      </c>
      <c r="C102" s="18">
        <v>3645221391</v>
      </c>
      <c r="D102" s="18">
        <v>2.61</v>
      </c>
      <c r="E102" s="18">
        <f t="shared" si="46"/>
        <v>2.5550633083618925</v>
      </c>
      <c r="F102" s="18">
        <v>2348443</v>
      </c>
      <c r="G102" s="18">
        <v>427750</v>
      </c>
      <c r="H102" s="22">
        <v>105430411</v>
      </c>
      <c r="I102" s="22">
        <v>4553673</v>
      </c>
      <c r="J102" s="22">
        <v>2637746232</v>
      </c>
      <c r="K102" s="22">
        <v>117658767</v>
      </c>
      <c r="L102" s="22">
        <v>885937638</v>
      </c>
      <c r="M102" s="22">
        <v>65552</v>
      </c>
      <c r="N102" s="22">
        <v>1734091</v>
      </c>
      <c r="O102" s="22">
        <v>298854</v>
      </c>
      <c r="P102" s="22">
        <v>16381</v>
      </c>
      <c r="Q102" s="23">
        <v>0</v>
      </c>
      <c r="R102" s="22">
        <v>2635882865</v>
      </c>
      <c r="S102" s="22">
        <v>34400</v>
      </c>
      <c r="T102" s="22">
        <v>888594581</v>
      </c>
      <c r="U102" s="22">
        <v>11152</v>
      </c>
      <c r="V102" s="22">
        <v>374</v>
      </c>
      <c r="W102" s="22">
        <v>4294</v>
      </c>
      <c r="AA102" s="18">
        <f t="shared" si="45"/>
        <v>1.01017115022E-7</v>
      </c>
      <c r="AB102" s="18">
        <f t="shared" si="47"/>
        <v>0.25629544770772317</v>
      </c>
      <c r="AC102" s="18">
        <f t="shared" si="48"/>
        <v>4.6682153987547749E-2</v>
      </c>
      <c r="AD102" s="18">
        <f t="shared" si="49"/>
        <v>11.506063544763174</v>
      </c>
      <c r="AE102" s="18">
        <f t="shared" si="50"/>
        <v>0.49696145925175572</v>
      </c>
      <c r="AF102" s="18">
        <f t="shared" si="51"/>
        <v>287.86832444721881</v>
      </c>
      <c r="AG102" s="18">
        <f t="shared" si="52"/>
        <v>12.840595392353013</v>
      </c>
      <c r="AH102" s="18">
        <f t="shared" si="53"/>
        <v>96.686095243671133</v>
      </c>
      <c r="AI102" s="18">
        <f t="shared" si="54"/>
        <v>7.1539650688292921E-3</v>
      </c>
      <c r="AJ102" s="18">
        <f t="shared" si="55"/>
        <v>0.18924863375901968</v>
      </c>
      <c r="AK102" s="18">
        <f t="shared" si="56"/>
        <v>3.2615192163166787E-2</v>
      </c>
      <c r="AL102" s="18">
        <f t="shared" si="57"/>
        <v>1.7877273278083452E-3</v>
      </c>
      <c r="AM102" s="18">
        <f t="shared" si="58"/>
        <v>0</v>
      </c>
      <c r="AN102" s="18">
        <f t="shared" si="59"/>
        <v>287.66496738063944</v>
      </c>
      <c r="AO102" s="18">
        <f t="shared" si="60"/>
        <v>3.7542164749775394E-3</v>
      </c>
      <c r="AP102" s="18">
        <f t="shared" si="61"/>
        <v>96.976058592033823</v>
      </c>
      <c r="AQ102" s="18">
        <f t="shared" si="62"/>
        <v>1.2170645967717884E-3</v>
      </c>
      <c r="AR102" s="18">
        <f t="shared" si="63"/>
        <v>4.0816190745395339E-5</v>
      </c>
      <c r="AS102" s="18">
        <f t="shared" si="64"/>
        <v>4.6862225417306842E-4</v>
      </c>
      <c r="AT102" s="18">
        <f t="shared" si="65"/>
        <v>0</v>
      </c>
      <c r="BB102" s="33">
        <f t="shared" si="66"/>
        <v>0.39027292164772615</v>
      </c>
      <c r="BC102" s="33">
        <f t="shared" si="67"/>
        <v>0.39568345323741005</v>
      </c>
      <c r="BD102" s="33">
        <f t="shared" si="68"/>
        <v>7.6877677734936672E-2</v>
      </c>
      <c r="BE102" s="33">
        <f t="shared" si="69"/>
        <v>0.42890526989863542</v>
      </c>
      <c r="BF102" s="33">
        <f t="shared" si="70"/>
        <v>0.37429261055169788</v>
      </c>
      <c r="BG102" s="33">
        <f t="shared" si="71"/>
        <v>0.10243910839588861</v>
      </c>
      <c r="BH102" s="33">
        <f t="shared" si="72"/>
        <v>0.12244857146165146</v>
      </c>
      <c r="BI102" s="33">
        <f t="shared" si="73"/>
        <v>0.43734439218056131</v>
      </c>
      <c r="BJ102" s="33">
        <f t="shared" si="74"/>
        <v>0.46904777557967564</v>
      </c>
      <c r="BK102" s="33">
        <f t="shared" si="75"/>
        <v>0.50949072680276053</v>
      </c>
      <c r="BL102" s="33">
        <f t="shared" si="76"/>
        <v>0.19395589413228351</v>
      </c>
      <c r="BM102" s="33">
        <f t="shared" si="77"/>
        <v>0.39624977677242695</v>
      </c>
      <c r="BN102" s="33">
        <f t="shared" si="78"/>
        <v>0.24074513136825057</v>
      </c>
      <c r="BO102" s="33">
        <f t="shared" si="79"/>
        <v>1.0785922580656431E-2</v>
      </c>
      <c r="BP102" s="33">
        <f t="shared" si="80"/>
        <v>0</v>
      </c>
      <c r="BQ102" s="33">
        <f t="shared" si="81"/>
        <v>0.44503223832238648</v>
      </c>
      <c r="BR102" s="33">
        <f t="shared" si="82"/>
        <v>0.71907592714040913</v>
      </c>
      <c r="BS102" s="33">
        <f t="shared" si="83"/>
        <v>0.52080432833886436</v>
      </c>
      <c r="BT102" s="33">
        <f t="shared" si="84"/>
        <v>5.1178735492397993E-2</v>
      </c>
      <c r="BU102" s="33">
        <f t="shared" si="85"/>
        <v>0.10719403840642018</v>
      </c>
      <c r="BV102" s="33">
        <f t="shared" si="86"/>
        <v>0.24101808023589663</v>
      </c>
    </row>
    <row r="103" spans="1:74" x14ac:dyDescent="0.5">
      <c r="A103" s="18">
        <v>102.01728143699999</v>
      </c>
      <c r="B103" s="18">
        <v>8790858104</v>
      </c>
      <c r="C103" s="18">
        <v>3624098569</v>
      </c>
      <c r="D103" s="18">
        <v>2.46</v>
      </c>
      <c r="E103" s="18">
        <f t="shared" si="46"/>
        <v>2.4256674967937384</v>
      </c>
      <c r="F103" s="18">
        <v>2244847</v>
      </c>
      <c r="G103" s="18">
        <v>415869</v>
      </c>
      <c r="H103" s="22">
        <v>96196429</v>
      </c>
      <c r="I103" s="22">
        <v>4050517</v>
      </c>
      <c r="J103" s="22">
        <v>2552721435</v>
      </c>
      <c r="K103" s="22">
        <v>129018231</v>
      </c>
      <c r="L103" s="22">
        <v>955871234</v>
      </c>
      <c r="M103" s="22">
        <v>71329</v>
      </c>
      <c r="N103" s="22">
        <v>1799274</v>
      </c>
      <c r="O103" s="22">
        <v>328164</v>
      </c>
      <c r="P103" s="22">
        <v>14981</v>
      </c>
      <c r="Q103" s="23">
        <v>0</v>
      </c>
      <c r="R103" s="22">
        <v>2556194968</v>
      </c>
      <c r="S103" s="22">
        <v>26204</v>
      </c>
      <c r="T103" s="22">
        <v>956683553</v>
      </c>
      <c r="U103" s="22">
        <v>7138</v>
      </c>
      <c r="V103" s="22">
        <v>191</v>
      </c>
      <c r="W103" s="22">
        <v>4099</v>
      </c>
      <c r="AA103" s="18">
        <f t="shared" si="45"/>
        <v>1.02017281437E-7</v>
      </c>
      <c r="AB103" s="18">
        <f t="shared" si="47"/>
        <v>0.24498958113964839</v>
      </c>
      <c r="AC103" s="18">
        <f t="shared" si="48"/>
        <v>4.5385530559082392E-2</v>
      </c>
      <c r="AD103" s="18">
        <f t="shared" si="49"/>
        <v>10.498320307726951</v>
      </c>
      <c r="AE103" s="18">
        <f t="shared" si="50"/>
        <v>0.44204993179001739</v>
      </c>
      <c r="AF103" s="18">
        <f t="shared" si="51"/>
        <v>278.58921125887514</v>
      </c>
      <c r="AG103" s="18">
        <f t="shared" si="52"/>
        <v>14.08030140676331</v>
      </c>
      <c r="AH103" s="18">
        <f t="shared" si="53"/>
        <v>104.31824228604391</v>
      </c>
      <c r="AI103" s="18">
        <f t="shared" si="54"/>
        <v>7.7844333413858401E-3</v>
      </c>
      <c r="AJ103" s="18">
        <f t="shared" si="55"/>
        <v>0.19636232830810282</v>
      </c>
      <c r="AK103" s="18">
        <f t="shared" si="56"/>
        <v>3.5813915560887477E-2</v>
      </c>
      <c r="AL103" s="18">
        <f t="shared" si="57"/>
        <v>1.6349394480127475E-3</v>
      </c>
      <c r="AM103" s="18">
        <f t="shared" si="58"/>
        <v>0</v>
      </c>
      <c r="AN103" s="18">
        <f t="shared" si="59"/>
        <v>278.96829250349663</v>
      </c>
      <c r="AO103" s="18">
        <f t="shared" si="60"/>
        <v>2.8597525729741695E-3</v>
      </c>
      <c r="AP103" s="18">
        <f t="shared" si="61"/>
        <v>104.40689407013512</v>
      </c>
      <c r="AQ103" s="18">
        <f t="shared" si="62"/>
        <v>7.7899991855783933E-4</v>
      </c>
      <c r="AR103" s="18">
        <f t="shared" si="63"/>
        <v>2.0844632172113664E-5</v>
      </c>
      <c r="AS103" s="18">
        <f t="shared" si="64"/>
        <v>4.4734108520153878E-4</v>
      </c>
      <c r="AT103" s="18">
        <f t="shared" si="65"/>
        <v>0</v>
      </c>
      <c r="BB103" s="33">
        <f t="shared" si="66"/>
        <v>0.38658920065096053</v>
      </c>
      <c r="BC103" s="33">
        <f t="shared" si="67"/>
        <v>0.35971223021582732</v>
      </c>
      <c r="BD103" s="33">
        <f t="shared" si="68"/>
        <v>2.8926112090568674E-2</v>
      </c>
      <c r="BE103" s="33">
        <f t="shared" si="69"/>
        <v>0.40228415895369857</v>
      </c>
      <c r="BF103" s="33">
        <f t="shared" si="70"/>
        <v>0.3600537388273814</v>
      </c>
      <c r="BG103" s="33">
        <f t="shared" si="71"/>
        <v>8.6716362174563633E-2</v>
      </c>
      <c r="BH103" s="33">
        <f t="shared" si="72"/>
        <v>9.7229763382085777E-2</v>
      </c>
      <c r="BI103" s="33">
        <f t="shared" si="73"/>
        <v>0.41479176884783375</v>
      </c>
      <c r="BJ103" s="33">
        <f t="shared" si="74"/>
        <v>0.53975507627990893</v>
      </c>
      <c r="BK103" s="33">
        <f t="shared" si="75"/>
        <v>0.57280411603468984</v>
      </c>
      <c r="BL103" s="33">
        <f t="shared" si="76"/>
        <v>0.21856945651618181</v>
      </c>
      <c r="BM103" s="33">
        <f t="shared" si="77"/>
        <v>0.42050084826477768</v>
      </c>
      <c r="BN103" s="33">
        <f t="shared" si="78"/>
        <v>0.27638216616269018</v>
      </c>
      <c r="BO103" s="33">
        <f t="shared" si="79"/>
        <v>9.563226903496997E-3</v>
      </c>
      <c r="BP103" s="33">
        <f t="shared" si="80"/>
        <v>0</v>
      </c>
      <c r="BQ103" s="33">
        <f t="shared" si="81"/>
        <v>0.42379424981554797</v>
      </c>
      <c r="BR103" s="33">
        <f t="shared" si="82"/>
        <v>0.54568533288201571</v>
      </c>
      <c r="BS103" s="33">
        <f t="shared" si="83"/>
        <v>0.58255781533720641</v>
      </c>
      <c r="BT103" s="33">
        <f t="shared" si="84"/>
        <v>3.2757694937655749E-2</v>
      </c>
      <c r="BU103" s="33">
        <f t="shared" si="85"/>
        <v>5.4743479507022068E-2</v>
      </c>
      <c r="BV103" s="33">
        <f t="shared" si="86"/>
        <v>0.225886552339567</v>
      </c>
    </row>
    <row r="104" spans="1:74" x14ac:dyDescent="0.5">
      <c r="A104" s="18">
        <v>103.017465262</v>
      </c>
      <c r="B104" s="18">
        <v>9401684525</v>
      </c>
      <c r="C104" s="18">
        <v>3647821744</v>
      </c>
      <c r="D104" s="18">
        <v>2.64</v>
      </c>
      <c r="E104" s="18">
        <f t="shared" si="46"/>
        <v>2.577342092020821</v>
      </c>
      <c r="F104" s="18">
        <v>1753628</v>
      </c>
      <c r="G104" s="18">
        <v>262300</v>
      </c>
      <c r="H104" s="22">
        <v>89808949</v>
      </c>
      <c r="I104" s="22">
        <v>3544824</v>
      </c>
      <c r="J104" s="22">
        <v>2704719339</v>
      </c>
      <c r="K104" s="22">
        <v>116016327</v>
      </c>
      <c r="L104" s="22">
        <v>844661472</v>
      </c>
      <c r="M104" s="22">
        <v>59273</v>
      </c>
      <c r="N104" s="22">
        <v>1725641</v>
      </c>
      <c r="O104" s="22">
        <v>286374</v>
      </c>
      <c r="P104" s="22">
        <v>239806</v>
      </c>
      <c r="Q104" s="22">
        <v>4951</v>
      </c>
      <c r="R104" s="22">
        <v>2679437925</v>
      </c>
      <c r="S104" s="22">
        <v>19329</v>
      </c>
      <c r="T104" s="22">
        <v>848200400</v>
      </c>
      <c r="U104" s="22">
        <v>6111</v>
      </c>
      <c r="V104" s="22">
        <v>151</v>
      </c>
      <c r="W104" s="22">
        <v>4464</v>
      </c>
      <c r="AA104" s="18">
        <f t="shared" si="45"/>
        <v>1.03017465262E-7</v>
      </c>
      <c r="AB104" s="18">
        <f t="shared" si="47"/>
        <v>0.19138078862156721</v>
      </c>
      <c r="AC104" s="18">
        <f t="shared" si="48"/>
        <v>2.862590062170374E-2</v>
      </c>
      <c r="AD104" s="18">
        <f t="shared" si="49"/>
        <v>9.8012277888435353</v>
      </c>
      <c r="AE104" s="18">
        <f t="shared" si="50"/>
        <v>0.38686153086324948</v>
      </c>
      <c r="AF104" s="18">
        <f t="shared" si="51"/>
        <v>295.17738089139999</v>
      </c>
      <c r="AG104" s="18">
        <f t="shared" si="52"/>
        <v>12.661349017144811</v>
      </c>
      <c r="AH104" s="18">
        <f t="shared" si="53"/>
        <v>92.18145389422034</v>
      </c>
      <c r="AI104" s="18">
        <f t="shared" si="54"/>
        <v>6.4687114279460374E-3</v>
      </c>
      <c r="AJ104" s="18">
        <f t="shared" si="55"/>
        <v>0.18832644977025337</v>
      </c>
      <c r="AK104" s="18">
        <f t="shared" si="56"/>
        <v>3.125319734898889E-2</v>
      </c>
      <c r="AL104" s="18">
        <f t="shared" si="57"/>
        <v>2.6171035930187901E-2</v>
      </c>
      <c r="AM104" s="18">
        <f t="shared" si="58"/>
        <v>5.4032342347714527E-4</v>
      </c>
      <c r="AN104" s="18">
        <f t="shared" si="59"/>
        <v>292.41831400333234</v>
      </c>
      <c r="AO104" s="18">
        <f t="shared" si="60"/>
        <v>2.109454948977932E-3</v>
      </c>
      <c r="AP104" s="18">
        <f t="shared" si="61"/>
        <v>92.567671969841257</v>
      </c>
      <c r="AQ104" s="18">
        <f t="shared" si="62"/>
        <v>6.6691909530778323E-4</v>
      </c>
      <c r="AR104" s="18">
        <f t="shared" si="63"/>
        <v>1.6479264177953733E-5</v>
      </c>
      <c r="AS104" s="18">
        <f t="shared" si="64"/>
        <v>4.8717506814824818E-4</v>
      </c>
      <c r="AT104" s="18">
        <f t="shared" si="65"/>
        <v>0</v>
      </c>
      <c r="BB104" s="33">
        <f t="shared" si="66"/>
        <v>0.39072641100369865</v>
      </c>
      <c r="BC104" s="33">
        <f t="shared" si="67"/>
        <v>0.40287769784172667</v>
      </c>
      <c r="BD104" s="33">
        <f t="shared" si="68"/>
        <v>8.5133760711278553E-2</v>
      </c>
      <c r="BE104" s="33">
        <f t="shared" si="69"/>
        <v>0.27605539049486855</v>
      </c>
      <c r="BF104" s="33">
        <f t="shared" si="70"/>
        <v>0.1760078427048703</v>
      </c>
      <c r="BG104" s="33">
        <f t="shared" si="71"/>
        <v>7.5840368802063143E-2</v>
      </c>
      <c r="BH104" s="33">
        <f t="shared" si="72"/>
        <v>7.1883797689179782E-2</v>
      </c>
      <c r="BI104" s="33">
        <f t="shared" si="73"/>
        <v>0.45510884806739466</v>
      </c>
      <c r="BJ104" s="33">
        <f t="shared" si="74"/>
        <v>0.45882436196067999</v>
      </c>
      <c r="BK104" s="33">
        <f t="shared" si="75"/>
        <v>0.47212193535723374</v>
      </c>
      <c r="BL104" s="33">
        <f t="shared" si="76"/>
        <v>0.16720350392828537</v>
      </c>
      <c r="BM104" s="33">
        <f t="shared" si="77"/>
        <v>0.39310598845169353</v>
      </c>
      <c r="BN104" s="33">
        <f t="shared" si="78"/>
        <v>0.22557112269426197</v>
      </c>
      <c r="BO104" s="33">
        <f t="shared" si="79"/>
        <v>0.2059150523444753</v>
      </c>
      <c r="BP104" s="33">
        <f t="shared" si="80"/>
        <v>1.2595047965992607E-2</v>
      </c>
      <c r="BQ104" s="33">
        <f t="shared" si="81"/>
        <v>0.45664029799667633</v>
      </c>
      <c r="BR104" s="33">
        <f t="shared" si="82"/>
        <v>0.40024117286170641</v>
      </c>
      <c r="BS104" s="33">
        <f t="shared" si="83"/>
        <v>0.48416871088245483</v>
      </c>
      <c r="BT104" s="33">
        <f t="shared" si="84"/>
        <v>2.804458864724212E-2</v>
      </c>
      <c r="BU104" s="33">
        <f t="shared" si="85"/>
        <v>4.3278876468902265E-2</v>
      </c>
      <c r="BV104" s="33">
        <f t="shared" si="86"/>
        <v>0.25420966865833788</v>
      </c>
    </row>
    <row r="105" spans="1:74" x14ac:dyDescent="0.5">
      <c r="A105" s="18">
        <v>104.017627793</v>
      </c>
      <c r="B105" s="18">
        <v>9130503194</v>
      </c>
      <c r="C105" s="18">
        <v>3625008801</v>
      </c>
      <c r="D105" s="18">
        <v>2.56</v>
      </c>
      <c r="E105" s="18">
        <f t="shared" si="46"/>
        <v>2.5187533866072949</v>
      </c>
      <c r="F105" s="18">
        <v>1899491</v>
      </c>
      <c r="G105" s="18">
        <v>328915</v>
      </c>
      <c r="H105" s="22">
        <v>159914450</v>
      </c>
      <c r="I105" s="22">
        <v>6673960</v>
      </c>
      <c r="J105" s="22">
        <v>2430790895</v>
      </c>
      <c r="K105" s="22">
        <v>103486403</v>
      </c>
      <c r="L105" s="22">
        <v>907133724</v>
      </c>
      <c r="M105" s="22">
        <v>73172</v>
      </c>
      <c r="N105" s="22">
        <v>1494163</v>
      </c>
      <c r="O105" s="22">
        <v>220709</v>
      </c>
      <c r="P105" s="22">
        <v>19945</v>
      </c>
      <c r="Q105" s="22">
        <v>5591</v>
      </c>
      <c r="R105" s="22">
        <v>2421295452</v>
      </c>
      <c r="S105" s="22">
        <v>17983</v>
      </c>
      <c r="T105" s="22">
        <v>908733704</v>
      </c>
      <c r="U105" s="22">
        <v>6867</v>
      </c>
      <c r="V105" s="22">
        <v>37</v>
      </c>
      <c r="W105" s="22">
        <v>7006</v>
      </c>
      <c r="AA105" s="18">
        <f t="shared" si="45"/>
        <v>1.04017627793E-7</v>
      </c>
      <c r="AB105" s="18">
        <f t="shared" si="47"/>
        <v>0.20729943041487095</v>
      </c>
      <c r="AC105" s="18">
        <f t="shared" si="48"/>
        <v>3.5895875344977832E-2</v>
      </c>
      <c r="AD105" s="18">
        <f t="shared" si="49"/>
        <v>17.452135545842207</v>
      </c>
      <c r="AE105" s="18">
        <f t="shared" si="50"/>
        <v>0.72835728445759007</v>
      </c>
      <c r="AF105" s="18">
        <f t="shared" si="51"/>
        <v>265.28241933820925</v>
      </c>
      <c r="AG105" s="18">
        <f t="shared" si="52"/>
        <v>11.293905787173403</v>
      </c>
      <c r="AH105" s="18">
        <f t="shared" si="53"/>
        <v>98.99931312931767</v>
      </c>
      <c r="AI105" s="18">
        <f t="shared" si="54"/>
        <v>7.9855676717167593E-3</v>
      </c>
      <c r="AJ105" s="18">
        <f t="shared" si="55"/>
        <v>0.16306428345644958</v>
      </c>
      <c r="AK105" s="18">
        <f t="shared" si="56"/>
        <v>2.4086900115576099E-2</v>
      </c>
      <c r="AL105" s="18">
        <f t="shared" si="57"/>
        <v>2.176681616087995E-3</v>
      </c>
      <c r="AM105" s="18">
        <f t="shared" si="58"/>
        <v>6.1016931138370423E-4</v>
      </c>
      <c r="AN105" s="18">
        <f t="shared" si="59"/>
        <v>264.24614176414502</v>
      </c>
      <c r="AO105" s="18">
        <f t="shared" si="60"/>
        <v>1.9625603159744501E-3</v>
      </c>
      <c r="AP105" s="18">
        <f t="shared" si="61"/>
        <v>99.173925666400081</v>
      </c>
      <c r="AQ105" s="18">
        <f t="shared" si="62"/>
        <v>7.4942455039740587E-4</v>
      </c>
      <c r="AR105" s="18">
        <f t="shared" si="63"/>
        <v>4.0379653945979347E-6</v>
      </c>
      <c r="AS105" s="18">
        <f t="shared" si="64"/>
        <v>7.6459420417711158E-4</v>
      </c>
      <c r="AT105" s="18">
        <f t="shared" si="65"/>
        <v>0</v>
      </c>
      <c r="BB105" s="33">
        <f t="shared" si="66"/>
        <v>0.38674794083872183</v>
      </c>
      <c r="BC105" s="33">
        <f t="shared" si="67"/>
        <v>0.38369304556354916</v>
      </c>
      <c r="BD105" s="33">
        <f t="shared" si="68"/>
        <v>6.3421928468737343E-2</v>
      </c>
      <c r="BE105" s="33">
        <f t="shared" si="69"/>
        <v>0.31353787153430374</v>
      </c>
      <c r="BF105" s="33">
        <f t="shared" si="70"/>
        <v>0.25584307878898283</v>
      </c>
      <c r="BG105" s="33">
        <f t="shared" si="71"/>
        <v>0.19520934753104965</v>
      </c>
      <c r="BH105" s="33">
        <f t="shared" si="72"/>
        <v>0.22872000800737102</v>
      </c>
      <c r="BI105" s="33">
        <f t="shared" si="73"/>
        <v>0.38244998576335232</v>
      </c>
      <c r="BJ105" s="33">
        <f t="shared" si="74"/>
        <v>0.38083150032398044</v>
      </c>
      <c r="BK105" s="33">
        <f t="shared" si="75"/>
        <v>0.5286803026271103</v>
      </c>
      <c r="BL105" s="33">
        <f t="shared" si="76"/>
        <v>0.22642176662065205</v>
      </c>
      <c r="BM105" s="33">
        <f t="shared" si="77"/>
        <v>0.30698553485326507</v>
      </c>
      <c r="BN105" s="33">
        <f t="shared" si="78"/>
        <v>0.14573127657427301</v>
      </c>
      <c r="BO105" s="33">
        <f t="shared" si="79"/>
        <v>1.3898556433082302E-2</v>
      </c>
      <c r="BP105" s="33">
        <f t="shared" si="80"/>
        <v>1.4223169698619404E-2</v>
      </c>
      <c r="BQ105" s="33">
        <f t="shared" si="81"/>
        <v>0.38784155840011159</v>
      </c>
      <c r="BR105" s="33">
        <f t="shared" si="82"/>
        <v>0.37176585076900293</v>
      </c>
      <c r="BS105" s="33">
        <f t="shared" si="83"/>
        <v>0.539069563277916</v>
      </c>
      <c r="BT105" s="33">
        <f t="shared" si="84"/>
        <v>3.1514022294323624E-2</v>
      </c>
      <c r="BU105" s="33">
        <f t="shared" si="85"/>
        <v>1.060475781026082E-2</v>
      </c>
      <c r="BV105" s="33">
        <f t="shared" si="86"/>
        <v>0.45146271436331187</v>
      </c>
    </row>
    <row r="106" spans="1:74" x14ac:dyDescent="0.5">
      <c r="A106" s="18">
        <v>105.01779025800001</v>
      </c>
      <c r="B106" s="18">
        <v>9832069723</v>
      </c>
      <c r="C106" s="18">
        <v>3644327764</v>
      </c>
      <c r="D106" s="18">
        <v>2.76</v>
      </c>
      <c r="E106" s="18">
        <f t="shared" si="46"/>
        <v>2.6979103855928583</v>
      </c>
      <c r="F106" s="18">
        <v>1404307</v>
      </c>
      <c r="G106" s="18">
        <v>168362</v>
      </c>
      <c r="H106" s="22">
        <v>293588201</v>
      </c>
      <c r="I106" s="22">
        <v>14614943</v>
      </c>
      <c r="J106" s="22">
        <v>2293857862</v>
      </c>
      <c r="K106" s="22">
        <v>99674037</v>
      </c>
      <c r="L106" s="22">
        <v>699682261</v>
      </c>
      <c r="M106" s="22">
        <v>63273</v>
      </c>
      <c r="N106" s="22">
        <v>1335670</v>
      </c>
      <c r="O106" s="22">
        <v>193646</v>
      </c>
      <c r="P106" s="22">
        <v>24254</v>
      </c>
      <c r="Q106" s="22">
        <v>10292</v>
      </c>
      <c r="R106" s="22">
        <v>2309843697</v>
      </c>
      <c r="S106" s="22">
        <v>11422</v>
      </c>
      <c r="T106" s="22">
        <v>700059651</v>
      </c>
      <c r="U106" s="22">
        <v>4894</v>
      </c>
      <c r="V106" s="22">
        <v>449</v>
      </c>
      <c r="W106" s="22">
        <v>1550</v>
      </c>
      <c r="AA106" s="18">
        <f t="shared" si="45"/>
        <v>1.05017790258E-7</v>
      </c>
      <c r="AB106" s="18">
        <f t="shared" si="47"/>
        <v>0.1532579207943687</v>
      </c>
      <c r="AC106" s="18">
        <f t="shared" si="48"/>
        <v>1.8374052155818853E-2</v>
      </c>
      <c r="AD106" s="18">
        <f t="shared" si="49"/>
        <v>32.040513402709806</v>
      </c>
      <c r="AE106" s="18">
        <f t="shared" si="50"/>
        <v>1.5949901102167927</v>
      </c>
      <c r="AF106" s="18">
        <f t="shared" si="51"/>
        <v>250.33834234817309</v>
      </c>
      <c r="AG106" s="18">
        <f t="shared" si="52"/>
        <v>10.877846274212816</v>
      </c>
      <c r="AH106" s="18">
        <f t="shared" si="53"/>
        <v>76.359263706271364</v>
      </c>
      <c r="AI106" s="18">
        <f t="shared" si="54"/>
        <v>6.9052482273620304E-3</v>
      </c>
      <c r="AJ106" s="18">
        <f t="shared" si="55"/>
        <v>0.14576727671898984</v>
      </c>
      <c r="AK106" s="18">
        <f t="shared" si="56"/>
        <v>2.113340126492734E-2</v>
      </c>
      <c r="AL106" s="18">
        <f t="shared" si="57"/>
        <v>2.6469408832588736E-3</v>
      </c>
      <c r="AM106" s="18">
        <f t="shared" si="58"/>
        <v>1.1232091848973498E-3</v>
      </c>
      <c r="AN106" s="18">
        <f t="shared" si="59"/>
        <v>252.08294365989613</v>
      </c>
      <c r="AO106" s="18">
        <f t="shared" si="60"/>
        <v>1.2465308307323679E-3</v>
      </c>
      <c r="AP106" s="18">
        <f t="shared" si="61"/>
        <v>76.400449861954257</v>
      </c>
      <c r="AQ106" s="18">
        <f t="shared" si="62"/>
        <v>5.3410277408546744E-4</v>
      </c>
      <c r="AR106" s="18">
        <f t="shared" si="63"/>
        <v>4.9001255734445211E-5</v>
      </c>
      <c r="AS106" s="18">
        <f t="shared" si="64"/>
        <v>1.6915800977369727E-4</v>
      </c>
      <c r="AT106" s="18">
        <f t="shared" si="65"/>
        <v>0</v>
      </c>
      <c r="BB106" s="33">
        <f t="shared" si="66"/>
        <v>0.39011707729401351</v>
      </c>
      <c r="BC106" s="33">
        <f t="shared" si="67"/>
        <v>0.43165467625899279</v>
      </c>
      <c r="BD106" s="33">
        <f t="shared" si="68"/>
        <v>0.129814020248148</v>
      </c>
      <c r="BE106" s="33">
        <f t="shared" si="69"/>
        <v>0.18629021523331118</v>
      </c>
      <c r="BF106" s="33">
        <f t="shared" si="70"/>
        <v>6.3427156564070733E-2</v>
      </c>
      <c r="BG106" s="33">
        <f t="shared" si="71"/>
        <v>0.42281629580380847</v>
      </c>
      <c r="BH106" s="33">
        <f t="shared" si="72"/>
        <v>0.62673200873894086</v>
      </c>
      <c r="BI106" s="33">
        <f t="shared" si="73"/>
        <v>0.34612882741872314</v>
      </c>
      <c r="BJ106" s="33">
        <f t="shared" si="74"/>
        <v>0.35710132175733811</v>
      </c>
      <c r="BK106" s="33">
        <f t="shared" si="75"/>
        <v>0.34086706299830338</v>
      </c>
      <c r="BL106" s="33">
        <f t="shared" si="76"/>
        <v>0.1842459566780851</v>
      </c>
      <c r="BM106" s="33">
        <f t="shared" si="77"/>
        <v>0.2480188552890053</v>
      </c>
      <c r="BN106" s="33">
        <f t="shared" si="78"/>
        <v>0.11282629286079913</v>
      </c>
      <c r="BO106" s="33">
        <f t="shared" si="79"/>
        <v>1.7661839056568016E-2</v>
      </c>
      <c r="BP106" s="33">
        <f t="shared" si="80"/>
        <v>2.6182232612804668E-2</v>
      </c>
      <c r="BQ106" s="33">
        <f t="shared" si="81"/>
        <v>0.35813803777944597</v>
      </c>
      <c r="BR106" s="33">
        <f t="shared" si="82"/>
        <v>0.23296452220271213</v>
      </c>
      <c r="BS106" s="33">
        <f t="shared" si="83"/>
        <v>0.34981203683403245</v>
      </c>
      <c r="BT106" s="33">
        <f t="shared" si="84"/>
        <v>2.2459534747112247E-2</v>
      </c>
      <c r="BU106" s="33">
        <f t="shared" si="85"/>
        <v>0.12869016910289482</v>
      </c>
      <c r="BV106" s="33">
        <f t="shared" si="86"/>
        <v>2.8090323581904244E-2</v>
      </c>
    </row>
    <row r="107" spans="1:74" x14ac:dyDescent="0.5">
      <c r="A107" s="18">
        <v>106.017954671</v>
      </c>
      <c r="B107" s="18">
        <v>8756734559</v>
      </c>
      <c r="C107" s="18">
        <v>3626637251</v>
      </c>
      <c r="D107" s="18">
        <v>2.4500000000000002</v>
      </c>
      <c r="E107" s="18">
        <f t="shared" si="46"/>
        <v>2.4145603634842274</v>
      </c>
      <c r="F107" s="18">
        <v>2224211</v>
      </c>
      <c r="G107" s="18">
        <v>316079</v>
      </c>
      <c r="H107" s="22">
        <v>91723577</v>
      </c>
      <c r="I107" s="22">
        <v>4181713</v>
      </c>
      <c r="J107" s="22">
        <v>2548731699</v>
      </c>
      <c r="K107" s="22">
        <v>123335040</v>
      </c>
      <c r="L107" s="22">
        <v>979580520</v>
      </c>
      <c r="M107" s="22">
        <v>72129</v>
      </c>
      <c r="N107" s="22">
        <v>2137421</v>
      </c>
      <c r="O107" s="22">
        <v>345134</v>
      </c>
      <c r="P107" s="22">
        <v>734255</v>
      </c>
      <c r="Q107" s="22">
        <v>94559</v>
      </c>
      <c r="R107" s="22">
        <v>2536512656</v>
      </c>
      <c r="S107" s="22">
        <v>34181</v>
      </c>
      <c r="T107" s="22">
        <v>985248270</v>
      </c>
      <c r="U107" s="22">
        <v>6318</v>
      </c>
      <c r="V107" s="22">
        <v>311</v>
      </c>
      <c r="W107" s="22">
        <v>4611</v>
      </c>
      <c r="AA107" s="18">
        <f t="shared" si="45"/>
        <v>1.06017954671E-7</v>
      </c>
      <c r="AB107" s="18">
        <f t="shared" si="47"/>
        <v>0.24273748779146129</v>
      </c>
      <c r="AC107" s="18">
        <f t="shared" si="48"/>
        <v>3.4495028755651906E-2</v>
      </c>
      <c r="AD107" s="18">
        <f t="shared" si="49"/>
        <v>10.010179183641595</v>
      </c>
      <c r="AE107" s="18">
        <f t="shared" si="50"/>
        <v>0.45636790227406254</v>
      </c>
      <c r="AF107" s="18">
        <f t="shared" si="51"/>
        <v>278.15379461288649</v>
      </c>
      <c r="AG107" s="18">
        <f t="shared" si="52"/>
        <v>13.460070904360867</v>
      </c>
      <c r="AH107" s="18">
        <f t="shared" si="53"/>
        <v>106.90573624276352</v>
      </c>
      <c r="AI107" s="18">
        <f t="shared" si="54"/>
        <v>7.871740701269038E-3</v>
      </c>
      <c r="AJ107" s="18">
        <f t="shared" si="55"/>
        <v>0.23326573058613276</v>
      </c>
      <c r="AK107" s="18">
        <f t="shared" si="56"/>
        <v>3.7665922932409827E-2</v>
      </c>
      <c r="AL107" s="18">
        <f t="shared" si="57"/>
        <v>8.0132331913797469E-2</v>
      </c>
      <c r="AM107" s="18">
        <f t="shared" si="58"/>
        <v>1.0319620803994218E-2</v>
      </c>
      <c r="AN107" s="18">
        <f t="shared" si="59"/>
        <v>276.82027913209987</v>
      </c>
      <c r="AO107" s="18">
        <f t="shared" si="60"/>
        <v>3.7303160852095139E-3</v>
      </c>
      <c r="AP107" s="18">
        <f t="shared" si="61"/>
        <v>107.52428160398601</v>
      </c>
      <c r="AQ107" s="18">
        <f t="shared" si="62"/>
        <v>6.8950987467756089E-4</v>
      </c>
      <c r="AR107" s="18">
        <f t="shared" si="63"/>
        <v>3.3940736154593451E-5</v>
      </c>
      <c r="AS107" s="18">
        <f t="shared" si="64"/>
        <v>5.0321779552678586E-4</v>
      </c>
      <c r="AT107" s="18">
        <f t="shared" si="65"/>
        <v>0</v>
      </c>
      <c r="BB107" s="33">
        <f t="shared" si="66"/>
        <v>0.38703193487404453</v>
      </c>
      <c r="BC107" s="33">
        <f t="shared" si="67"/>
        <v>0.35731414868105521</v>
      </c>
      <c r="BD107" s="33">
        <f t="shared" si="68"/>
        <v>2.4810024981124387E-2</v>
      </c>
      <c r="BE107" s="33">
        <f t="shared" si="69"/>
        <v>0.3969813167063172</v>
      </c>
      <c r="BF107" s="33">
        <f t="shared" si="70"/>
        <v>0.24045968029951845</v>
      </c>
      <c r="BG107" s="33">
        <f t="shared" si="71"/>
        <v>7.9100415242725791E-2</v>
      </c>
      <c r="BH107" s="33">
        <f t="shared" si="72"/>
        <v>0.10380547100518218</v>
      </c>
      <c r="BI107" s="33">
        <f t="shared" si="73"/>
        <v>0.41373350094976374</v>
      </c>
      <c r="BJ107" s="33">
        <f t="shared" si="74"/>
        <v>0.50437989528775473</v>
      </c>
      <c r="BK107" s="33">
        <f t="shared" si="75"/>
        <v>0.59426898183294119</v>
      </c>
      <c r="BL107" s="33">
        <f t="shared" si="76"/>
        <v>0.22197794706614177</v>
      </c>
      <c r="BM107" s="33">
        <f t="shared" si="77"/>
        <v>0.54630707184951488</v>
      </c>
      <c r="BN107" s="33">
        <f t="shared" si="78"/>
        <v>0.29701541353429167</v>
      </c>
      <c r="BO107" s="33">
        <f t="shared" si="79"/>
        <v>0.6377440915414786</v>
      </c>
      <c r="BP107" s="33">
        <f t="shared" si="80"/>
        <v>0.24055244205540194</v>
      </c>
      <c r="BQ107" s="33">
        <f t="shared" si="81"/>
        <v>0.41854862617907518</v>
      </c>
      <c r="BR107" s="33">
        <f t="shared" si="82"/>
        <v>0.71444286953394398</v>
      </c>
      <c r="BS107" s="33">
        <f t="shared" si="83"/>
        <v>0.60846466674143707</v>
      </c>
      <c r="BT107" s="33">
        <f t="shared" si="84"/>
        <v>2.8994552622038247E-2</v>
      </c>
      <c r="BU107" s="33">
        <f t="shared" si="85"/>
        <v>8.9137288621381483E-2</v>
      </c>
      <c r="BV107" s="33">
        <f t="shared" si="86"/>
        <v>0.26561651276480175</v>
      </c>
    </row>
    <row r="108" spans="1:74" x14ac:dyDescent="0.5">
      <c r="A108" s="18">
        <v>107.01812037400001</v>
      </c>
      <c r="B108" s="18">
        <v>9390828687</v>
      </c>
      <c r="C108" s="18">
        <v>3649819790</v>
      </c>
      <c r="D108" s="18">
        <v>2.63</v>
      </c>
      <c r="E108" s="18">
        <f t="shared" si="46"/>
        <v>2.5729568108347616</v>
      </c>
      <c r="F108" s="18">
        <v>1851947</v>
      </c>
      <c r="G108" s="18">
        <v>358845</v>
      </c>
      <c r="H108" s="22">
        <v>118227057</v>
      </c>
      <c r="I108" s="22">
        <v>4239061</v>
      </c>
      <c r="J108" s="22">
        <v>2723566110</v>
      </c>
      <c r="K108" s="22">
        <v>119175484</v>
      </c>
      <c r="L108" s="22">
        <v>811292562</v>
      </c>
      <c r="M108" s="22">
        <v>57384</v>
      </c>
      <c r="N108" s="22">
        <v>1662574</v>
      </c>
      <c r="O108" s="22">
        <v>311149</v>
      </c>
      <c r="P108" s="22">
        <v>12192</v>
      </c>
      <c r="Q108" s="23">
        <v>0</v>
      </c>
      <c r="R108" s="22">
        <v>2744608339</v>
      </c>
      <c r="S108" s="22">
        <v>23789</v>
      </c>
      <c r="T108" s="22">
        <v>804981063</v>
      </c>
      <c r="U108" s="22">
        <v>2470</v>
      </c>
      <c r="V108" s="22">
        <v>197</v>
      </c>
      <c r="W108" s="22">
        <v>1962</v>
      </c>
      <c r="AA108" s="18">
        <f t="shared" si="45"/>
        <v>1.0701812037400001E-7</v>
      </c>
      <c r="AB108" s="18">
        <f t="shared" si="47"/>
        <v>0.20211075401701248</v>
      </c>
      <c r="AC108" s="18">
        <f t="shared" si="48"/>
        <v>3.9162261946607997E-2</v>
      </c>
      <c r="AD108" s="18">
        <f t="shared" si="49"/>
        <v>12.902615266788041</v>
      </c>
      <c r="AE108" s="18">
        <f t="shared" si="50"/>
        <v>0.46262653036728962</v>
      </c>
      <c r="AF108" s="18">
        <f t="shared" si="51"/>
        <v>297.23420816431656</v>
      </c>
      <c r="AG108" s="18">
        <f t="shared" si="52"/>
        <v>13.00612108855297</v>
      </c>
      <c r="AH108" s="18">
        <f t="shared" si="53"/>
        <v>88.539764601370251</v>
      </c>
      <c r="AI108" s="18">
        <f t="shared" si="54"/>
        <v>6.2625569244218349E-3</v>
      </c>
      <c r="AJ108" s="18">
        <f t="shared" si="55"/>
        <v>0.18144368318806126</v>
      </c>
      <c r="AK108" s="18">
        <f t="shared" si="56"/>
        <v>3.3956997150371697E-2</v>
      </c>
      <c r="AL108" s="18">
        <f t="shared" si="57"/>
        <v>1.3305641646199464E-3</v>
      </c>
      <c r="AM108" s="18">
        <f t="shared" si="58"/>
        <v>0</v>
      </c>
      <c r="AN108" s="18">
        <f t="shared" si="59"/>
        <v>299.53063498937615</v>
      </c>
      <c r="AO108" s="18">
        <f t="shared" si="60"/>
        <v>2.5961934803267642E-3</v>
      </c>
      <c r="AP108" s="18">
        <f t="shared" si="61"/>
        <v>87.850964208125944</v>
      </c>
      <c r="AQ108" s="18">
        <f t="shared" si="62"/>
        <v>2.6956147363937563E-4</v>
      </c>
      <c r="AR108" s="18">
        <f t="shared" si="63"/>
        <v>2.1499437371237652E-5</v>
      </c>
      <c r="AS108" s="18">
        <f t="shared" si="64"/>
        <v>2.1412130011354454E-4</v>
      </c>
      <c r="AT108" s="18">
        <f t="shared" si="65"/>
        <v>0</v>
      </c>
      <c r="BB108" s="33">
        <f t="shared" si="66"/>
        <v>0.39107486084637139</v>
      </c>
      <c r="BC108" s="33">
        <f t="shared" si="67"/>
        <v>0.40047961630695444</v>
      </c>
      <c r="BD108" s="33">
        <f t="shared" si="68"/>
        <v>8.3508660979579874E-2</v>
      </c>
      <c r="BE108" s="33">
        <f t="shared" si="69"/>
        <v>0.30132046836462462</v>
      </c>
      <c r="BF108" s="33">
        <f t="shared" si="70"/>
        <v>0.2917129071459218</v>
      </c>
      <c r="BG108" s="33">
        <f t="shared" si="71"/>
        <v>0.12422801999893629</v>
      </c>
      <c r="BH108" s="33">
        <f t="shared" si="72"/>
        <v>0.10667982449743296</v>
      </c>
      <c r="BI108" s="33">
        <f t="shared" si="73"/>
        <v>0.46010790884023217</v>
      </c>
      <c r="BJ108" s="33">
        <f t="shared" si="74"/>
        <v>0.47848862287635757</v>
      </c>
      <c r="BK108" s="33">
        <f t="shared" si="75"/>
        <v>0.44191186597834442</v>
      </c>
      <c r="BL108" s="33">
        <f t="shared" si="76"/>
        <v>0.15915520561719243</v>
      </c>
      <c r="BM108" s="33">
        <f t="shared" si="77"/>
        <v>0.36964216620036905</v>
      </c>
      <c r="BN108" s="33">
        <f t="shared" si="78"/>
        <v>0.2556942048175046</v>
      </c>
      <c r="BO108" s="33">
        <f t="shared" si="79"/>
        <v>7.1274424437843828E-3</v>
      </c>
      <c r="BP108" s="33">
        <f t="shared" si="80"/>
        <v>0</v>
      </c>
      <c r="BQ108" s="33">
        <f t="shared" si="81"/>
        <v>0.47400916523529735</v>
      </c>
      <c r="BR108" s="33">
        <f t="shared" si="82"/>
        <v>0.49459476612579067</v>
      </c>
      <c r="BS108" s="33">
        <f t="shared" si="83"/>
        <v>0.44497081014889017</v>
      </c>
      <c r="BT108" s="33">
        <f t="shared" si="84"/>
        <v>1.1335318926311249E-2</v>
      </c>
      <c r="BU108" s="33">
        <f t="shared" si="85"/>
        <v>5.6463169962740041E-2</v>
      </c>
      <c r="BV108" s="33">
        <f t="shared" si="86"/>
        <v>6.006052611158532E-2</v>
      </c>
    </row>
    <row r="109" spans="1:74" x14ac:dyDescent="0.5">
      <c r="A109" s="18">
        <v>108.01828534800001</v>
      </c>
      <c r="B109" s="18">
        <v>9020975122</v>
      </c>
      <c r="C109" s="18">
        <v>3634720659</v>
      </c>
      <c r="D109" s="18">
        <v>2.5299999999999998</v>
      </c>
      <c r="E109" s="18">
        <f t="shared" si="46"/>
        <v>2.481889522833892</v>
      </c>
      <c r="F109" s="18">
        <v>2122181</v>
      </c>
      <c r="G109" s="18">
        <v>336911</v>
      </c>
      <c r="H109" s="22">
        <v>68856894</v>
      </c>
      <c r="I109" s="22">
        <v>2920946</v>
      </c>
      <c r="J109" s="22">
        <v>2443060823</v>
      </c>
      <c r="K109" s="22">
        <v>103745915</v>
      </c>
      <c r="L109" s="22">
        <v>1016276319</v>
      </c>
      <c r="M109" s="22">
        <v>73760</v>
      </c>
      <c r="N109" s="22">
        <v>1700493</v>
      </c>
      <c r="O109" s="22">
        <v>244230</v>
      </c>
      <c r="P109" s="22">
        <v>17803</v>
      </c>
      <c r="Q109" s="23">
        <v>0</v>
      </c>
      <c r="R109" s="22">
        <v>2442774446</v>
      </c>
      <c r="S109" s="22">
        <v>24709</v>
      </c>
      <c r="T109" s="22">
        <v>1018109065</v>
      </c>
      <c r="U109" s="22">
        <v>4187</v>
      </c>
      <c r="V109" s="22">
        <v>29</v>
      </c>
      <c r="W109" s="22">
        <v>2362</v>
      </c>
      <c r="AA109" s="18">
        <f t="shared" si="45"/>
        <v>1.08018285348E-7</v>
      </c>
      <c r="AB109" s="18">
        <f t="shared" si="47"/>
        <v>0.23160252538035783</v>
      </c>
      <c r="AC109" s="18">
        <f t="shared" si="48"/>
        <v>3.6768512407010401E-2</v>
      </c>
      <c r="AD109" s="18">
        <f t="shared" si="49"/>
        <v>7.5146420311215723</v>
      </c>
      <c r="AE109" s="18">
        <f t="shared" si="50"/>
        <v>0.31877510452673674</v>
      </c>
      <c r="AF109" s="18">
        <f t="shared" si="51"/>
        <v>266.62148811275546</v>
      </c>
      <c r="AG109" s="18">
        <f t="shared" si="52"/>
        <v>11.322227421645913</v>
      </c>
      <c r="AH109" s="18">
        <f t="shared" si="53"/>
        <v>110.91050290463167</v>
      </c>
      <c r="AI109" s="18">
        <f t="shared" si="54"/>
        <v>8.0497385812309113E-3</v>
      </c>
      <c r="AJ109" s="18">
        <f t="shared" si="55"/>
        <v>0.18558194291232502</v>
      </c>
      <c r="AK109" s="18">
        <f t="shared" si="56"/>
        <v>2.6653845630341989E-2</v>
      </c>
      <c r="AL109" s="18">
        <f t="shared" si="57"/>
        <v>1.9429161600007308E-3</v>
      </c>
      <c r="AM109" s="18">
        <f t="shared" si="58"/>
        <v>0</v>
      </c>
      <c r="AN109" s="18">
        <f t="shared" si="59"/>
        <v>266.59023458800385</v>
      </c>
      <c r="AO109" s="18">
        <f t="shared" si="60"/>
        <v>2.6965969441924424E-3</v>
      </c>
      <c r="AP109" s="18">
        <f t="shared" si="61"/>
        <v>111.11051817287729</v>
      </c>
      <c r="AQ109" s="18">
        <f t="shared" si="62"/>
        <v>4.5694489478869061E-4</v>
      </c>
      <c r="AR109" s="18">
        <f t="shared" si="63"/>
        <v>3.164891795765949E-6</v>
      </c>
      <c r="AS109" s="18">
        <f t="shared" si="64"/>
        <v>2.5777498005514381E-4</v>
      </c>
      <c r="AT109" s="18">
        <f t="shared" si="65"/>
        <v>0</v>
      </c>
      <c r="BB109" s="33">
        <f t="shared" si="66"/>
        <v>0.3884416432820888</v>
      </c>
      <c r="BC109" s="33">
        <f t="shared" si="67"/>
        <v>0.3764988009592326</v>
      </c>
      <c r="BD109" s="33">
        <f t="shared" si="68"/>
        <v>4.9760899087548202E-2</v>
      </c>
      <c r="BE109" s="33">
        <f t="shared" si="69"/>
        <v>0.37076262148920547</v>
      </c>
      <c r="BF109" s="33">
        <f t="shared" si="70"/>
        <v>0.26542594372523687</v>
      </c>
      <c r="BG109" s="33">
        <f t="shared" si="71"/>
        <v>4.0165202489172006E-2</v>
      </c>
      <c r="BH109" s="33">
        <f t="shared" si="72"/>
        <v>4.0614251967647536E-2</v>
      </c>
      <c r="BI109" s="33">
        <f t="shared" si="73"/>
        <v>0.38570455471579201</v>
      </c>
      <c r="BJ109" s="33">
        <f t="shared" si="74"/>
        <v>0.3824468400107226</v>
      </c>
      <c r="BK109" s="33">
        <f t="shared" si="75"/>
        <v>0.62749100298088334</v>
      </c>
      <c r="BL109" s="33">
        <f t="shared" si="76"/>
        <v>0.2289270071748726</v>
      </c>
      <c r="BM109" s="33">
        <f t="shared" si="77"/>
        <v>0.38374977677242694</v>
      </c>
      <c r="BN109" s="33">
        <f t="shared" si="78"/>
        <v>0.17432966263363889</v>
      </c>
      <c r="BO109" s="33">
        <f t="shared" si="79"/>
        <v>1.2027832047028369E-2</v>
      </c>
      <c r="BP109" s="33">
        <f t="shared" si="80"/>
        <v>0</v>
      </c>
      <c r="BQ109" s="33">
        <f t="shared" si="81"/>
        <v>0.39356602403270891</v>
      </c>
      <c r="BR109" s="33">
        <f t="shared" si="82"/>
        <v>0.51405783917578118</v>
      </c>
      <c r="BS109" s="33">
        <f t="shared" si="83"/>
        <v>0.63826785831830046</v>
      </c>
      <c r="BT109" s="33">
        <f t="shared" si="84"/>
        <v>1.9214971799378623E-2</v>
      </c>
      <c r="BU109" s="33">
        <f t="shared" si="85"/>
        <v>8.3118372026368594E-3</v>
      </c>
      <c r="BV109" s="33">
        <f t="shared" si="86"/>
        <v>9.109955769379996E-2</v>
      </c>
    </row>
    <row r="110" spans="1:74" x14ac:dyDescent="0.5">
      <c r="A110" s="18">
        <v>109.01846975300001</v>
      </c>
      <c r="B110" s="18">
        <v>9552135550</v>
      </c>
      <c r="C110" s="18">
        <v>3644698332</v>
      </c>
      <c r="D110" s="18">
        <v>2.67</v>
      </c>
      <c r="E110" s="18">
        <f t="shared" si="46"/>
        <v>2.6208302251337052</v>
      </c>
      <c r="F110" s="18">
        <v>1855210</v>
      </c>
      <c r="G110" s="18">
        <v>342811</v>
      </c>
      <c r="H110" s="22">
        <v>197226580</v>
      </c>
      <c r="I110" s="22">
        <v>8198837</v>
      </c>
      <c r="J110" s="22">
        <v>2585757047</v>
      </c>
      <c r="K110" s="22">
        <v>117891196</v>
      </c>
      <c r="L110" s="22">
        <v>780264639</v>
      </c>
      <c r="M110" s="22">
        <v>67770</v>
      </c>
      <c r="N110" s="22">
        <v>1594197</v>
      </c>
      <c r="O110" s="22">
        <v>278136</v>
      </c>
      <c r="P110" s="22">
        <v>24274</v>
      </c>
      <c r="Q110" s="22">
        <v>4741</v>
      </c>
      <c r="R110" s="22">
        <v>2581242424</v>
      </c>
      <c r="S110" s="22">
        <v>19489</v>
      </c>
      <c r="T110" s="22">
        <v>773820256</v>
      </c>
      <c r="U110" s="22">
        <v>12906</v>
      </c>
      <c r="V110" s="22">
        <v>211</v>
      </c>
      <c r="W110" s="22">
        <v>5496</v>
      </c>
      <c r="AA110" s="18">
        <f t="shared" si="45"/>
        <v>1.0901846975300001E-7</v>
      </c>
      <c r="AB110" s="18">
        <f t="shared" si="47"/>
        <v>0.20246685891113606</v>
      </c>
      <c r="AC110" s="18">
        <f t="shared" si="48"/>
        <v>3.7412404186148988E-2</v>
      </c>
      <c r="AD110" s="18">
        <f t="shared" si="49"/>
        <v>21.524164998240572</v>
      </c>
      <c r="AE110" s="18">
        <f t="shared" si="50"/>
        <v>0.8947735157283554</v>
      </c>
      <c r="AF110" s="18">
        <f t="shared" si="51"/>
        <v>282.19452634118232</v>
      </c>
      <c r="AG110" s="18">
        <f t="shared" si="52"/>
        <v>12.865961345290877</v>
      </c>
      <c r="AH110" s="18">
        <f t="shared" si="53"/>
        <v>85.153557051633783</v>
      </c>
      <c r="AI110" s="18">
        <f t="shared" si="54"/>
        <v>7.3960247241054598E-3</v>
      </c>
      <c r="AJ110" s="18">
        <f t="shared" si="55"/>
        <v>0.17398141400464442</v>
      </c>
      <c r="AK110" s="18">
        <f t="shared" si="56"/>
        <v>3.0354149810591653E-2</v>
      </c>
      <c r="AL110" s="18">
        <f t="shared" si="57"/>
        <v>2.6491235672559533E-3</v>
      </c>
      <c r="AM110" s="18">
        <f t="shared" si="58"/>
        <v>5.1740524150780569E-4</v>
      </c>
      <c r="AN110" s="18">
        <f t="shared" si="59"/>
        <v>281.70182657243487</v>
      </c>
      <c r="AO110" s="18">
        <f t="shared" si="60"/>
        <v>2.1269164209545715E-3</v>
      </c>
      <c r="AP110" s="18">
        <f t="shared" si="61"/>
        <v>84.450254469376077</v>
      </c>
      <c r="AQ110" s="18">
        <f t="shared" si="62"/>
        <v>1.4084859833157013E-3</v>
      </c>
      <c r="AR110" s="18">
        <f t="shared" si="63"/>
        <v>2.3027316169193628E-5</v>
      </c>
      <c r="AS110" s="18">
        <f t="shared" si="64"/>
        <v>5.9980156239757432E-4</v>
      </c>
      <c r="AT110" s="18">
        <f t="shared" si="65"/>
        <v>0</v>
      </c>
      <c r="BB110" s="33">
        <f t="shared" si="66"/>
        <v>0.39018170261360052</v>
      </c>
      <c r="BC110" s="33">
        <f t="shared" si="67"/>
        <v>0.41007194244604317</v>
      </c>
      <c r="BD110" s="33">
        <f t="shared" si="68"/>
        <v>0.10124961519251205</v>
      </c>
      <c r="BE110" s="33">
        <f t="shared" si="69"/>
        <v>0.3021589629494863</v>
      </c>
      <c r="BF110" s="33">
        <f t="shared" si="70"/>
        <v>0.27249684206489405</v>
      </c>
      <c r="BG110" s="33">
        <f t="shared" si="71"/>
        <v>0.25874089339794504</v>
      </c>
      <c r="BH110" s="33">
        <f t="shared" si="72"/>
        <v>0.30514875060001401</v>
      </c>
      <c r="BI110" s="33">
        <f t="shared" si="73"/>
        <v>0.42355438564069875</v>
      </c>
      <c r="BJ110" s="33">
        <f t="shared" si="74"/>
        <v>0.47049453637705613</v>
      </c>
      <c r="BK110" s="33">
        <f t="shared" si="75"/>
        <v>0.41382117597639845</v>
      </c>
      <c r="BL110" s="33">
        <f t="shared" si="76"/>
        <v>0.20340593418204747</v>
      </c>
      <c r="BM110" s="33">
        <f t="shared" si="77"/>
        <v>0.34420277992737663</v>
      </c>
      <c r="BN110" s="33">
        <f t="shared" si="78"/>
        <v>0.2155548179301339</v>
      </c>
      <c r="BO110" s="33">
        <f t="shared" si="79"/>
        <v>1.7679306137670294E-2</v>
      </c>
      <c r="BP110" s="33">
        <f t="shared" si="80"/>
        <v>1.206082052247444E-2</v>
      </c>
      <c r="BQ110" s="33">
        <f t="shared" si="81"/>
        <v>0.43046976269366477</v>
      </c>
      <c r="BR110" s="33">
        <f t="shared" si="82"/>
        <v>0.40362605513126998</v>
      </c>
      <c r="BS110" s="33">
        <f t="shared" si="83"/>
        <v>0.41670942752833379</v>
      </c>
      <c r="BT110" s="33">
        <f t="shared" si="84"/>
        <v>5.9228188689462745E-2</v>
      </c>
      <c r="BU110" s="33">
        <f t="shared" si="85"/>
        <v>6.0475781026081969E-2</v>
      </c>
      <c r="BV110" s="33">
        <f t="shared" si="86"/>
        <v>0.3342903701404516</v>
      </c>
    </row>
    <row r="111" spans="1:74" x14ac:dyDescent="0.5">
      <c r="A111" s="18">
        <v>110.018632004</v>
      </c>
      <c r="B111" s="18">
        <v>9634481114</v>
      </c>
      <c r="C111" s="18">
        <v>3647402822</v>
      </c>
      <c r="D111" s="18">
        <v>2.7</v>
      </c>
      <c r="E111" s="18">
        <f t="shared" si="46"/>
        <v>2.6414634149778591</v>
      </c>
      <c r="F111" s="18">
        <v>2212020</v>
      </c>
      <c r="G111" s="18">
        <v>280538</v>
      </c>
      <c r="H111" s="22">
        <v>280861800</v>
      </c>
      <c r="I111" s="22">
        <v>14140755</v>
      </c>
      <c r="J111" s="22">
        <v>2366992872</v>
      </c>
      <c r="K111" s="22">
        <v>117764933</v>
      </c>
      <c r="L111" s="22">
        <v>740238596</v>
      </c>
      <c r="M111" s="22">
        <v>63752</v>
      </c>
      <c r="N111" s="22">
        <v>1803480</v>
      </c>
      <c r="O111" s="22">
        <v>162202</v>
      </c>
      <c r="P111" s="22">
        <v>32665</v>
      </c>
      <c r="Q111" s="22">
        <v>8771</v>
      </c>
      <c r="R111" s="22">
        <v>2350079630</v>
      </c>
      <c r="S111" s="22">
        <v>13132</v>
      </c>
      <c r="T111" s="22">
        <v>737800796</v>
      </c>
      <c r="U111" s="22">
        <v>5711</v>
      </c>
      <c r="V111" s="22">
        <v>457</v>
      </c>
      <c r="W111" s="22">
        <v>2370</v>
      </c>
      <c r="AA111" s="18">
        <f t="shared" si="45"/>
        <v>1.10018632004E-7</v>
      </c>
      <c r="AB111" s="18">
        <f t="shared" si="47"/>
        <v>0.2414070327610412</v>
      </c>
      <c r="AC111" s="18">
        <f t="shared" si="48"/>
        <v>3.0616290158640955E-2</v>
      </c>
      <c r="AD111" s="18">
        <f t="shared" si="49"/>
        <v>30.651627812553681</v>
      </c>
      <c r="AE111" s="18">
        <f t="shared" si="50"/>
        <v>1.5432399822564249</v>
      </c>
      <c r="AF111" s="18">
        <f t="shared" si="51"/>
        <v>258.31987314583728</v>
      </c>
      <c r="AG111" s="18">
        <f t="shared" si="52"/>
        <v>12.852181733814712</v>
      </c>
      <c r="AH111" s="18">
        <f t="shared" si="53"/>
        <v>80.785346875507059</v>
      </c>
      <c r="AI111" s="18">
        <f t="shared" si="54"/>
        <v>6.9575235090920959E-3</v>
      </c>
      <c r="AJ111" s="18">
        <f t="shared" si="55"/>
        <v>0.19682134675268873</v>
      </c>
      <c r="AK111" s="18">
        <f t="shared" si="56"/>
        <v>1.7701785484718222E-2</v>
      </c>
      <c r="AL111" s="18">
        <f t="shared" si="57"/>
        <v>3.5648686382308524E-3</v>
      </c>
      <c r="AM111" s="18">
        <f t="shared" si="58"/>
        <v>9.5721606691941846E-4</v>
      </c>
      <c r="AN111" s="18">
        <f t="shared" si="59"/>
        <v>256.47406001323026</v>
      </c>
      <c r="AO111" s="18">
        <f t="shared" si="60"/>
        <v>1.4331503124827049E-3</v>
      </c>
      <c r="AP111" s="18">
        <f t="shared" si="61"/>
        <v>80.519299523102987</v>
      </c>
      <c r="AQ111" s="18">
        <f t="shared" si="62"/>
        <v>6.2326541536618396E-4</v>
      </c>
      <c r="AR111" s="18">
        <f t="shared" si="63"/>
        <v>4.9874329333277192E-5</v>
      </c>
      <c r="AS111" s="18">
        <f t="shared" si="64"/>
        <v>2.5864805365397579E-4</v>
      </c>
      <c r="AT111" s="18">
        <f t="shared" si="65"/>
        <v>0</v>
      </c>
      <c r="BB111" s="33">
        <f t="shared" si="66"/>
        <v>0.39065335297350712</v>
      </c>
      <c r="BC111" s="33">
        <f t="shared" si="67"/>
        <v>0.41726618705035978</v>
      </c>
      <c r="BD111" s="33">
        <f t="shared" si="68"/>
        <v>0.10889587317624537</v>
      </c>
      <c r="BE111" s="33">
        <f t="shared" si="69"/>
        <v>0.39384858992603877</v>
      </c>
      <c r="BF111" s="33">
        <f t="shared" si="70"/>
        <v>0.19786530777583095</v>
      </c>
      <c r="BG111" s="33">
        <f t="shared" si="71"/>
        <v>0.40114699070511795</v>
      </c>
      <c r="BH111" s="33">
        <f t="shared" si="72"/>
        <v>0.60296511305324274</v>
      </c>
      <c r="BI111" s="33">
        <f t="shared" si="73"/>
        <v>0.36552771328686889</v>
      </c>
      <c r="BJ111" s="33">
        <f t="shared" si="74"/>
        <v>0.46970860880967147</v>
      </c>
      <c r="BK111" s="33">
        <f t="shared" si="75"/>
        <v>0.37758416565773933</v>
      </c>
      <c r="BL111" s="33">
        <f t="shared" si="76"/>
        <v>0.18628679039487364</v>
      </c>
      <c r="BM111" s="33">
        <f t="shared" si="77"/>
        <v>0.42206567355199714</v>
      </c>
      <c r="BN111" s="33">
        <f t="shared" si="78"/>
        <v>7.4594599852393861E-2</v>
      </c>
      <c r="BO111" s="33">
        <f t="shared" si="79"/>
        <v>2.5007620014130868E-2</v>
      </c>
      <c r="BP111" s="33">
        <f t="shared" si="80"/>
        <v>2.2312899557608797E-2</v>
      </c>
      <c r="BQ111" s="33">
        <f t="shared" si="81"/>
        <v>0.36886150162761255</v>
      </c>
      <c r="BR111" s="33">
        <f t="shared" si="82"/>
        <v>0.26914045145867271</v>
      </c>
      <c r="BS111" s="33">
        <f t="shared" si="83"/>
        <v>0.3840414757372963</v>
      </c>
      <c r="BT111" s="33">
        <f t="shared" si="84"/>
        <v>2.6208909468892122E-2</v>
      </c>
      <c r="BU111" s="33">
        <f t="shared" si="85"/>
        <v>0.13098308971051878</v>
      </c>
      <c r="BV111" s="33">
        <f t="shared" si="86"/>
        <v>9.1720338325444239E-2</v>
      </c>
    </row>
    <row r="112" spans="1:74" x14ac:dyDescent="0.5">
      <c r="A112" s="18">
        <v>111.01879832900001</v>
      </c>
      <c r="B112" s="18">
        <v>8877832314</v>
      </c>
      <c r="C112" s="18">
        <v>3630672258</v>
      </c>
      <c r="D112" s="18">
        <v>2.4900000000000002</v>
      </c>
      <c r="E112" s="18">
        <f t="shared" si="46"/>
        <v>2.4452309884039112</v>
      </c>
      <c r="F112" s="18">
        <v>2081143</v>
      </c>
      <c r="G112" s="18">
        <v>348260</v>
      </c>
      <c r="H112" s="22">
        <v>99528926</v>
      </c>
      <c r="I112" s="22">
        <v>4252854</v>
      </c>
      <c r="J112" s="22">
        <v>2556863163</v>
      </c>
      <c r="K112" s="22">
        <v>118644364</v>
      </c>
      <c r="L112" s="22">
        <v>900536416</v>
      </c>
      <c r="M112" s="22">
        <v>67674</v>
      </c>
      <c r="N112" s="22">
        <v>1826097</v>
      </c>
      <c r="O112" s="22">
        <v>342728</v>
      </c>
      <c r="P112" s="22">
        <v>267576</v>
      </c>
      <c r="Q112" s="22">
        <v>26095</v>
      </c>
      <c r="R112" s="22">
        <v>2549633391</v>
      </c>
      <c r="S112" s="22">
        <v>37086</v>
      </c>
      <c r="T112" s="22">
        <v>893251761</v>
      </c>
      <c r="U112" s="22">
        <v>12165</v>
      </c>
      <c r="V112" s="22">
        <v>257</v>
      </c>
      <c r="W112" s="22">
        <v>4296</v>
      </c>
      <c r="AA112" s="18">
        <f t="shared" si="45"/>
        <v>1.11018798329E-7</v>
      </c>
      <c r="AB112" s="18">
        <f t="shared" si="47"/>
        <v>0.22712387608674944</v>
      </c>
      <c r="AC112" s="18">
        <f t="shared" si="48"/>
        <v>3.8007076441153427E-2</v>
      </c>
      <c r="AD112" s="18">
        <f t="shared" si="49"/>
        <v>10.862009701337801</v>
      </c>
      <c r="AE112" s="18">
        <f t="shared" si="50"/>
        <v>0.46413181838587586</v>
      </c>
      <c r="AF112" s="18">
        <f t="shared" si="51"/>
        <v>279.04121543016805</v>
      </c>
      <c r="AG112" s="18">
        <f t="shared" si="52"/>
        <v>12.948157732326514</v>
      </c>
      <c r="AH112" s="18">
        <f t="shared" si="53"/>
        <v>98.279321199547297</v>
      </c>
      <c r="AI112" s="18">
        <f t="shared" si="54"/>
        <v>7.3855478409194765E-3</v>
      </c>
      <c r="AJ112" s="18">
        <f t="shared" si="55"/>
        <v>0.19928963495078661</v>
      </c>
      <c r="AK112" s="18">
        <f t="shared" si="56"/>
        <v>3.7403346047561112E-2</v>
      </c>
      <c r="AL112" s="18">
        <f t="shared" si="57"/>
        <v>2.9201692660133432E-2</v>
      </c>
      <c r="AM112" s="18">
        <f t="shared" si="58"/>
        <v>2.8478569451900844E-3</v>
      </c>
      <c r="AN112" s="18">
        <f t="shared" si="59"/>
        <v>278.25220004782125</v>
      </c>
      <c r="AO112" s="18">
        <f t="shared" si="60"/>
        <v>4.0473509357853779E-3</v>
      </c>
      <c r="AP112" s="18">
        <f t="shared" si="61"/>
        <v>97.484316204909874</v>
      </c>
      <c r="AQ112" s="18">
        <f t="shared" si="62"/>
        <v>1.3276175412238885E-3</v>
      </c>
      <c r="AR112" s="18">
        <f t="shared" si="63"/>
        <v>2.8047489362477547E-5</v>
      </c>
      <c r="AS112" s="18">
        <f t="shared" si="64"/>
        <v>4.6884052257277644E-4</v>
      </c>
      <c r="AT112" s="18">
        <f t="shared" si="65"/>
        <v>0</v>
      </c>
      <c r="BB112" s="33">
        <f t="shared" si="66"/>
        <v>0.38773562115270538</v>
      </c>
      <c r="BC112" s="33">
        <f t="shared" si="67"/>
        <v>0.36690647482014394</v>
      </c>
      <c r="BD112" s="33">
        <f t="shared" si="68"/>
        <v>3.617596075884752E-2</v>
      </c>
      <c r="BE112" s="33">
        <f t="shared" si="69"/>
        <v>0.3602170680802097</v>
      </c>
      <c r="BF112" s="33">
        <f t="shared" si="70"/>
        <v>0.27902723614163849</v>
      </c>
      <c r="BG112" s="33">
        <f t="shared" si="71"/>
        <v>9.2390621081969646E-2</v>
      </c>
      <c r="BH112" s="33">
        <f t="shared" si="72"/>
        <v>0.10737114691004744</v>
      </c>
      <c r="BI112" s="33">
        <f t="shared" si="73"/>
        <v>0.41589035225910159</v>
      </c>
      <c r="BJ112" s="33">
        <f t="shared" si="74"/>
        <v>0.47518265161328499</v>
      </c>
      <c r="BK112" s="33">
        <f t="shared" si="75"/>
        <v>0.52270752340255966</v>
      </c>
      <c r="BL112" s="33">
        <f t="shared" si="76"/>
        <v>0.2029969153160523</v>
      </c>
      <c r="BM112" s="33">
        <f t="shared" si="77"/>
        <v>0.43048023691886422</v>
      </c>
      <c r="BN112" s="33">
        <f t="shared" si="78"/>
        <v>0.29409003974666215</v>
      </c>
      <c r="BO112" s="33">
        <f t="shared" si="79"/>
        <v>0.23016809445498776</v>
      </c>
      <c r="BP112" s="33">
        <f t="shared" si="80"/>
        <v>6.6384119707650388E-2</v>
      </c>
      <c r="BQ112" s="33">
        <f t="shared" si="81"/>
        <v>0.42204549370377936</v>
      </c>
      <c r="BR112" s="33">
        <f t="shared" si="82"/>
        <v>0.7758996382407074</v>
      </c>
      <c r="BS112" s="33">
        <f t="shared" si="83"/>
        <v>0.5250281709984207</v>
      </c>
      <c r="BT112" s="33">
        <f t="shared" si="84"/>
        <v>5.5827593011569365E-2</v>
      </c>
      <c r="BU112" s="33">
        <f t="shared" si="85"/>
        <v>7.3660074519919752E-2</v>
      </c>
      <c r="BV112" s="33">
        <f t="shared" si="86"/>
        <v>0.2411732753938077</v>
      </c>
    </row>
    <row r="113" spans="1:74" x14ac:dyDescent="0.5">
      <c r="A113" s="18">
        <v>112.018957172</v>
      </c>
      <c r="B113" s="18">
        <v>9315683321</v>
      </c>
      <c r="C113" s="18">
        <v>3649564636</v>
      </c>
      <c r="D113" s="18">
        <v>2.61</v>
      </c>
      <c r="E113" s="18">
        <f t="shared" si="46"/>
        <v>2.5525464679014935</v>
      </c>
      <c r="F113" s="18">
        <v>1758179</v>
      </c>
      <c r="G113" s="18">
        <v>227237</v>
      </c>
      <c r="H113" s="22">
        <v>80966680</v>
      </c>
      <c r="I113" s="22">
        <v>3288041</v>
      </c>
      <c r="J113" s="22">
        <v>2630168437</v>
      </c>
      <c r="K113" s="22">
        <v>109864510</v>
      </c>
      <c r="L113" s="22">
        <v>916689318</v>
      </c>
      <c r="M113" s="22">
        <v>65433</v>
      </c>
      <c r="N113" s="22">
        <v>1752616</v>
      </c>
      <c r="O113" s="22">
        <v>259704</v>
      </c>
      <c r="P113" s="22">
        <v>18913</v>
      </c>
      <c r="Q113" s="23">
        <v>0</v>
      </c>
      <c r="R113" s="22">
        <v>2626943781</v>
      </c>
      <c r="S113" s="22">
        <v>18413</v>
      </c>
      <c r="T113" s="22">
        <v>918613781</v>
      </c>
      <c r="U113" s="23">
        <v>263</v>
      </c>
      <c r="V113" s="22">
        <v>83</v>
      </c>
      <c r="W113" s="22">
        <v>3493</v>
      </c>
      <c r="AA113" s="18">
        <f t="shared" si="45"/>
        <v>1.12018957172E-7</v>
      </c>
      <c r="AB113" s="18">
        <f t="shared" si="47"/>
        <v>0.19187745836510275</v>
      </c>
      <c r="AC113" s="18">
        <f t="shared" si="48"/>
        <v>2.4799328172222995E-2</v>
      </c>
      <c r="AD113" s="18">
        <f t="shared" si="49"/>
        <v>8.8362338366347224</v>
      </c>
      <c r="AE113" s="18">
        <f t="shared" si="50"/>
        <v>0.35883772362214023</v>
      </c>
      <c r="AF113" s="18">
        <f t="shared" si="51"/>
        <v>287.04132785323617</v>
      </c>
      <c r="AG113" s="18">
        <f t="shared" si="52"/>
        <v>11.989975391201588</v>
      </c>
      <c r="AH113" s="18">
        <f t="shared" si="53"/>
        <v>100.04215523463735</v>
      </c>
      <c r="AI113" s="18">
        <f t="shared" si="54"/>
        <v>7.1409780990466668E-3</v>
      </c>
      <c r="AJ113" s="18">
        <f t="shared" si="55"/>
        <v>0.19127034481131497</v>
      </c>
      <c r="AK113" s="18">
        <f t="shared" si="56"/>
        <v>2.8342588238882759E-2</v>
      </c>
      <c r="AL113" s="18">
        <f t="shared" si="57"/>
        <v>2.0640551218386685E-3</v>
      </c>
      <c r="AM113" s="18">
        <f t="shared" si="58"/>
        <v>0</v>
      </c>
      <c r="AN113" s="18">
        <f t="shared" si="59"/>
        <v>286.68940760087179</v>
      </c>
      <c r="AO113" s="18">
        <f t="shared" si="60"/>
        <v>2.0094880219116698E-3</v>
      </c>
      <c r="AP113" s="18">
        <f t="shared" si="61"/>
        <v>100.25217996429096</v>
      </c>
      <c r="AQ113" s="18">
        <f t="shared" si="62"/>
        <v>2.8702294561601538E-5</v>
      </c>
      <c r="AR113" s="18">
        <f t="shared" si="63"/>
        <v>9.0581385878818545E-6</v>
      </c>
      <c r="AS113" s="18">
        <f t="shared" si="64"/>
        <v>3.8120576009001585E-4</v>
      </c>
      <c r="AT113" s="18">
        <f t="shared" si="65"/>
        <v>0</v>
      </c>
      <c r="BB113" s="33">
        <f t="shared" si="66"/>
        <v>0.39103036318657908</v>
      </c>
      <c r="BC113" s="33">
        <f t="shared" si="67"/>
        <v>0.39568345323741005</v>
      </c>
      <c r="BD113" s="33">
        <f t="shared" si="68"/>
        <v>7.5944985717392832E-2</v>
      </c>
      <c r="BE113" s="33">
        <f t="shared" si="69"/>
        <v>0.27722486302190058</v>
      </c>
      <c r="BF113" s="33">
        <f t="shared" si="70"/>
        <v>0.13398633279242958</v>
      </c>
      <c r="BG113" s="33">
        <f t="shared" si="71"/>
        <v>6.0784594217740906E-2</v>
      </c>
      <c r="BH113" s="33">
        <f t="shared" si="72"/>
        <v>5.9013512538858379E-2</v>
      </c>
      <c r="BI113" s="33">
        <f t="shared" si="73"/>
        <v>0.43533440024458969</v>
      </c>
      <c r="BJ113" s="33">
        <f t="shared" si="74"/>
        <v>0.42053220535260349</v>
      </c>
      <c r="BK113" s="33">
        <f t="shared" si="75"/>
        <v>0.53733132412276297</v>
      </c>
      <c r="BL113" s="33">
        <f t="shared" si="76"/>
        <v>0.19344888116297698</v>
      </c>
      <c r="BM113" s="33">
        <f t="shared" si="77"/>
        <v>0.40314192809095778</v>
      </c>
      <c r="BN113" s="33">
        <f t="shared" si="78"/>
        <v>0.19314397435008918</v>
      </c>
      <c r="BO113" s="33">
        <f t="shared" si="79"/>
        <v>1.2997255048204778E-2</v>
      </c>
      <c r="BP113" s="33">
        <f t="shared" si="80"/>
        <v>0</v>
      </c>
      <c r="BQ113" s="33">
        <f t="shared" si="81"/>
        <v>0.44264984186820894</v>
      </c>
      <c r="BR113" s="33">
        <f t="shared" si="82"/>
        <v>0.38086272186845499</v>
      </c>
      <c r="BS113" s="33">
        <f t="shared" si="83"/>
        <v>0.5480303272407222</v>
      </c>
      <c r="BT113" s="33">
        <f t="shared" si="84"/>
        <v>1.2069590597651248E-3</v>
      </c>
      <c r="BU113" s="33">
        <f t="shared" si="85"/>
        <v>2.3789051304098596E-2</v>
      </c>
      <c r="BV113" s="33">
        <f t="shared" si="86"/>
        <v>0.17886241949251183</v>
      </c>
    </row>
    <row r="114" spans="1:74" x14ac:dyDescent="0.5">
      <c r="A114" s="18">
        <v>113.019114992</v>
      </c>
      <c r="B114" s="18">
        <v>8738076476</v>
      </c>
      <c r="C114" s="18">
        <v>3513514308</v>
      </c>
      <c r="D114" s="18">
        <v>2.4500000000000002</v>
      </c>
      <c r="E114" s="18">
        <f t="shared" si="46"/>
        <v>2.4869904346494551</v>
      </c>
      <c r="F114" s="18">
        <v>1767195</v>
      </c>
      <c r="G114" s="18">
        <v>596149</v>
      </c>
      <c r="H114" s="22">
        <v>77325917</v>
      </c>
      <c r="I114" s="22">
        <v>3361791</v>
      </c>
      <c r="J114" s="22">
        <v>2409819757</v>
      </c>
      <c r="K114" s="22">
        <v>92547147</v>
      </c>
      <c r="L114" s="22">
        <v>902177125</v>
      </c>
      <c r="M114" s="22">
        <v>79547</v>
      </c>
      <c r="N114" s="22">
        <v>1645247</v>
      </c>
      <c r="O114" s="22">
        <v>496866</v>
      </c>
      <c r="P114" s="22">
        <v>10445</v>
      </c>
      <c r="Q114" s="23">
        <v>160</v>
      </c>
      <c r="R114" s="22">
        <v>2413345021</v>
      </c>
      <c r="S114" s="22">
        <v>22137</v>
      </c>
      <c r="T114" s="22">
        <v>897756207</v>
      </c>
      <c r="U114" s="23">
        <v>357</v>
      </c>
      <c r="V114" s="22">
        <v>143</v>
      </c>
      <c r="W114" s="22">
        <v>4729</v>
      </c>
      <c r="AA114" s="18">
        <f t="shared" si="45"/>
        <v>1.1301911499199999E-7</v>
      </c>
      <c r="AB114" s="18">
        <f t="shared" si="47"/>
        <v>0.19286141231098641</v>
      </c>
      <c r="AC114" s="18">
        <f t="shared" si="48"/>
        <v>6.5060244108761184E-2</v>
      </c>
      <c r="AD114" s="18">
        <f t="shared" si="49"/>
        <v>8.4389020797716796</v>
      </c>
      <c r="AE114" s="18">
        <f t="shared" si="50"/>
        <v>0.3668863708613726</v>
      </c>
      <c r="AF114" s="18">
        <f t="shared" si="51"/>
        <v>262.99375097255148</v>
      </c>
      <c r="AG114" s="18">
        <f t="shared" si="52"/>
        <v>10.100058836615354</v>
      </c>
      <c r="AH114" s="18">
        <f t="shared" si="53"/>
        <v>98.458378663455548</v>
      </c>
      <c r="AI114" s="18">
        <f t="shared" si="54"/>
        <v>8.6812981957859973E-3</v>
      </c>
      <c r="AJ114" s="18">
        <f t="shared" si="55"/>
        <v>0.17955271490719105</v>
      </c>
      <c r="AK114" s="18">
        <f t="shared" si="56"/>
        <v>5.4225073344656684E-2</v>
      </c>
      <c r="AL114" s="18">
        <f t="shared" si="57"/>
        <v>1.1399067174750117E-3</v>
      </c>
      <c r="AM114" s="18">
        <f t="shared" si="58"/>
        <v>1.7461471976639721E-5</v>
      </c>
      <c r="AN114" s="18">
        <f t="shared" si="59"/>
        <v>263.37847783846559</v>
      </c>
      <c r="AO114" s="18">
        <f t="shared" si="60"/>
        <v>2.4159037821679589E-3</v>
      </c>
      <c r="AP114" s="18">
        <f t="shared" si="61"/>
        <v>97.975905314905404</v>
      </c>
      <c r="AQ114" s="18">
        <f t="shared" si="62"/>
        <v>3.8960909347877373E-5</v>
      </c>
      <c r="AR114" s="18">
        <f t="shared" si="63"/>
        <v>1.5606190579121748E-5</v>
      </c>
      <c r="AS114" s="18">
        <f t="shared" si="64"/>
        <v>5.1609563110955768E-4</v>
      </c>
      <c r="AT114" s="18">
        <f t="shared" si="65"/>
        <v>0</v>
      </c>
      <c r="BB114" s="33">
        <f t="shared" si="66"/>
        <v>0.36730382466485861</v>
      </c>
      <c r="BC114" s="33">
        <f t="shared" si="67"/>
        <v>0.35731414868105521</v>
      </c>
      <c r="BD114" s="33">
        <f t="shared" si="68"/>
        <v>5.1651197581802609E-2</v>
      </c>
      <c r="BE114" s="33">
        <f t="shared" si="69"/>
        <v>0.27954170861709293</v>
      </c>
      <c r="BF114" s="33">
        <f t="shared" si="70"/>
        <v>0.57611162911100833</v>
      </c>
      <c r="BG114" s="33">
        <f t="shared" si="71"/>
        <v>5.4585449287526643E-2</v>
      </c>
      <c r="BH114" s="33">
        <f t="shared" si="72"/>
        <v>6.2709954787123268E-2</v>
      </c>
      <c r="BI114" s="33">
        <f t="shared" si="73"/>
        <v>0.37688744174254568</v>
      </c>
      <c r="BJ114" s="33">
        <f t="shared" si="74"/>
        <v>0.31273979604736751</v>
      </c>
      <c r="BK114" s="33">
        <f t="shared" si="75"/>
        <v>0.52419291602463114</v>
      </c>
      <c r="BL114" s="33">
        <f t="shared" si="76"/>
        <v>0.25358317569064542</v>
      </c>
      <c r="BM114" s="33">
        <f t="shared" si="77"/>
        <v>0.36319572593606764</v>
      </c>
      <c r="BN114" s="33">
        <f t="shared" si="78"/>
        <v>0.48150120553121795</v>
      </c>
      <c r="BO114" s="33">
        <f t="shared" si="79"/>
        <v>5.6016929095004326E-3</v>
      </c>
      <c r="BP114" s="33">
        <f t="shared" si="80"/>
        <v>4.0703043315669911E-4</v>
      </c>
      <c r="BQ114" s="33">
        <f t="shared" si="81"/>
        <v>0.38572265241113296</v>
      </c>
      <c r="BR114" s="33">
        <f t="shared" si="82"/>
        <v>0.45964585669254693</v>
      </c>
      <c r="BS114" s="33">
        <f t="shared" si="83"/>
        <v>0.52911349112185768</v>
      </c>
      <c r="BT114" s="33">
        <f t="shared" si="84"/>
        <v>1.6383436666773748E-3</v>
      </c>
      <c r="BU114" s="33">
        <f t="shared" si="85"/>
        <v>4.0985955861278303E-2</v>
      </c>
      <c r="BV114" s="33">
        <f t="shared" si="86"/>
        <v>0.27477302708155504</v>
      </c>
    </row>
    <row r="115" spans="1:74" x14ac:dyDescent="0.5">
      <c r="A115" s="18">
        <v>114.019278093</v>
      </c>
      <c r="B115" s="18">
        <v>9306946621</v>
      </c>
      <c r="C115" s="18">
        <v>3607653903</v>
      </c>
      <c r="D115" s="18">
        <v>2.61</v>
      </c>
      <c r="E115" s="18">
        <f t="shared" si="46"/>
        <v>2.5797781248530147</v>
      </c>
      <c r="F115" s="18">
        <v>2091664</v>
      </c>
      <c r="G115" s="18">
        <v>337102</v>
      </c>
      <c r="H115" s="22">
        <v>199550320</v>
      </c>
      <c r="I115" s="22">
        <v>8883606</v>
      </c>
      <c r="J115" s="22">
        <v>2553241902</v>
      </c>
      <c r="K115" s="22">
        <v>135101859</v>
      </c>
      <c r="L115" s="22">
        <v>807993741</v>
      </c>
      <c r="M115" s="22">
        <v>68016</v>
      </c>
      <c r="N115" s="22">
        <v>2252352</v>
      </c>
      <c r="O115" s="22">
        <v>391832</v>
      </c>
      <c r="P115" s="22">
        <v>35371</v>
      </c>
      <c r="Q115" s="22">
        <v>5942</v>
      </c>
      <c r="R115" s="22">
        <v>2558404957</v>
      </c>
      <c r="S115" s="22">
        <v>19543</v>
      </c>
      <c r="T115" s="22">
        <v>798045663</v>
      </c>
      <c r="U115" s="22">
        <v>2057</v>
      </c>
      <c r="V115" s="22">
        <v>260</v>
      </c>
      <c r="W115" s="22">
        <v>2748</v>
      </c>
      <c r="AA115" s="18">
        <f t="shared" si="45"/>
        <v>1.14019278093E-7</v>
      </c>
      <c r="AB115" s="18">
        <f t="shared" si="47"/>
        <v>0.22827207700341337</v>
      </c>
      <c r="AC115" s="18">
        <f t="shared" si="48"/>
        <v>3.678935703918252E-2</v>
      </c>
      <c r="AD115" s="18">
        <f t="shared" si="49"/>
        <v>21.777764503809301</v>
      </c>
      <c r="AE115" s="18">
        <f t="shared" si="50"/>
        <v>0.96950523262817789</v>
      </c>
      <c r="AF115" s="18">
        <f t="shared" si="51"/>
        <v>278.64601200847056</v>
      </c>
      <c r="AG115" s="18">
        <f t="shared" si="52"/>
        <v>14.744233280752692</v>
      </c>
      <c r="AH115" s="18">
        <f t="shared" si="53"/>
        <v>88.179750411073684</v>
      </c>
      <c r="AI115" s="18">
        <f t="shared" si="54"/>
        <v>7.4228717372695442E-3</v>
      </c>
      <c r="AJ115" s="18">
        <f t="shared" si="55"/>
        <v>0.2458086333095526</v>
      </c>
      <c r="AK115" s="18">
        <f t="shared" si="56"/>
        <v>4.2762271797191838E-2</v>
      </c>
      <c r="AL115" s="18">
        <f t="shared" si="57"/>
        <v>3.8601857830357716E-3</v>
      </c>
      <c r="AM115" s="18">
        <f t="shared" si="58"/>
        <v>6.4847541553245754E-4</v>
      </c>
      <c r="AN115" s="18">
        <f t="shared" si="59"/>
        <v>279.20947788469772</v>
      </c>
      <c r="AO115" s="18">
        <f t="shared" si="60"/>
        <v>2.1328096677466876E-3</v>
      </c>
      <c r="AP115" s="18">
        <f t="shared" si="61"/>
        <v>87.094074878458528</v>
      </c>
      <c r="AQ115" s="18">
        <f t="shared" si="62"/>
        <v>2.2448904909967438E-4</v>
      </c>
      <c r="AR115" s="18">
        <f t="shared" si="63"/>
        <v>2.8374891962039544E-5</v>
      </c>
      <c r="AS115" s="18">
        <f t="shared" si="64"/>
        <v>2.9990078119878716E-4</v>
      </c>
      <c r="AT115" s="18">
        <f t="shared" si="65"/>
        <v>0</v>
      </c>
      <c r="BB115" s="33">
        <f t="shared" si="66"/>
        <v>0.38372132809922493</v>
      </c>
      <c r="BC115" s="33">
        <f t="shared" si="67"/>
        <v>0.39568345323741005</v>
      </c>
      <c r="BD115" s="33">
        <f t="shared" si="68"/>
        <v>8.603650699687411E-2</v>
      </c>
      <c r="BE115" s="33">
        <f t="shared" si="69"/>
        <v>0.3629206542056555</v>
      </c>
      <c r="BF115" s="33">
        <f t="shared" si="70"/>
        <v>0.26565484907826648</v>
      </c>
      <c r="BG115" s="33">
        <f t="shared" si="71"/>
        <v>0.26269753683783281</v>
      </c>
      <c r="BH115" s="33">
        <f t="shared" si="72"/>
        <v>0.33947022940546623</v>
      </c>
      <c r="BI115" s="33">
        <f t="shared" si="73"/>
        <v>0.41492982147038948</v>
      </c>
      <c r="BJ115" s="33">
        <f t="shared" si="74"/>
        <v>0.57762278855439286</v>
      </c>
      <c r="BK115" s="33">
        <f t="shared" si="75"/>
        <v>0.43892532517498772</v>
      </c>
      <c r="BL115" s="33">
        <f t="shared" si="76"/>
        <v>0.20445404502616016</v>
      </c>
      <c r="BM115" s="33">
        <f t="shared" si="77"/>
        <v>0.58906668551699504</v>
      </c>
      <c r="BN115" s="33">
        <f t="shared" si="78"/>
        <v>0.35379392772162505</v>
      </c>
      <c r="BO115" s="33">
        <f t="shared" si="79"/>
        <v>2.7370916087269031E-2</v>
      </c>
      <c r="BP115" s="33">
        <f t="shared" si="80"/>
        <v>1.5116092711356912E-2</v>
      </c>
      <c r="BQ115" s="33">
        <f t="shared" si="81"/>
        <v>0.4243832441641156</v>
      </c>
      <c r="BR115" s="33">
        <f t="shared" si="82"/>
        <v>0.40476845289724767</v>
      </c>
      <c r="BS115" s="33">
        <f t="shared" si="83"/>
        <v>0.43868072937445429</v>
      </c>
      <c r="BT115" s="33">
        <f t="shared" si="84"/>
        <v>9.4399801746648734E-3</v>
      </c>
      <c r="BU115" s="33">
        <f t="shared" si="85"/>
        <v>7.4519919747778732E-2</v>
      </c>
      <c r="BV115" s="33">
        <f t="shared" si="86"/>
        <v>0.12105222317063707</v>
      </c>
    </row>
    <row r="116" spans="1:74" x14ac:dyDescent="0.5">
      <c r="A116" s="18">
        <v>115.019438537</v>
      </c>
      <c r="B116" s="18">
        <v>8940276180</v>
      </c>
      <c r="C116" s="18">
        <v>3549391056</v>
      </c>
      <c r="D116" s="18">
        <v>2.5</v>
      </c>
      <c r="E116" s="18">
        <f t="shared" si="46"/>
        <v>2.5188197183534009</v>
      </c>
      <c r="F116" s="18">
        <v>2136268</v>
      </c>
      <c r="G116" s="18">
        <v>398491</v>
      </c>
      <c r="H116" s="22">
        <v>269349543</v>
      </c>
      <c r="I116" s="22">
        <v>13660825</v>
      </c>
      <c r="J116" s="22">
        <v>2133151656</v>
      </c>
      <c r="K116" s="22">
        <v>104176035</v>
      </c>
      <c r="L116" s="22">
        <v>744750624</v>
      </c>
      <c r="M116" s="22">
        <v>72793</v>
      </c>
      <c r="N116" s="22">
        <v>1922807</v>
      </c>
      <c r="O116" s="22">
        <v>399468</v>
      </c>
      <c r="P116" s="22">
        <v>452080</v>
      </c>
      <c r="Q116" s="22">
        <v>375761</v>
      </c>
      <c r="R116" s="22">
        <v>2103295087</v>
      </c>
      <c r="S116" s="22">
        <v>23662</v>
      </c>
      <c r="T116" s="22">
        <v>736573470</v>
      </c>
      <c r="U116" s="22">
        <v>17387</v>
      </c>
      <c r="V116" s="22">
        <v>0</v>
      </c>
      <c r="W116" s="22">
        <v>3314</v>
      </c>
      <c r="AA116" s="18">
        <f t="shared" si="45"/>
        <v>1.15019438537E-7</v>
      </c>
      <c r="AB116" s="18">
        <f t="shared" si="47"/>
        <v>0.23313989885370109</v>
      </c>
      <c r="AC116" s="18">
        <f t="shared" si="48"/>
        <v>4.3488996434019614E-2</v>
      </c>
      <c r="AD116" s="18">
        <f t="shared" si="49"/>
        <v>29.395246856345093</v>
      </c>
      <c r="AE116" s="18">
        <f t="shared" si="50"/>
        <v>1.4908632057204954</v>
      </c>
      <c r="AF116" s="18">
        <f t="shared" si="51"/>
        <v>232.79979914479128</v>
      </c>
      <c r="AG116" s="18">
        <f t="shared" si="52"/>
        <v>11.369168223687115</v>
      </c>
      <c r="AH116" s="18">
        <f t="shared" si="53"/>
        <v>81.277763441005902</v>
      </c>
      <c r="AI116" s="18">
        <f t="shared" si="54"/>
        <v>7.9442058099720939E-3</v>
      </c>
      <c r="AJ116" s="18">
        <f t="shared" si="55"/>
        <v>0.2098440034186668</v>
      </c>
      <c r="AK116" s="18">
        <f t="shared" si="56"/>
        <v>4.3595620547276968E-2</v>
      </c>
      <c r="AL116" s="18">
        <f t="shared" si="57"/>
        <v>4.9337389069995526E-2</v>
      </c>
      <c r="AM116" s="18">
        <f t="shared" si="58"/>
        <v>4.1008376071338233E-2</v>
      </c>
      <c r="AN116" s="18">
        <f t="shared" si="59"/>
        <v>229.54142637659061</v>
      </c>
      <c r="AO116" s="18">
        <f t="shared" si="60"/>
        <v>2.5823334369453059E-3</v>
      </c>
      <c r="AP116" s="18">
        <f t="shared" si="61"/>
        <v>80.385356282132975</v>
      </c>
      <c r="AQ116" s="18">
        <f t="shared" si="62"/>
        <v>1.8975163328614675E-3</v>
      </c>
      <c r="AR116" s="18">
        <f t="shared" si="63"/>
        <v>0</v>
      </c>
      <c r="AS116" s="18">
        <f t="shared" si="64"/>
        <v>3.6167073831615016E-4</v>
      </c>
      <c r="AT116" s="18">
        <f t="shared" si="65"/>
        <v>0</v>
      </c>
      <c r="BB116" s="33">
        <f t="shared" si="66"/>
        <v>0.3735605610944544</v>
      </c>
      <c r="BC116" s="33">
        <f t="shared" si="67"/>
        <v>0.3693045563549161</v>
      </c>
      <c r="BD116" s="33">
        <f t="shared" si="68"/>
        <v>6.3446509720936795E-2</v>
      </c>
      <c r="BE116" s="33">
        <f t="shared" si="69"/>
        <v>0.37438256424646754</v>
      </c>
      <c r="BF116" s="33">
        <f t="shared" si="70"/>
        <v>0.33922694707372669</v>
      </c>
      <c r="BG116" s="33">
        <f t="shared" si="71"/>
        <v>0.38154501452131423</v>
      </c>
      <c r="BH116" s="33">
        <f t="shared" si="72"/>
        <v>0.57891042114531366</v>
      </c>
      <c r="BI116" s="33">
        <f t="shared" si="73"/>
        <v>0.30350189199481709</v>
      </c>
      <c r="BJ116" s="33">
        <f t="shared" si="74"/>
        <v>0.38512413395497774</v>
      </c>
      <c r="BK116" s="33">
        <f t="shared" si="75"/>
        <v>0.38166906621096358</v>
      </c>
      <c r="BL116" s="33">
        <f t="shared" si="76"/>
        <v>0.22480699422260852</v>
      </c>
      <c r="BM116" s="33">
        <f t="shared" si="77"/>
        <v>0.46646080123816897</v>
      </c>
      <c r="BN116" s="33">
        <f t="shared" si="78"/>
        <v>0.36307828110580587</v>
      </c>
      <c r="BO116" s="33">
        <f t="shared" si="79"/>
        <v>0.39130541103971928</v>
      </c>
      <c r="BP116" s="33">
        <f t="shared" si="80"/>
        <v>0.95591351620871501</v>
      </c>
      <c r="BQ116" s="33">
        <f t="shared" si="81"/>
        <v>0.30308981627494991</v>
      </c>
      <c r="BR116" s="33">
        <f t="shared" si="82"/>
        <v>0.49190801582432458</v>
      </c>
      <c r="BS116" s="33">
        <f t="shared" si="83"/>
        <v>0.38292834892751382</v>
      </c>
      <c r="BT116" s="33">
        <f t="shared" si="84"/>
        <v>7.9792384684928622E-2</v>
      </c>
      <c r="BU116" s="33">
        <f t="shared" si="85"/>
        <v>0</v>
      </c>
      <c r="BV116" s="33">
        <f t="shared" si="86"/>
        <v>0.16497245285947079</v>
      </c>
    </row>
    <row r="117" spans="1:74" x14ac:dyDescent="0.5">
      <c r="A117" s="18">
        <v>116.01960263799999</v>
      </c>
      <c r="B117" s="18">
        <v>9189040039</v>
      </c>
      <c r="C117" s="18">
        <v>3613857878</v>
      </c>
      <c r="D117" s="18">
        <v>2.57</v>
      </c>
      <c r="E117" s="18">
        <f t="shared" si="46"/>
        <v>2.5427231366623211</v>
      </c>
      <c r="F117" s="18">
        <v>2027749</v>
      </c>
      <c r="G117" s="18">
        <v>503711</v>
      </c>
      <c r="H117" s="22">
        <v>103687606</v>
      </c>
      <c r="I117" s="22">
        <v>4384220</v>
      </c>
      <c r="J117" s="22">
        <v>2663422989</v>
      </c>
      <c r="K117" s="22">
        <v>102712367</v>
      </c>
      <c r="L117" s="22">
        <v>811425800</v>
      </c>
      <c r="M117" s="22">
        <v>61011</v>
      </c>
      <c r="N117" s="22">
        <v>1694653</v>
      </c>
      <c r="O117" s="22">
        <v>417494</v>
      </c>
      <c r="P117" s="22">
        <v>14409</v>
      </c>
      <c r="Q117" s="23">
        <v>40</v>
      </c>
      <c r="R117" s="22">
        <v>2677710008</v>
      </c>
      <c r="S117" s="22">
        <v>25613</v>
      </c>
      <c r="T117" s="22">
        <v>808869923</v>
      </c>
      <c r="U117" s="23">
        <v>243</v>
      </c>
      <c r="V117" s="22">
        <v>166</v>
      </c>
      <c r="W117" s="22">
        <v>3140</v>
      </c>
      <c r="AA117" s="18">
        <f t="shared" si="45"/>
        <v>1.16019602638E-7</v>
      </c>
      <c r="AB117" s="18">
        <f t="shared" si="47"/>
        <v>0.22129676461974507</v>
      </c>
      <c r="AC117" s="18">
        <f t="shared" si="48"/>
        <v>5.4972096942657304E-2</v>
      </c>
      <c r="AD117" s="18">
        <f t="shared" si="49"/>
        <v>11.315863915586625</v>
      </c>
      <c r="AE117" s="18">
        <f t="shared" si="50"/>
        <v>0.47846834168389613</v>
      </c>
      <c r="AF117" s="18">
        <f t="shared" si="51"/>
        <v>290.67053677725937</v>
      </c>
      <c r="AG117" s="18">
        <f t="shared" si="52"/>
        <v>11.209431987655213</v>
      </c>
      <c r="AH117" s="18">
        <f t="shared" si="53"/>
        <v>88.554305423890412</v>
      </c>
      <c r="AI117" s="18">
        <f t="shared" si="54"/>
        <v>6.6583866672922862E-3</v>
      </c>
      <c r="AJ117" s="18">
        <f t="shared" si="55"/>
        <v>0.18494459918517767</v>
      </c>
      <c r="AK117" s="18">
        <f t="shared" si="56"/>
        <v>4.556287363384514E-2</v>
      </c>
      <c r="AL117" s="18">
        <f t="shared" si="57"/>
        <v>1.5725146856962607E-3</v>
      </c>
      <c r="AM117" s="18">
        <f t="shared" si="58"/>
        <v>4.3653679941599303E-6</v>
      </c>
      <c r="AN117" s="18">
        <f t="shared" si="59"/>
        <v>292.2297391641232</v>
      </c>
      <c r="AO117" s="18">
        <f t="shared" si="60"/>
        <v>2.795254260860457E-3</v>
      </c>
      <c r="AP117" s="18">
        <f t="shared" si="61"/>
        <v>88.275371832570173</v>
      </c>
      <c r="AQ117" s="18">
        <f t="shared" si="62"/>
        <v>2.6519610564521571E-5</v>
      </c>
      <c r="AR117" s="18">
        <f t="shared" si="63"/>
        <v>1.8116277175763709E-5</v>
      </c>
      <c r="AS117" s="18">
        <f t="shared" si="64"/>
        <v>3.4268138754155446E-4</v>
      </c>
      <c r="AT117" s="18">
        <f t="shared" si="65"/>
        <v>0</v>
      </c>
      <c r="BB117" s="33">
        <f t="shared" si="66"/>
        <v>0.38480327221497368</v>
      </c>
      <c r="BC117" s="33">
        <f t="shared" si="67"/>
        <v>0.38609112709832133</v>
      </c>
      <c r="BD117" s="33">
        <f t="shared" si="68"/>
        <v>7.2304650631944994E-2</v>
      </c>
      <c r="BE117" s="33">
        <f t="shared" si="69"/>
        <v>0.34649638776635627</v>
      </c>
      <c r="BF117" s="33">
        <f t="shared" si="70"/>
        <v>0.46532862898876565</v>
      </c>
      <c r="BG117" s="33">
        <f t="shared" si="71"/>
        <v>9.9471625815972783E-2</v>
      </c>
      <c r="BH117" s="33">
        <f t="shared" si="72"/>
        <v>0.11395537514578392</v>
      </c>
      <c r="BI117" s="33">
        <f t="shared" si="73"/>
        <v>0.44415509034696771</v>
      </c>
      <c r="BJ117" s="33">
        <f t="shared" si="74"/>
        <v>0.37601349163934483</v>
      </c>
      <c r="BK117" s="33">
        <f t="shared" si="75"/>
        <v>0.44203249111185655</v>
      </c>
      <c r="BL117" s="33">
        <f t="shared" si="76"/>
        <v>0.17460844964807334</v>
      </c>
      <c r="BM117" s="33">
        <f t="shared" si="77"/>
        <v>0.38157702839454727</v>
      </c>
      <c r="BN117" s="33">
        <f t="shared" si="78"/>
        <v>0.38499548305751413</v>
      </c>
      <c r="BO117" s="33">
        <f t="shared" si="79"/>
        <v>9.0636683839718565E-3</v>
      </c>
      <c r="BP117" s="33">
        <f t="shared" si="80"/>
        <v>1.0175760828917478E-4</v>
      </c>
      <c r="BQ117" s="33">
        <f t="shared" si="81"/>
        <v>0.45617978287746352</v>
      </c>
      <c r="BR117" s="33">
        <f t="shared" si="82"/>
        <v>0.53318242399881532</v>
      </c>
      <c r="BS117" s="33">
        <f t="shared" si="83"/>
        <v>0.44849782279711126</v>
      </c>
      <c r="BT117" s="33">
        <f t="shared" si="84"/>
        <v>1.1151751008476249E-3</v>
      </c>
      <c r="BU117" s="33">
        <f t="shared" si="85"/>
        <v>4.7578102608197191E-2</v>
      </c>
      <c r="BV117" s="33">
        <f t="shared" si="86"/>
        <v>0.15147047412120743</v>
      </c>
    </row>
    <row r="118" spans="1:74" x14ac:dyDescent="0.5">
      <c r="A118" s="18">
        <v>117.019771069</v>
      </c>
      <c r="B118" s="18">
        <v>9036804536</v>
      </c>
      <c r="C118" s="18">
        <v>3626427845</v>
      </c>
      <c r="D118" s="18">
        <v>2.5299999999999998</v>
      </c>
      <c r="E118" s="18">
        <f t="shared" si="46"/>
        <v>2.4919300541053504</v>
      </c>
      <c r="F118" s="18">
        <v>1834387</v>
      </c>
      <c r="G118" s="18">
        <v>327466</v>
      </c>
      <c r="H118" s="22">
        <v>68951716</v>
      </c>
      <c r="I118" s="22">
        <v>2665587</v>
      </c>
      <c r="J118" s="22">
        <v>2445343700</v>
      </c>
      <c r="K118" s="22">
        <v>110048225</v>
      </c>
      <c r="L118" s="22">
        <v>1000581831</v>
      </c>
      <c r="M118" s="22">
        <v>70903</v>
      </c>
      <c r="N118" s="22">
        <v>1744302</v>
      </c>
      <c r="O118" s="22">
        <v>249713</v>
      </c>
      <c r="P118" s="22">
        <v>18783</v>
      </c>
      <c r="Q118" s="22">
        <v>181086</v>
      </c>
      <c r="R118" s="22">
        <v>2429025961</v>
      </c>
      <c r="S118" s="22">
        <v>27858</v>
      </c>
      <c r="T118" s="22">
        <v>997092643</v>
      </c>
      <c r="U118" s="22">
        <v>11278</v>
      </c>
      <c r="V118" s="22">
        <v>6</v>
      </c>
      <c r="W118" s="22">
        <v>3113</v>
      </c>
      <c r="AA118" s="18">
        <f t="shared" si="45"/>
        <v>1.1701977106900001E-7</v>
      </c>
      <c r="AB118" s="18">
        <f t="shared" si="47"/>
        <v>0.20019435746757627</v>
      </c>
      <c r="AC118" s="18">
        <f t="shared" si="48"/>
        <v>3.5737739889389386E-2</v>
      </c>
      <c r="AD118" s="18">
        <f t="shared" si="49"/>
        <v>7.5249903542201277</v>
      </c>
      <c r="AE118" s="18">
        <f t="shared" si="50"/>
        <v>0.29090670438621963</v>
      </c>
      <c r="AF118" s="18">
        <f t="shared" si="51"/>
        <v>266.8706280675155</v>
      </c>
      <c r="AG118" s="18">
        <f t="shared" si="52"/>
        <v>12.010024980727765</v>
      </c>
      <c r="AH118" s="18">
        <f t="shared" si="53"/>
        <v>109.19769751463349</v>
      </c>
      <c r="AI118" s="18">
        <f t="shared" si="54"/>
        <v>7.7379421722480364E-3</v>
      </c>
      <c r="AJ118" s="18">
        <f t="shared" si="55"/>
        <v>0.19036300307372883</v>
      </c>
      <c r="AK118" s="18">
        <f t="shared" si="56"/>
        <v>2.7252228448141461E-2</v>
      </c>
      <c r="AL118" s="18">
        <f t="shared" si="57"/>
        <v>2.0498676758576488E-3</v>
      </c>
      <c r="AM118" s="18">
        <f t="shared" si="58"/>
        <v>1.9762675714761122E-2</v>
      </c>
      <c r="AN118" s="18">
        <f t="shared" si="59"/>
        <v>265.08980467832413</v>
      </c>
      <c r="AO118" s="18">
        <f t="shared" si="60"/>
        <v>3.0402605395326828E-3</v>
      </c>
      <c r="AP118" s="18">
        <f t="shared" si="61"/>
        <v>108.81690777411332</v>
      </c>
      <c r="AQ118" s="18">
        <f t="shared" si="62"/>
        <v>1.2308155059533922E-3</v>
      </c>
      <c r="AR118" s="18">
        <f t="shared" si="63"/>
        <v>6.548051991239894E-7</v>
      </c>
      <c r="AS118" s="18">
        <f t="shared" si="64"/>
        <v>3.3973476414549651E-4</v>
      </c>
      <c r="AT118" s="18">
        <f t="shared" si="65"/>
        <v>0</v>
      </c>
      <c r="BB118" s="33">
        <f t="shared" si="66"/>
        <v>0.38699541545069055</v>
      </c>
      <c r="BC118" s="33">
        <f t="shared" si="67"/>
        <v>0.3764988009592326</v>
      </c>
      <c r="BD118" s="33">
        <f t="shared" si="68"/>
        <v>5.3481724271399529E-2</v>
      </c>
      <c r="BE118" s="33">
        <f t="shared" si="69"/>
        <v>0.2968080672275818</v>
      </c>
      <c r="BF118" s="33">
        <f t="shared" si="70"/>
        <v>0.25410651409505686</v>
      </c>
      <c r="BG118" s="33">
        <f t="shared" si="71"/>
        <v>4.0326656371386473E-2</v>
      </c>
      <c r="BH118" s="33">
        <f t="shared" si="72"/>
        <v>2.7815339478499412E-2</v>
      </c>
      <c r="BI118" s="33">
        <f t="shared" si="73"/>
        <v>0.38631008236081477</v>
      </c>
      <c r="BJ118" s="33">
        <f t="shared" si="74"/>
        <v>0.42167574449742085</v>
      </c>
      <c r="BK118" s="33">
        <f t="shared" si="75"/>
        <v>0.61328222087364204</v>
      </c>
      <c r="BL118" s="33">
        <f t="shared" si="76"/>
        <v>0.21675443529832814</v>
      </c>
      <c r="BM118" s="33">
        <f t="shared" si="77"/>
        <v>0.40004873802012025</v>
      </c>
      <c r="BN118" s="33">
        <f t="shared" si="78"/>
        <v>0.18099625634834077</v>
      </c>
      <c r="BO118" s="33">
        <f t="shared" si="79"/>
        <v>1.2883719021039972E-2</v>
      </c>
      <c r="BP118" s="33">
        <f t="shared" si="80"/>
        <v>0.46067195636633756</v>
      </c>
      <c r="BQ118" s="33">
        <f t="shared" si="81"/>
        <v>0.38990185196381316</v>
      </c>
      <c r="BR118" s="33">
        <f t="shared" si="82"/>
        <v>0.580676553343629</v>
      </c>
      <c r="BS118" s="33">
        <f t="shared" si="83"/>
        <v>0.61920695455361041</v>
      </c>
      <c r="BT118" s="33">
        <f t="shared" si="84"/>
        <v>5.1756974433578247E-2</v>
      </c>
      <c r="BU118" s="33">
        <f t="shared" si="85"/>
        <v>1.7196904557179708E-3</v>
      </c>
      <c r="BV118" s="33">
        <f t="shared" si="86"/>
        <v>0.14937533948940793</v>
      </c>
    </row>
    <row r="119" spans="1:74" x14ac:dyDescent="0.5">
      <c r="A119" s="18">
        <v>118.019935915</v>
      </c>
      <c r="B119" s="18">
        <v>9336693347</v>
      </c>
      <c r="C119" s="18">
        <v>3644959700</v>
      </c>
      <c r="D119" s="18">
        <v>2.61</v>
      </c>
      <c r="E119" s="18">
        <f t="shared" si="46"/>
        <v>2.5615354120376144</v>
      </c>
      <c r="F119" s="18">
        <v>2007423</v>
      </c>
      <c r="G119" s="18">
        <v>390325</v>
      </c>
      <c r="H119" s="22">
        <v>104735158</v>
      </c>
      <c r="I119" s="22">
        <v>4431871</v>
      </c>
      <c r="J119" s="22">
        <v>2642778060</v>
      </c>
      <c r="K119" s="22">
        <v>113657134</v>
      </c>
      <c r="L119" s="22">
        <v>843511182</v>
      </c>
      <c r="M119" s="22">
        <v>66292</v>
      </c>
      <c r="N119" s="22">
        <v>1632668</v>
      </c>
      <c r="O119" s="22">
        <v>297136</v>
      </c>
      <c r="P119" s="22">
        <v>12552</v>
      </c>
      <c r="Q119" s="23">
        <v>0</v>
      </c>
      <c r="R119" s="22">
        <v>2643071750</v>
      </c>
      <c r="S119" s="22">
        <v>25064</v>
      </c>
      <c r="T119" s="22">
        <v>847632513</v>
      </c>
      <c r="U119" s="23">
        <v>273</v>
      </c>
      <c r="V119" s="22">
        <v>337</v>
      </c>
      <c r="W119" s="22">
        <v>3473</v>
      </c>
      <c r="AA119" s="18">
        <f t="shared" si="45"/>
        <v>1.1801993591500001E-7</v>
      </c>
      <c r="AB119" s="18">
        <f t="shared" si="47"/>
        <v>0.21907850287351271</v>
      </c>
      <c r="AC119" s="18">
        <f t="shared" si="48"/>
        <v>4.2597806558011868E-2</v>
      </c>
      <c r="AD119" s="18">
        <f t="shared" si="49"/>
        <v>11.430187664912081</v>
      </c>
      <c r="AE119" s="18">
        <f t="shared" si="50"/>
        <v>0.483668695441139</v>
      </c>
      <c r="AF119" s="18">
        <f t="shared" si="51"/>
        <v>288.41746896980175</v>
      </c>
      <c r="AG119" s="18">
        <f t="shared" si="52"/>
        <v>12.403880376788658</v>
      </c>
      <c r="AH119" s="18">
        <f t="shared" si="53"/>
        <v>92.055917915470289</v>
      </c>
      <c r="AI119" s="18">
        <f t="shared" si="54"/>
        <v>7.2347243767212511E-3</v>
      </c>
      <c r="AJ119" s="18">
        <f t="shared" si="55"/>
        <v>0.17817991580722758</v>
      </c>
      <c r="AK119" s="18">
        <f t="shared" si="56"/>
        <v>3.242769960781762E-2</v>
      </c>
      <c r="AL119" s="18">
        <f t="shared" si="57"/>
        <v>1.3698524765673858E-3</v>
      </c>
      <c r="AM119" s="18">
        <f t="shared" si="58"/>
        <v>0</v>
      </c>
      <c r="AN119" s="18">
        <f t="shared" si="59"/>
        <v>288.44952059295684</v>
      </c>
      <c r="AO119" s="18">
        <f t="shared" si="60"/>
        <v>2.735339585140612E-3</v>
      </c>
      <c r="AP119" s="18">
        <f t="shared" si="61"/>
        <v>92.505696076488761</v>
      </c>
      <c r="AQ119" s="18">
        <f t="shared" si="62"/>
        <v>2.979363656014152E-5</v>
      </c>
      <c r="AR119" s="18">
        <f t="shared" si="63"/>
        <v>3.6778225350797409E-5</v>
      </c>
      <c r="AS119" s="18">
        <f t="shared" si="64"/>
        <v>3.7902307609293586E-4</v>
      </c>
      <c r="AT119" s="18">
        <f t="shared" si="65"/>
        <v>0</v>
      </c>
      <c r="BB119" s="33">
        <f t="shared" si="66"/>
        <v>0.39022728396582146</v>
      </c>
      <c r="BC119" s="33">
        <f t="shared" si="67"/>
        <v>0.39568345323741005</v>
      </c>
      <c r="BD119" s="33">
        <f t="shared" si="68"/>
        <v>7.9276113205933862E-2</v>
      </c>
      <c r="BE119" s="33">
        <f t="shared" si="69"/>
        <v>0.34127320635909358</v>
      </c>
      <c r="BF119" s="33">
        <f t="shared" si="70"/>
        <v>0.32944034438870284</v>
      </c>
      <c r="BG119" s="33">
        <f t="shared" si="71"/>
        <v>0.10125529771934463</v>
      </c>
      <c r="BH119" s="33">
        <f t="shared" si="72"/>
        <v>0.11634370286879504</v>
      </c>
      <c r="BI119" s="33">
        <f t="shared" si="73"/>
        <v>0.43867907248046339</v>
      </c>
      <c r="BJ119" s="33">
        <f t="shared" si="74"/>
        <v>0.44413949928926472</v>
      </c>
      <c r="BK119" s="33">
        <f t="shared" si="75"/>
        <v>0.47108053662092975</v>
      </c>
      <c r="BL119" s="33">
        <f t="shared" si="76"/>
        <v>0.19710874789099647</v>
      </c>
      <c r="BM119" s="33">
        <f t="shared" si="77"/>
        <v>0.35851575986665873</v>
      </c>
      <c r="BN119" s="33">
        <f t="shared" si="78"/>
        <v>0.23865627344341786</v>
      </c>
      <c r="BO119" s="33">
        <f t="shared" si="79"/>
        <v>7.4418499036253798E-3</v>
      </c>
      <c r="BP119" s="33">
        <f t="shared" si="80"/>
        <v>0</v>
      </c>
      <c r="BQ119" s="33">
        <f t="shared" si="81"/>
        <v>0.44694818117889057</v>
      </c>
      <c r="BR119" s="33">
        <f t="shared" si="82"/>
        <v>0.52156804671137535</v>
      </c>
      <c r="BS119" s="33">
        <f t="shared" si="83"/>
        <v>0.48365366415108357</v>
      </c>
      <c r="BT119" s="33">
        <f t="shared" si="84"/>
        <v>1.2528510392238749E-3</v>
      </c>
      <c r="BU119" s="33">
        <f t="shared" si="85"/>
        <v>9.6589280596159358E-2</v>
      </c>
      <c r="BV119" s="33">
        <f t="shared" si="86"/>
        <v>0.1773104679134011</v>
      </c>
    </row>
    <row r="120" spans="1:74" x14ac:dyDescent="0.5">
      <c r="A120" s="18">
        <v>119.020096565</v>
      </c>
      <c r="B120" s="18">
        <v>8995286525</v>
      </c>
      <c r="C120" s="18">
        <v>3625537665</v>
      </c>
      <c r="D120" s="18">
        <v>2.52</v>
      </c>
      <c r="E120" s="18">
        <f t="shared" si="46"/>
        <v>2.4810903529807904</v>
      </c>
      <c r="F120" s="18">
        <v>2205622</v>
      </c>
      <c r="G120" s="18">
        <v>366241</v>
      </c>
      <c r="H120" s="22">
        <v>166877297</v>
      </c>
      <c r="I120" s="22">
        <v>6598346</v>
      </c>
      <c r="J120" s="22">
        <v>2541884394</v>
      </c>
      <c r="K120" s="22">
        <v>139634309</v>
      </c>
      <c r="L120" s="22">
        <v>933049462</v>
      </c>
      <c r="M120" s="22">
        <v>78460</v>
      </c>
      <c r="N120" s="22">
        <v>1793076</v>
      </c>
      <c r="O120" s="22">
        <v>272481</v>
      </c>
      <c r="P120" s="22">
        <v>23104</v>
      </c>
      <c r="Q120" s="22">
        <v>6621</v>
      </c>
      <c r="R120" s="22">
        <v>2561517122</v>
      </c>
      <c r="S120" s="22">
        <v>30560</v>
      </c>
      <c r="T120" s="22">
        <v>936017433</v>
      </c>
      <c r="U120" s="22">
        <v>6817</v>
      </c>
      <c r="V120" s="22">
        <v>14</v>
      </c>
      <c r="W120" s="22">
        <v>2840</v>
      </c>
      <c r="AA120" s="18">
        <f t="shared" si="45"/>
        <v>1.1902009656500001E-7</v>
      </c>
      <c r="AB120" s="18">
        <f t="shared" si="47"/>
        <v>0.2407087921503753</v>
      </c>
      <c r="AC120" s="18">
        <f t="shared" si="48"/>
        <v>3.9969418488728169E-2</v>
      </c>
      <c r="AD120" s="18">
        <f t="shared" si="49"/>
        <v>18.212020281893022</v>
      </c>
      <c r="AE120" s="18">
        <f t="shared" si="50"/>
        <v>0.72010521106982983</v>
      </c>
      <c r="AF120" s="18">
        <f t="shared" si="51"/>
        <v>277.40651946055522</v>
      </c>
      <c r="AG120" s="18">
        <f t="shared" si="52"/>
        <v>15.238878584880945</v>
      </c>
      <c r="AH120" s="18">
        <f t="shared" si="53"/>
        <v>101.82760645957353</v>
      </c>
      <c r="AI120" s="18">
        <f t="shared" si="54"/>
        <v>8.5626693205447021E-3</v>
      </c>
      <c r="AJ120" s="18">
        <f t="shared" si="55"/>
        <v>0.19568591453740775</v>
      </c>
      <c r="AK120" s="18">
        <f t="shared" si="56"/>
        <v>2.9736995910417292E-2</v>
      </c>
      <c r="AL120" s="18">
        <f t="shared" si="57"/>
        <v>2.5214365534267755E-3</v>
      </c>
      <c r="AM120" s="18">
        <f t="shared" si="58"/>
        <v>7.2257753723332235E-4</v>
      </c>
      <c r="AN120" s="18">
        <f t="shared" si="59"/>
        <v>279.54912152178639</v>
      </c>
      <c r="AO120" s="18">
        <f t="shared" si="60"/>
        <v>3.3351411475381859E-3</v>
      </c>
      <c r="AP120" s="18">
        <f t="shared" si="61"/>
        <v>102.1515135998484</v>
      </c>
      <c r="AQ120" s="18">
        <f t="shared" si="62"/>
        <v>7.43967840404706E-4</v>
      </c>
      <c r="AR120" s="18">
        <f t="shared" si="63"/>
        <v>1.5278787979559754E-6</v>
      </c>
      <c r="AS120" s="18">
        <f t="shared" si="64"/>
        <v>3.0994112758535498E-4</v>
      </c>
      <c r="AT120" s="18">
        <f t="shared" si="65"/>
        <v>0</v>
      </c>
      <c r="BB120" s="33">
        <f t="shared" si="66"/>
        <v>0.38684017223759615</v>
      </c>
      <c r="BC120" s="33">
        <f t="shared" si="67"/>
        <v>0.37410071942446044</v>
      </c>
      <c r="BD120" s="33">
        <f t="shared" si="68"/>
        <v>4.9464742317034682E-2</v>
      </c>
      <c r="BE120" s="33">
        <f t="shared" si="69"/>
        <v>0.39220449297417087</v>
      </c>
      <c r="BF120" s="33">
        <f t="shared" si="70"/>
        <v>0.30057669767475304</v>
      </c>
      <c r="BG120" s="33">
        <f t="shared" si="71"/>
        <v>0.20706502110274538</v>
      </c>
      <c r="BH120" s="33">
        <f t="shared" si="72"/>
        <v>0.22493013974757034</v>
      </c>
      <c r="BI120" s="33">
        <f t="shared" si="73"/>
        <v>0.4119172697330129</v>
      </c>
      <c r="BJ120" s="33">
        <f t="shared" si="74"/>
        <v>0.60583515007591993</v>
      </c>
      <c r="BK120" s="33">
        <f t="shared" si="75"/>
        <v>0.55214274844823907</v>
      </c>
      <c r="BL120" s="33">
        <f t="shared" si="76"/>
        <v>0.24895188915588731</v>
      </c>
      <c r="BM120" s="33">
        <f t="shared" si="77"/>
        <v>0.41819490743496635</v>
      </c>
      <c r="BN120" s="33">
        <f t="shared" si="78"/>
        <v>0.20867909524973283</v>
      </c>
      <c r="BO120" s="33">
        <f t="shared" si="79"/>
        <v>1.6657481893187054E-2</v>
      </c>
      <c r="BP120" s="33">
        <f t="shared" si="80"/>
        <v>1.6843428112065652E-2</v>
      </c>
      <c r="BQ120" s="33">
        <f t="shared" si="81"/>
        <v>0.42521268159426118</v>
      </c>
      <c r="BR120" s="33">
        <f t="shared" si="82"/>
        <v>0.63783875267088364</v>
      </c>
      <c r="BS120" s="33">
        <f t="shared" si="83"/>
        <v>0.56381461896869356</v>
      </c>
      <c r="BT120" s="33">
        <f t="shared" si="84"/>
        <v>3.1284562397029869E-2</v>
      </c>
      <c r="BU120" s="33">
        <f t="shared" si="85"/>
        <v>4.0126110633419317E-3</v>
      </c>
      <c r="BV120" s="33">
        <f t="shared" si="86"/>
        <v>0.12819120043454643</v>
      </c>
    </row>
    <row r="121" spans="1:74" x14ac:dyDescent="0.5">
      <c r="A121" s="18">
        <v>120.020265834</v>
      </c>
      <c r="B121" s="18">
        <v>9397851379</v>
      </c>
      <c r="C121" s="18">
        <v>3562778856</v>
      </c>
      <c r="D121" s="18">
        <v>2.63</v>
      </c>
      <c r="E121" s="18">
        <f t="shared" si="46"/>
        <v>2.6377868958027744</v>
      </c>
      <c r="F121" s="18">
        <v>1720466</v>
      </c>
      <c r="G121" s="18">
        <v>428279</v>
      </c>
      <c r="H121" s="22">
        <v>311219478</v>
      </c>
      <c r="I121" s="22">
        <v>15306333</v>
      </c>
      <c r="J121" s="22">
        <v>2199980141</v>
      </c>
      <c r="K121" s="22">
        <v>94755048</v>
      </c>
      <c r="L121" s="22">
        <v>604490888</v>
      </c>
      <c r="M121" s="22">
        <v>65120</v>
      </c>
      <c r="N121" s="22">
        <v>1353825</v>
      </c>
      <c r="O121" s="22">
        <v>289907</v>
      </c>
      <c r="P121" s="22">
        <v>29874</v>
      </c>
      <c r="Q121" s="22">
        <v>14250</v>
      </c>
      <c r="R121" s="22">
        <v>2216635855</v>
      </c>
      <c r="S121" s="22">
        <v>10933</v>
      </c>
      <c r="T121" s="22">
        <v>599457758</v>
      </c>
      <c r="U121" s="22">
        <v>5990</v>
      </c>
      <c r="V121" s="22">
        <v>0</v>
      </c>
      <c r="W121" s="22">
        <v>4006</v>
      </c>
      <c r="AA121" s="18">
        <f t="shared" si="45"/>
        <v>1.2002026583399999E-7</v>
      </c>
      <c r="AB121" s="18">
        <f t="shared" si="47"/>
        <v>0.18776168028600895</v>
      </c>
      <c r="AC121" s="18">
        <f t="shared" si="48"/>
        <v>4.6739885979270514E-2</v>
      </c>
      <c r="AD121" s="18">
        <f t="shared" si="49"/>
        <v>33.964688710509009</v>
      </c>
      <c r="AE121" s="18">
        <f t="shared" si="50"/>
        <v>1.6704444046538485</v>
      </c>
      <c r="AF121" s="18">
        <f t="shared" si="51"/>
        <v>240.09307238272123</v>
      </c>
      <c r="AG121" s="18">
        <f t="shared" si="52"/>
        <v>10.341016345607196</v>
      </c>
      <c r="AH121" s="18">
        <f t="shared" si="53"/>
        <v>65.970629380912854</v>
      </c>
      <c r="AI121" s="18">
        <f t="shared" si="54"/>
        <v>7.1068190944923657E-3</v>
      </c>
      <c r="AJ121" s="18">
        <f t="shared" si="55"/>
        <v>0.14774860811733914</v>
      </c>
      <c r="AK121" s="18">
        <f t="shared" si="56"/>
        <v>3.1638768477073066E-2</v>
      </c>
      <c r="AL121" s="18">
        <f t="shared" si="57"/>
        <v>3.2602750864383434E-3</v>
      </c>
      <c r="AM121" s="18">
        <f t="shared" si="58"/>
        <v>1.5551623479194748E-3</v>
      </c>
      <c r="AN121" s="18">
        <f t="shared" si="59"/>
        <v>241.91078040310825</v>
      </c>
      <c r="AO121" s="18">
        <f t="shared" si="60"/>
        <v>1.1931642070037627E-3</v>
      </c>
      <c r="AP121" s="18">
        <f t="shared" si="61"/>
        <v>65.421342765601707</v>
      </c>
      <c r="AQ121" s="18">
        <f t="shared" si="62"/>
        <v>6.5371385712544949E-4</v>
      </c>
      <c r="AR121" s="18">
        <f t="shared" si="63"/>
        <v>0</v>
      </c>
      <c r="AS121" s="18">
        <f t="shared" si="64"/>
        <v>4.3719160461511695E-4</v>
      </c>
      <c r="AT121" s="18">
        <f t="shared" si="65"/>
        <v>0</v>
      </c>
      <c r="BB121" s="33">
        <f t="shared" si="66"/>
        <v>0.37589533056609503</v>
      </c>
      <c r="BC121" s="33">
        <f t="shared" si="67"/>
        <v>0.40047961630695444</v>
      </c>
      <c r="BD121" s="33">
        <f t="shared" si="68"/>
        <v>0.10753342683095547</v>
      </c>
      <c r="BE121" s="33">
        <f t="shared" si="69"/>
        <v>0.26753373636579025</v>
      </c>
      <c r="BF121" s="33">
        <f t="shared" si="70"/>
        <v>0.37492659448757559</v>
      </c>
      <c r="BG121" s="33">
        <f t="shared" si="71"/>
        <v>0.45283715720779255</v>
      </c>
      <c r="BH121" s="33">
        <f t="shared" si="72"/>
        <v>0.6613853403460983</v>
      </c>
      <c r="BI121" s="33">
        <f t="shared" si="73"/>
        <v>0.32122798724326362</v>
      </c>
      <c r="BJ121" s="33">
        <f t="shared" si="74"/>
        <v>0.32648293744236168</v>
      </c>
      <c r="BK121" s="33">
        <f t="shared" si="75"/>
        <v>0.25468690360437257</v>
      </c>
      <c r="BL121" s="33">
        <f t="shared" si="76"/>
        <v>0.19211530923530515</v>
      </c>
      <c r="BM121" s="33">
        <f t="shared" si="77"/>
        <v>0.25477334960414311</v>
      </c>
      <c r="BN121" s="33">
        <f t="shared" si="78"/>
        <v>0.22986677755365312</v>
      </c>
      <c r="BO121" s="33">
        <f t="shared" si="79"/>
        <v>2.2570088846308026E-2</v>
      </c>
      <c r="BP121" s="33">
        <f t="shared" si="80"/>
        <v>3.6251147953018509E-2</v>
      </c>
      <c r="BQ121" s="33">
        <f t="shared" si="81"/>
        <v>0.33329678645186706</v>
      </c>
      <c r="BR121" s="33">
        <f t="shared" si="82"/>
        <v>0.22261947576635849</v>
      </c>
      <c r="BS121" s="33">
        <f t="shared" si="83"/>
        <v>0.25857086357349179</v>
      </c>
      <c r="BT121" s="33">
        <f t="shared" si="84"/>
        <v>2.7489295695791248E-2</v>
      </c>
      <c r="BU121" s="33">
        <f t="shared" si="85"/>
        <v>0</v>
      </c>
      <c r="BV121" s="33">
        <f t="shared" si="86"/>
        <v>0.21866997749670211</v>
      </c>
    </row>
    <row r="122" spans="1:74" x14ac:dyDescent="0.5">
      <c r="A122" s="18">
        <v>121.020419178</v>
      </c>
      <c r="B122" s="18">
        <v>8884643708</v>
      </c>
      <c r="C122" s="18">
        <v>3533217603</v>
      </c>
      <c r="D122" s="18">
        <v>2.4900000000000002</v>
      </c>
      <c r="E122" s="18">
        <f t="shared" si="46"/>
        <v>2.5146041671637169</v>
      </c>
      <c r="F122" s="18">
        <v>1895881</v>
      </c>
      <c r="G122" s="18">
        <v>424161</v>
      </c>
      <c r="H122" s="22">
        <v>75780745</v>
      </c>
      <c r="I122" s="22">
        <v>3234558</v>
      </c>
      <c r="J122" s="22">
        <v>2501940270</v>
      </c>
      <c r="K122" s="22">
        <v>101574101</v>
      </c>
      <c r="L122" s="22">
        <v>906857011</v>
      </c>
      <c r="M122" s="22">
        <v>73384</v>
      </c>
      <c r="N122" s="22">
        <v>1812165</v>
      </c>
      <c r="O122" s="22">
        <v>466321</v>
      </c>
      <c r="P122" s="22">
        <v>479051</v>
      </c>
      <c r="Q122" s="22">
        <v>84482</v>
      </c>
      <c r="R122" s="22">
        <v>2462953421</v>
      </c>
      <c r="S122" s="22">
        <v>20033</v>
      </c>
      <c r="T122" s="22">
        <v>914253722</v>
      </c>
      <c r="U122" s="22">
        <v>5297</v>
      </c>
      <c r="V122" s="22">
        <v>83</v>
      </c>
      <c r="W122" s="22">
        <v>3961</v>
      </c>
      <c r="AA122" s="18">
        <f t="shared" si="45"/>
        <v>1.21020419178E-7</v>
      </c>
      <c r="AB122" s="18">
        <f t="shared" si="47"/>
        <v>0.20690545595339804</v>
      </c>
      <c r="AC122" s="18">
        <f t="shared" si="48"/>
        <v>4.6290471344271743E-2</v>
      </c>
      <c r="AD122" s="18">
        <f t="shared" si="49"/>
        <v>8.2702709699148773</v>
      </c>
      <c r="AE122" s="18">
        <f t="shared" si="50"/>
        <v>0.35300089921134886</v>
      </c>
      <c r="AF122" s="18">
        <f t="shared" si="51"/>
        <v>273.04724944894633</v>
      </c>
      <c r="AG122" s="18">
        <f t="shared" si="52"/>
        <v>11.085208238524203</v>
      </c>
      <c r="AH122" s="18">
        <f t="shared" si="53"/>
        <v>98.969114277473466</v>
      </c>
      <c r="AI122" s="18">
        <f t="shared" si="54"/>
        <v>8.0087041220858069E-3</v>
      </c>
      <c r="AJ122" s="18">
        <f t="shared" si="55"/>
        <v>0.19776917727842072</v>
      </c>
      <c r="AK122" s="18">
        <f t="shared" si="56"/>
        <v>5.0891569210116318E-2</v>
      </c>
      <c r="AL122" s="18">
        <f t="shared" si="57"/>
        <v>5.2280847574257709E-2</v>
      </c>
      <c r="AM122" s="18">
        <f t="shared" si="58"/>
        <v>9.2198754720654794E-3</v>
      </c>
      <c r="AN122" s="18">
        <f t="shared" si="59"/>
        <v>268.79245087850268</v>
      </c>
      <c r="AO122" s="18">
        <f t="shared" si="60"/>
        <v>2.1862854256751467E-3</v>
      </c>
      <c r="AP122" s="18">
        <f t="shared" si="61"/>
        <v>99.776348414009746</v>
      </c>
      <c r="AQ122" s="18">
        <f t="shared" si="62"/>
        <v>5.7808385662662864E-4</v>
      </c>
      <c r="AR122" s="18">
        <f t="shared" si="63"/>
        <v>9.0581385878818545E-6</v>
      </c>
      <c r="AS122" s="18">
        <f t="shared" si="64"/>
        <v>4.3228056562168702E-4</v>
      </c>
      <c r="AT122" s="18">
        <f t="shared" si="65"/>
        <v>0</v>
      </c>
      <c r="BB122" s="33">
        <f t="shared" si="66"/>
        <v>0.37073998681672293</v>
      </c>
      <c r="BC122" s="33">
        <f t="shared" si="67"/>
        <v>0.36690647482014394</v>
      </c>
      <c r="BD122" s="33">
        <f t="shared" si="68"/>
        <v>6.1884308617596952E-2</v>
      </c>
      <c r="BE122" s="33">
        <f t="shared" si="69"/>
        <v>0.3126102082025996</v>
      </c>
      <c r="BF122" s="33">
        <f t="shared" si="70"/>
        <v>0.369991347137964</v>
      </c>
      <c r="BG122" s="33">
        <f t="shared" si="71"/>
        <v>5.1954477381333068E-2</v>
      </c>
      <c r="BH122" s="33">
        <f t="shared" si="72"/>
        <v>5.6332877681042094E-2</v>
      </c>
      <c r="BI122" s="33">
        <f t="shared" si="73"/>
        <v>0.40132218671355258</v>
      </c>
      <c r="BJ122" s="33">
        <f t="shared" si="74"/>
        <v>0.36892832315438362</v>
      </c>
      <c r="BK122" s="33">
        <f t="shared" si="75"/>
        <v>0.52842978443733313</v>
      </c>
      <c r="BL122" s="33">
        <f t="shared" si="76"/>
        <v>0.22732501661639143</v>
      </c>
      <c r="BM122" s="33">
        <f t="shared" si="77"/>
        <v>0.42529689267218285</v>
      </c>
      <c r="BN122" s="33">
        <f t="shared" si="78"/>
        <v>0.4443625761284149</v>
      </c>
      <c r="BO122" s="33">
        <f t="shared" si="79"/>
        <v>0.41486064326019573</v>
      </c>
      <c r="BP122" s="33">
        <f t="shared" si="80"/>
        <v>0.21491715658715158</v>
      </c>
      <c r="BQ122" s="33">
        <f t="shared" si="81"/>
        <v>0.39894401561315912</v>
      </c>
      <c r="BR122" s="33">
        <f t="shared" si="82"/>
        <v>0.41513465484778606</v>
      </c>
      <c r="BS122" s="33">
        <f t="shared" si="83"/>
        <v>0.54407595931799158</v>
      </c>
      <c r="BT122" s="33">
        <f t="shared" si="84"/>
        <v>2.4308981519299871E-2</v>
      </c>
      <c r="BU122" s="33">
        <f t="shared" si="85"/>
        <v>2.3789051304098596E-2</v>
      </c>
      <c r="BV122" s="33">
        <f t="shared" si="86"/>
        <v>0.21517808644370295</v>
      </c>
    </row>
    <row r="123" spans="1:74" x14ac:dyDescent="0.5">
      <c r="A123" s="18">
        <v>122.02056848300001</v>
      </c>
      <c r="B123" s="18">
        <v>8921244453</v>
      </c>
      <c r="C123" s="18">
        <v>3565563351</v>
      </c>
      <c r="D123" s="18">
        <v>2.5</v>
      </c>
      <c r="E123" s="18">
        <f t="shared" si="46"/>
        <v>2.5020574800607434</v>
      </c>
      <c r="F123" s="18">
        <v>1927157</v>
      </c>
      <c r="G123" s="18">
        <v>535302</v>
      </c>
      <c r="H123" s="22">
        <v>80438966</v>
      </c>
      <c r="I123" s="22">
        <v>3519091</v>
      </c>
      <c r="J123" s="22">
        <v>2481508872</v>
      </c>
      <c r="K123" s="22">
        <v>94712841</v>
      </c>
      <c r="L123" s="22">
        <v>918761452</v>
      </c>
      <c r="M123" s="22">
        <v>70884</v>
      </c>
      <c r="N123" s="22">
        <v>1538948</v>
      </c>
      <c r="O123" s="22">
        <v>428082</v>
      </c>
      <c r="P123" s="22">
        <v>9309</v>
      </c>
      <c r="Q123" s="23">
        <v>50</v>
      </c>
      <c r="R123" s="22">
        <v>2477609698</v>
      </c>
      <c r="S123" s="22">
        <v>28002</v>
      </c>
      <c r="T123" s="22">
        <v>919727674</v>
      </c>
      <c r="U123" s="22">
        <v>11231</v>
      </c>
      <c r="V123" s="22">
        <v>125</v>
      </c>
      <c r="W123" s="22">
        <v>6344</v>
      </c>
      <c r="AA123" s="18">
        <f t="shared" si="45"/>
        <v>1.22020568483E-7</v>
      </c>
      <c r="AB123" s="18">
        <f t="shared" si="47"/>
        <v>0.21031873718803168</v>
      </c>
      <c r="AC123" s="18">
        <f t="shared" si="48"/>
        <v>5.841975545024497E-2</v>
      </c>
      <c r="AD123" s="18">
        <f t="shared" si="49"/>
        <v>8.7786421914929686</v>
      </c>
      <c r="AE123" s="18">
        <f t="shared" si="50"/>
        <v>0.38405318049840653</v>
      </c>
      <c r="AF123" s="18">
        <f t="shared" si="51"/>
        <v>270.81748517631769</v>
      </c>
      <c r="AG123" s="18">
        <f t="shared" si="52"/>
        <v>10.336410118433959</v>
      </c>
      <c r="AH123" s="18">
        <f t="shared" si="53"/>
        <v>100.26829592071761</v>
      </c>
      <c r="AI123" s="18">
        <f t="shared" si="54"/>
        <v>7.7358686224508122E-3</v>
      </c>
      <c r="AJ123" s="18">
        <f t="shared" si="55"/>
        <v>0.16795185859691089</v>
      </c>
      <c r="AK123" s="18">
        <f t="shared" si="56"/>
        <v>4.6718386541899276E-2</v>
      </c>
      <c r="AL123" s="18">
        <f t="shared" si="57"/>
        <v>1.0159302664408695E-3</v>
      </c>
      <c r="AM123" s="18">
        <f t="shared" si="58"/>
        <v>5.4567099926999114E-6</v>
      </c>
      <c r="AN123" s="18">
        <f t="shared" si="59"/>
        <v>270.39195194173618</v>
      </c>
      <c r="AO123" s="18">
        <f t="shared" si="60"/>
        <v>3.0559758643116585E-3</v>
      </c>
      <c r="AP123" s="18">
        <f t="shared" si="61"/>
        <v>100.37374378556895</v>
      </c>
      <c r="AQ123" s="18">
        <f t="shared" si="62"/>
        <v>1.2256861985602541E-3</v>
      </c>
      <c r="AR123" s="18">
        <f t="shared" si="63"/>
        <v>1.3641774981749781E-5</v>
      </c>
      <c r="AS123" s="18">
        <f t="shared" si="64"/>
        <v>6.9234736387376473E-4</v>
      </c>
      <c r="AT123" s="18">
        <f t="shared" si="65"/>
        <v>0</v>
      </c>
      <c r="BB123" s="33">
        <f t="shared" si="66"/>
        <v>0.37638093342242213</v>
      </c>
      <c r="BC123" s="33">
        <f t="shared" si="67"/>
        <v>0.3693045563549161</v>
      </c>
      <c r="BD123" s="33">
        <f t="shared" si="68"/>
        <v>5.7234750931406349E-2</v>
      </c>
      <c r="BE123" s="33">
        <f t="shared" si="69"/>
        <v>0.3206472160592142</v>
      </c>
      <c r="BF123" s="33">
        <f t="shared" si="70"/>
        <v>0.50318909499691999</v>
      </c>
      <c r="BG123" s="33">
        <f t="shared" si="71"/>
        <v>5.9886053014234088E-2</v>
      </c>
      <c r="BH123" s="33">
        <f t="shared" si="72"/>
        <v>7.0594027541727569E-2</v>
      </c>
      <c r="BI123" s="33">
        <f t="shared" si="73"/>
        <v>0.39590280743229367</v>
      </c>
      <c r="BJ123" s="33">
        <f t="shared" si="74"/>
        <v>0.32622021879290297</v>
      </c>
      <c r="BK123" s="33">
        <f t="shared" si="75"/>
        <v>0.53920730124944638</v>
      </c>
      <c r="BL123" s="33">
        <f t="shared" si="76"/>
        <v>0.21667348364776659</v>
      </c>
      <c r="BM123" s="33">
        <f t="shared" si="77"/>
        <v>0.32364761295315198</v>
      </c>
      <c r="BN123" s="33">
        <f t="shared" si="78"/>
        <v>0.39786907310881148</v>
      </c>
      <c r="BO123" s="33">
        <f t="shared" si="79"/>
        <v>4.6095627028910641E-3</v>
      </c>
      <c r="BP123" s="33">
        <f t="shared" si="80"/>
        <v>1.2719701036146847E-4</v>
      </c>
      <c r="BQ123" s="33">
        <f t="shared" si="81"/>
        <v>0.40285012750966254</v>
      </c>
      <c r="BR123" s="33">
        <f t="shared" si="82"/>
        <v>0.5837229473862362</v>
      </c>
      <c r="BS123" s="33">
        <f t="shared" si="83"/>
        <v>0.54904057566822151</v>
      </c>
      <c r="BT123" s="33">
        <f t="shared" si="84"/>
        <v>5.1541282130122115E-2</v>
      </c>
      <c r="BU123" s="33">
        <f t="shared" si="85"/>
        <v>3.5826884494124391E-2</v>
      </c>
      <c r="BV123" s="33">
        <f t="shared" si="86"/>
        <v>0.40009311709474665</v>
      </c>
    </row>
    <row r="124" spans="1:74" x14ac:dyDescent="0.5">
      <c r="A124" s="18">
        <v>123.020738831</v>
      </c>
      <c r="B124" s="18">
        <v>8879720031</v>
      </c>
      <c r="C124" s="18">
        <v>3567396596</v>
      </c>
      <c r="D124" s="18">
        <v>2.48</v>
      </c>
      <c r="E124" s="18">
        <f t="shared" si="46"/>
        <v>2.4891317217033078</v>
      </c>
      <c r="F124" s="18">
        <v>2420638</v>
      </c>
      <c r="G124" s="18">
        <v>520071</v>
      </c>
      <c r="H124" s="22">
        <v>100189167</v>
      </c>
      <c r="I124" s="22">
        <v>3978253</v>
      </c>
      <c r="J124" s="22">
        <v>2587714360</v>
      </c>
      <c r="K124" s="22">
        <v>136932758</v>
      </c>
      <c r="L124" s="22">
        <v>890929434</v>
      </c>
      <c r="M124" s="22">
        <v>73116</v>
      </c>
      <c r="N124" s="22">
        <v>2203088</v>
      </c>
      <c r="O124" s="22">
        <v>498963</v>
      </c>
      <c r="P124" s="22">
        <v>21048</v>
      </c>
      <c r="Q124" s="23">
        <v>70</v>
      </c>
      <c r="R124" s="22">
        <v>2571842182</v>
      </c>
      <c r="S124" s="22">
        <v>40833</v>
      </c>
      <c r="T124" s="22">
        <v>887234253</v>
      </c>
      <c r="U124" s="22">
        <v>12151</v>
      </c>
      <c r="V124" s="22">
        <v>297</v>
      </c>
      <c r="W124" s="22">
        <v>6202</v>
      </c>
      <c r="AA124" s="18">
        <f t="shared" si="45"/>
        <v>1.2302073883099999E-7</v>
      </c>
      <c r="AB124" s="18">
        <f t="shared" si="47"/>
        <v>0.26417439126618258</v>
      </c>
      <c r="AC124" s="18">
        <f t="shared" si="48"/>
        <v>5.6757532452268715E-2</v>
      </c>
      <c r="AD124" s="18">
        <f t="shared" si="49"/>
        <v>10.934064574583605</v>
      </c>
      <c r="AE124" s="18">
        <f t="shared" si="50"/>
        <v>0.43416345797176803</v>
      </c>
      <c r="AF124" s="18">
        <f t="shared" si="51"/>
        <v>282.40813612930117</v>
      </c>
      <c r="AG124" s="18">
        <f t="shared" si="52"/>
        <v>14.944046978131176</v>
      </c>
      <c r="AH124" s="18">
        <f t="shared" si="53"/>
        <v>97.230870905965531</v>
      </c>
      <c r="AI124" s="18">
        <f t="shared" si="54"/>
        <v>7.9794561565249347E-3</v>
      </c>
      <c r="AJ124" s="18">
        <f t="shared" si="55"/>
        <v>0.24043224608794528</v>
      </c>
      <c r="AK124" s="18">
        <f t="shared" si="56"/>
        <v>5.4453927761750523E-2</v>
      </c>
      <c r="AL124" s="18">
        <f t="shared" si="57"/>
        <v>2.2970566385269548E-3</v>
      </c>
      <c r="AM124" s="18">
        <f t="shared" si="58"/>
        <v>7.639393989779877E-6</v>
      </c>
      <c r="AN124" s="18">
        <f t="shared" si="59"/>
        <v>280.67593868333091</v>
      </c>
      <c r="AO124" s="18">
        <f t="shared" si="60"/>
        <v>4.4562767826383104E-3</v>
      </c>
      <c r="AP124" s="18">
        <f t="shared" si="61"/>
        <v>96.827600284214839</v>
      </c>
      <c r="AQ124" s="18">
        <f t="shared" si="62"/>
        <v>1.3260896624259326E-3</v>
      </c>
      <c r="AR124" s="18">
        <f t="shared" si="63"/>
        <v>3.2412857356637474E-5</v>
      </c>
      <c r="AS124" s="18">
        <f t="shared" si="64"/>
        <v>6.768503074944971E-4</v>
      </c>
      <c r="AT124" s="18">
        <f t="shared" si="65"/>
        <v>0</v>
      </c>
      <c r="BB124" s="33">
        <f t="shared" si="66"/>
        <v>0.37670064274434489</v>
      </c>
      <c r="BC124" s="33">
        <f t="shared" si="67"/>
        <v>0.36450839328537171</v>
      </c>
      <c r="BD124" s="33">
        <f t="shared" si="68"/>
        <v>5.2444716826992151E-2</v>
      </c>
      <c r="BE124" s="33">
        <f t="shared" si="69"/>
        <v>0.44745725168045825</v>
      </c>
      <c r="BF124" s="33">
        <f t="shared" si="70"/>
        <v>0.48493539116449308</v>
      </c>
      <c r="BG124" s="33">
        <f t="shared" si="71"/>
        <v>9.3514816655224375E-2</v>
      </c>
      <c r="BH124" s="33">
        <f t="shared" si="72"/>
        <v>9.3607801312545244E-2</v>
      </c>
      <c r="BI124" s="33">
        <f t="shared" si="73"/>
        <v>0.42407355821612108</v>
      </c>
      <c r="BJ124" s="33">
        <f t="shared" si="74"/>
        <v>0.58901927047860658</v>
      </c>
      <c r="BK124" s="33">
        <f t="shared" si="75"/>
        <v>0.51400997850997132</v>
      </c>
      <c r="BL124" s="33">
        <f t="shared" si="76"/>
        <v>0.22618317228215484</v>
      </c>
      <c r="BM124" s="33">
        <f t="shared" si="77"/>
        <v>0.5707382135841419</v>
      </c>
      <c r="BN124" s="33">
        <f t="shared" si="78"/>
        <v>0.48405087670023672</v>
      </c>
      <c r="BO124" s="33">
        <f t="shared" si="79"/>
        <v>1.4861865955872912E-2</v>
      </c>
      <c r="BP124" s="33">
        <f t="shared" si="80"/>
        <v>1.7807581450605584E-4</v>
      </c>
      <c r="BQ124" s="33">
        <f t="shared" si="81"/>
        <v>0.42796446089661144</v>
      </c>
      <c r="BR124" s="33">
        <f t="shared" si="82"/>
        <v>0.85516934989104909</v>
      </c>
      <c r="BS124" s="33">
        <f t="shared" si="83"/>
        <v>0.51957057498653758</v>
      </c>
      <c r="BT124" s="33">
        <f t="shared" si="84"/>
        <v>5.5763344240327119E-2</v>
      </c>
      <c r="BU124" s="33">
        <f t="shared" si="85"/>
        <v>8.5124677558039555E-2</v>
      </c>
      <c r="BV124" s="33">
        <f t="shared" si="86"/>
        <v>0.38907426088306046</v>
      </c>
    </row>
    <row r="125" spans="1:74" x14ac:dyDescent="0.5">
      <c r="A125" s="18">
        <v>124.020903911</v>
      </c>
      <c r="B125" s="18">
        <v>8597608500</v>
      </c>
      <c r="C125" s="18">
        <v>3488513018</v>
      </c>
      <c r="D125" s="18">
        <v>2.41</v>
      </c>
      <c r="E125" s="18">
        <f t="shared" si="46"/>
        <v>2.4645482059657318</v>
      </c>
      <c r="F125" s="18">
        <v>1932328</v>
      </c>
      <c r="G125" s="18">
        <v>592294</v>
      </c>
      <c r="H125" s="22">
        <v>143265244</v>
      </c>
      <c r="I125" s="22">
        <v>5932456</v>
      </c>
      <c r="J125" s="22">
        <v>2419353358</v>
      </c>
      <c r="K125" s="22">
        <v>116167497</v>
      </c>
      <c r="L125" s="22">
        <v>798067515</v>
      </c>
      <c r="M125" s="22">
        <v>80524</v>
      </c>
      <c r="N125" s="22">
        <v>2003860</v>
      </c>
      <c r="O125" s="22">
        <v>637924</v>
      </c>
      <c r="P125" s="22">
        <v>31979</v>
      </c>
      <c r="Q125" s="22">
        <v>58317</v>
      </c>
      <c r="R125" s="22">
        <v>2423911872</v>
      </c>
      <c r="S125" s="22">
        <v>31419</v>
      </c>
      <c r="T125" s="22">
        <v>790183458</v>
      </c>
      <c r="U125" s="22">
        <v>6853</v>
      </c>
      <c r="V125" s="22">
        <v>285</v>
      </c>
      <c r="W125" s="22">
        <v>5991</v>
      </c>
      <c r="AA125" s="18">
        <f t="shared" si="45"/>
        <v>1.2402090391100002E-7</v>
      </c>
      <c r="AB125" s="18">
        <f t="shared" si="47"/>
        <v>0.21088307013547669</v>
      </c>
      <c r="AC125" s="18">
        <f t="shared" si="48"/>
        <v>6.4639531768324043E-2</v>
      </c>
      <c r="AD125" s="18">
        <f t="shared" si="49"/>
        <v>15.635137770827821</v>
      </c>
      <c r="AE125" s="18">
        <f t="shared" si="50"/>
        <v>0.64743383872905091</v>
      </c>
      <c r="AF125" s="18">
        <f t="shared" si="51"/>
        <v>264.03419288941376</v>
      </c>
      <c r="AG125" s="18">
        <f t="shared" si="52"/>
        <v>12.677846834136741</v>
      </c>
      <c r="AH125" s="18">
        <f t="shared" si="53"/>
        <v>87.096459678993739</v>
      </c>
      <c r="AI125" s="18">
        <f t="shared" si="54"/>
        <v>8.7879223090433535E-3</v>
      </c>
      <c r="AJ125" s="18">
        <f t="shared" si="55"/>
        <v>0.21868965771943291</v>
      </c>
      <c r="AK125" s="18">
        <f t="shared" si="56"/>
        <v>6.9619325307661975E-2</v>
      </c>
      <c r="AL125" s="18">
        <f t="shared" si="57"/>
        <v>3.4900025771310095E-3</v>
      </c>
      <c r="AM125" s="18">
        <f t="shared" si="58"/>
        <v>6.3643791328856147E-3</v>
      </c>
      <c r="AN125" s="18">
        <f t="shared" si="59"/>
        <v>264.531682667327</v>
      </c>
      <c r="AO125" s="18">
        <f t="shared" si="60"/>
        <v>3.4288874252127706E-3</v>
      </c>
      <c r="AP125" s="18">
        <f t="shared" si="61"/>
        <v>86.236039426695413</v>
      </c>
      <c r="AQ125" s="18">
        <f t="shared" si="62"/>
        <v>7.4789667159944995E-4</v>
      </c>
      <c r="AR125" s="18">
        <f t="shared" si="63"/>
        <v>3.1103246958389499E-5</v>
      </c>
      <c r="AS125" s="18">
        <f t="shared" si="64"/>
        <v>6.538229913253035E-4</v>
      </c>
      <c r="AT125" s="18">
        <f t="shared" si="65"/>
        <v>0</v>
      </c>
      <c r="BB125" s="33">
        <f t="shared" si="66"/>
        <v>0.36294371705616763</v>
      </c>
      <c r="BC125" s="33">
        <f t="shared" si="67"/>
        <v>0.34772182254196649</v>
      </c>
      <c r="BD125" s="33">
        <f t="shared" si="68"/>
        <v>4.3334545065065892E-2</v>
      </c>
      <c r="BE125" s="33">
        <f t="shared" si="69"/>
        <v>0.32197601026648348</v>
      </c>
      <c r="BF125" s="33">
        <f t="shared" si="70"/>
        <v>0.57149157604331702</v>
      </c>
      <c r="BG125" s="33">
        <f t="shared" si="71"/>
        <v>0.16686066321213272</v>
      </c>
      <c r="BH125" s="33">
        <f t="shared" si="72"/>
        <v>0.19155490003642311</v>
      </c>
      <c r="BI125" s="33">
        <f t="shared" si="73"/>
        <v>0.37941620652580665</v>
      </c>
      <c r="BJ125" s="33">
        <f t="shared" si="74"/>
        <v>0.45976532384469621</v>
      </c>
      <c r="BK125" s="33">
        <f t="shared" si="75"/>
        <v>0.42993875725501268</v>
      </c>
      <c r="BL125" s="33">
        <f t="shared" si="76"/>
        <v>0.25774579477478399</v>
      </c>
      <c r="BM125" s="33">
        <f t="shared" si="77"/>
        <v>0.49661624203821658</v>
      </c>
      <c r="BN125" s="33">
        <f t="shared" si="78"/>
        <v>0.65300884299399731</v>
      </c>
      <c r="BO125" s="33">
        <f t="shared" si="79"/>
        <v>2.4408499132322747E-2</v>
      </c>
      <c r="BP125" s="33">
        <f t="shared" si="80"/>
        <v>0.14835496106499513</v>
      </c>
      <c r="BQ125" s="33">
        <f t="shared" si="81"/>
        <v>0.38853887254668851</v>
      </c>
      <c r="BR125" s="33">
        <f t="shared" si="82"/>
        <v>0.65601133935560307</v>
      </c>
      <c r="BS125" s="33">
        <f t="shared" si="83"/>
        <v>0.43155008016674118</v>
      </c>
      <c r="BT125" s="33">
        <f t="shared" si="84"/>
        <v>3.144977352308137E-2</v>
      </c>
      <c r="BU125" s="33">
        <f t="shared" si="85"/>
        <v>8.1685296646603608E-2</v>
      </c>
      <c r="BV125" s="33">
        <f t="shared" si="86"/>
        <v>0.37270117172344225</v>
      </c>
    </row>
    <row r="126" spans="1:74" x14ac:dyDescent="0.5">
      <c r="A126" s="18">
        <v>125.021051692</v>
      </c>
      <c r="B126" s="18">
        <v>9409301573</v>
      </c>
      <c r="C126" s="18">
        <v>3562600041</v>
      </c>
      <c r="D126" s="18">
        <v>2.63</v>
      </c>
      <c r="E126" s="18">
        <f t="shared" si="46"/>
        <v>2.6411332916166663</v>
      </c>
      <c r="F126" s="18">
        <v>1897991</v>
      </c>
      <c r="G126" s="18">
        <v>393713</v>
      </c>
      <c r="H126" s="22">
        <v>320832516</v>
      </c>
      <c r="I126" s="22">
        <v>16166928</v>
      </c>
      <c r="J126" s="22">
        <v>2204476098</v>
      </c>
      <c r="K126" s="22">
        <v>82072113</v>
      </c>
      <c r="L126" s="22">
        <v>613974827</v>
      </c>
      <c r="M126" s="22">
        <v>76116</v>
      </c>
      <c r="N126" s="22">
        <v>1760019</v>
      </c>
      <c r="O126" s="22">
        <v>379274</v>
      </c>
      <c r="P126" s="22">
        <v>50141</v>
      </c>
      <c r="Q126" s="22">
        <v>24252</v>
      </c>
      <c r="R126" s="22">
        <v>2199804628</v>
      </c>
      <c r="S126" s="22">
        <v>9118</v>
      </c>
      <c r="T126" s="22">
        <v>614252999</v>
      </c>
      <c r="U126" s="22">
        <v>5939</v>
      </c>
      <c r="V126" s="22">
        <v>3</v>
      </c>
      <c r="W126" s="22">
        <v>5832</v>
      </c>
      <c r="AA126" s="18">
        <f t="shared" si="45"/>
        <v>1.25021051692E-7</v>
      </c>
      <c r="AB126" s="18">
        <f t="shared" si="47"/>
        <v>0.20713572911508998</v>
      </c>
      <c r="AC126" s="18">
        <f t="shared" si="48"/>
        <v>4.2967553227117213E-2</v>
      </c>
      <c r="AD126" s="18">
        <f t="shared" si="49"/>
        <v>35.013799920805091</v>
      </c>
      <c r="AE126" s="18">
        <f t="shared" si="50"/>
        <v>1.7643647513772001</v>
      </c>
      <c r="AF126" s="18">
        <f t="shared" si="51"/>
        <v>240.58373505249421</v>
      </c>
      <c r="AG126" s="18">
        <f t="shared" si="52"/>
        <v>8.9568743825819261</v>
      </c>
      <c r="AH126" s="18">
        <f t="shared" si="53"/>
        <v>67.005651475141988</v>
      </c>
      <c r="AI126" s="18">
        <f t="shared" si="54"/>
        <v>8.3068587560869295E-3</v>
      </c>
      <c r="AJ126" s="18">
        <f t="shared" si="55"/>
        <v>0.19207826529283412</v>
      </c>
      <c r="AK126" s="18">
        <f t="shared" si="56"/>
        <v>4.1391764515425332E-2</v>
      </c>
      <c r="AL126" s="18">
        <f t="shared" si="57"/>
        <v>5.4720979148793255E-3</v>
      </c>
      <c r="AM126" s="18">
        <f t="shared" si="58"/>
        <v>2.6467226148591651E-3</v>
      </c>
      <c r="AN126" s="18">
        <f t="shared" si="59"/>
        <v>240.07391791190224</v>
      </c>
      <c r="AO126" s="18">
        <f t="shared" si="60"/>
        <v>9.9508563426875594E-4</v>
      </c>
      <c r="AP126" s="18">
        <f t="shared" si="61"/>
        <v>67.036009553783771</v>
      </c>
      <c r="AQ126" s="18">
        <f t="shared" si="62"/>
        <v>6.4814801293289551E-4</v>
      </c>
      <c r="AR126" s="18">
        <f t="shared" si="63"/>
        <v>3.274025995619947E-7</v>
      </c>
      <c r="AS126" s="18">
        <f t="shared" si="64"/>
        <v>6.364706535485177E-4</v>
      </c>
      <c r="AT126" s="18">
        <f t="shared" si="65"/>
        <v>0</v>
      </c>
      <c r="BB126" s="33">
        <f t="shared" si="66"/>
        <v>0.37586414606953311</v>
      </c>
      <c r="BC126" s="33">
        <f t="shared" si="67"/>
        <v>0.40047961630695444</v>
      </c>
      <c r="BD126" s="33">
        <f t="shared" si="68"/>
        <v>0.10877353589319787</v>
      </c>
      <c r="BE126" s="33">
        <f t="shared" si="69"/>
        <v>0.31315241585631037</v>
      </c>
      <c r="BF126" s="33">
        <f t="shared" si="70"/>
        <v>0.33350071787595009</v>
      </c>
      <c r="BG126" s="33">
        <f t="shared" si="71"/>
        <v>0.46920532393044301</v>
      </c>
      <c r="BH126" s="33">
        <f t="shared" si="72"/>
        <v>0.70451943819891893</v>
      </c>
      <c r="BI126" s="33">
        <f t="shared" si="73"/>
        <v>0.32242052904658181</v>
      </c>
      <c r="BJ126" s="33">
        <f t="shared" si="74"/>
        <v>0.24753765456576529</v>
      </c>
      <c r="BK126" s="33">
        <f t="shared" si="75"/>
        <v>0.26327305326209749</v>
      </c>
      <c r="BL126" s="33">
        <f t="shared" si="76"/>
        <v>0.23896501184450467</v>
      </c>
      <c r="BM126" s="33">
        <f t="shared" si="77"/>
        <v>0.40589618429668434</v>
      </c>
      <c r="BN126" s="33">
        <f t="shared" si="78"/>
        <v>0.33852508149342397</v>
      </c>
      <c r="BO126" s="33">
        <f t="shared" si="79"/>
        <v>4.0270355481301055E-2</v>
      </c>
      <c r="BP126" s="33">
        <f t="shared" si="80"/>
        <v>6.1695637905726665E-2</v>
      </c>
      <c r="BQ126" s="33">
        <f t="shared" si="81"/>
        <v>0.328811018612091</v>
      </c>
      <c r="BR126" s="33">
        <f t="shared" si="82"/>
        <v>0.18422221752099685</v>
      </c>
      <c r="BS126" s="33">
        <f t="shared" si="83"/>
        <v>0.27198944951911064</v>
      </c>
      <c r="BT126" s="33">
        <f t="shared" si="84"/>
        <v>2.7255246600551623E-2</v>
      </c>
      <c r="BU126" s="33">
        <f t="shared" si="85"/>
        <v>8.598452278589854E-4</v>
      </c>
      <c r="BV126" s="33">
        <f t="shared" si="86"/>
        <v>0.36036315666951191</v>
      </c>
    </row>
    <row r="127" spans="1:74" x14ac:dyDescent="0.5">
      <c r="A127" s="18">
        <v>126.021212195</v>
      </c>
      <c r="B127" s="18">
        <v>8588522014</v>
      </c>
      <c r="C127" s="18">
        <v>3497019548</v>
      </c>
      <c r="D127" s="18">
        <v>2.4</v>
      </c>
      <c r="E127" s="18">
        <f t="shared" si="46"/>
        <v>2.4559548198442043</v>
      </c>
      <c r="F127" s="18">
        <v>2402680</v>
      </c>
      <c r="G127" s="18">
        <v>702956</v>
      </c>
      <c r="H127" s="22">
        <v>65861867</v>
      </c>
      <c r="I127" s="22">
        <v>2650363</v>
      </c>
      <c r="J127" s="22">
        <v>2297404317</v>
      </c>
      <c r="K127" s="22">
        <v>103556327</v>
      </c>
      <c r="L127" s="22">
        <v>967852862</v>
      </c>
      <c r="M127" s="22">
        <v>84242</v>
      </c>
      <c r="N127" s="22">
        <v>1711636</v>
      </c>
      <c r="O127" s="22">
        <v>474162</v>
      </c>
      <c r="P127" s="22">
        <v>17842</v>
      </c>
      <c r="Q127" s="23">
        <v>210</v>
      </c>
      <c r="R127" s="22">
        <v>2311355242</v>
      </c>
      <c r="S127" s="22">
        <v>29240</v>
      </c>
      <c r="T127" s="22">
        <v>968421463</v>
      </c>
      <c r="U127" s="22">
        <v>11468</v>
      </c>
      <c r="V127" s="22">
        <v>34</v>
      </c>
      <c r="W127" s="22">
        <v>4198</v>
      </c>
      <c r="AA127" s="18">
        <f t="shared" si="45"/>
        <v>1.26021212195E-7</v>
      </c>
      <c r="AB127" s="18">
        <f t="shared" si="47"/>
        <v>0.26221455930520449</v>
      </c>
      <c r="AC127" s="18">
        <f t="shared" si="48"/>
        <v>7.6716540592567189E-2</v>
      </c>
      <c r="AD127" s="18">
        <f t="shared" si="49"/>
        <v>7.1877821559354516</v>
      </c>
      <c r="AE127" s="18">
        <f t="shared" si="50"/>
        <v>0.28924524532764234</v>
      </c>
      <c r="AF127" s="18">
        <f t="shared" si="51"/>
        <v>250.72538187691634</v>
      </c>
      <c r="AG127" s="18">
        <f t="shared" si="52"/>
        <v>11.301536886963994</v>
      </c>
      <c r="AH127" s="18">
        <f t="shared" si="53"/>
        <v>105.62584767077219</v>
      </c>
      <c r="AI127" s="18">
        <f t="shared" si="54"/>
        <v>9.1936832641005186E-3</v>
      </c>
      <c r="AJ127" s="18">
        <f t="shared" si="55"/>
        <v>0.18679802530129813</v>
      </c>
      <c r="AK127" s="18">
        <f t="shared" si="56"/>
        <v>5.1747290471171513E-2</v>
      </c>
      <c r="AL127" s="18">
        <f t="shared" si="57"/>
        <v>1.9471723937950363E-3</v>
      </c>
      <c r="AM127" s="18">
        <f t="shared" si="58"/>
        <v>2.2918181969339631E-5</v>
      </c>
      <c r="AN127" s="18">
        <f t="shared" si="59"/>
        <v>252.24790491401444</v>
      </c>
      <c r="AO127" s="18">
        <f t="shared" si="60"/>
        <v>3.1910840037309087E-3</v>
      </c>
      <c r="AP127" s="18">
        <f t="shared" si="61"/>
        <v>105.68790148594336</v>
      </c>
      <c r="AQ127" s="18">
        <f t="shared" si="62"/>
        <v>1.2515510039256517E-3</v>
      </c>
      <c r="AR127" s="18">
        <f t="shared" si="63"/>
        <v>3.71056279503594E-6</v>
      </c>
      <c r="AS127" s="18">
        <f t="shared" si="64"/>
        <v>4.5814537098708461E-4</v>
      </c>
      <c r="AT127" s="18">
        <f t="shared" si="65"/>
        <v>0</v>
      </c>
      <c r="BB127" s="33">
        <f t="shared" si="66"/>
        <v>0.3644272159546868</v>
      </c>
      <c r="BC127" s="33">
        <f t="shared" si="67"/>
        <v>0.34532374100719426</v>
      </c>
      <c r="BD127" s="33">
        <f t="shared" si="68"/>
        <v>4.0150003666700872E-2</v>
      </c>
      <c r="BE127" s="33">
        <f t="shared" si="69"/>
        <v>0.44284257630352114</v>
      </c>
      <c r="BF127" s="33">
        <f t="shared" si="70"/>
        <v>0.70411526283368053</v>
      </c>
      <c r="BG127" s="33">
        <f t="shared" si="71"/>
        <v>3.5065555397915352E-2</v>
      </c>
      <c r="BH127" s="33">
        <f t="shared" si="72"/>
        <v>2.7052293555955891E-2</v>
      </c>
      <c r="BI127" s="33">
        <f t="shared" si="73"/>
        <v>0.3470695160954802</v>
      </c>
      <c r="BJ127" s="33">
        <f t="shared" si="74"/>
        <v>0.38126674421349521</v>
      </c>
      <c r="BK127" s="33">
        <f t="shared" si="75"/>
        <v>0.58365151300246743</v>
      </c>
      <c r="BL127" s="33">
        <f t="shared" si="76"/>
        <v>0.27358675460572285</v>
      </c>
      <c r="BM127" s="33">
        <f t="shared" si="77"/>
        <v>0.38789548485028869</v>
      </c>
      <c r="BN127" s="33">
        <f t="shared" si="78"/>
        <v>0.45389618205892329</v>
      </c>
      <c r="BO127" s="33">
        <f t="shared" si="79"/>
        <v>1.206189285517781E-2</v>
      </c>
      <c r="BP127" s="33">
        <f t="shared" si="80"/>
        <v>5.3422744351816758E-4</v>
      </c>
      <c r="BQ127" s="33">
        <f t="shared" si="81"/>
        <v>0.35854088660023453</v>
      </c>
      <c r="BR127" s="33">
        <f t="shared" si="82"/>
        <v>0.60991347394698425</v>
      </c>
      <c r="BS127" s="33">
        <f t="shared" si="83"/>
        <v>0.59320354622843963</v>
      </c>
      <c r="BT127" s="33">
        <f t="shared" si="84"/>
        <v>5.2628922043294495E-2</v>
      </c>
      <c r="BU127" s="33">
        <f t="shared" si="85"/>
        <v>9.7449125824018348E-3</v>
      </c>
      <c r="BV127" s="33">
        <f t="shared" si="86"/>
        <v>0.23356871265616513</v>
      </c>
    </row>
    <row r="128" spans="1:74" x14ac:dyDescent="0.5">
      <c r="A128" s="18">
        <v>127.02137874500001</v>
      </c>
      <c r="B128" s="18">
        <v>8924980823</v>
      </c>
      <c r="C128" s="18">
        <v>3507094980</v>
      </c>
      <c r="D128" s="18">
        <v>2.5</v>
      </c>
      <c r="E128" s="18">
        <f t="shared" si="46"/>
        <v>2.5448357897053588</v>
      </c>
      <c r="F128" s="18">
        <v>1783365</v>
      </c>
      <c r="G128" s="18">
        <v>583024</v>
      </c>
      <c r="H128" s="22">
        <v>98124713</v>
      </c>
      <c r="I128" s="22">
        <v>3968528</v>
      </c>
      <c r="J128" s="22">
        <v>2529560236</v>
      </c>
      <c r="K128" s="22">
        <v>110804565</v>
      </c>
      <c r="L128" s="22">
        <v>788913876</v>
      </c>
      <c r="M128" s="22">
        <v>82146</v>
      </c>
      <c r="N128" s="22">
        <v>1681908</v>
      </c>
      <c r="O128" s="22">
        <v>601286</v>
      </c>
      <c r="P128" s="22">
        <v>12349</v>
      </c>
      <c r="Q128" s="23">
        <v>390</v>
      </c>
      <c r="R128" s="22">
        <v>2533727867</v>
      </c>
      <c r="S128" s="22">
        <v>24600</v>
      </c>
      <c r="T128" s="22">
        <v>792286322</v>
      </c>
      <c r="U128" s="23">
        <v>300</v>
      </c>
      <c r="V128" s="22">
        <v>334</v>
      </c>
      <c r="W128" s="22">
        <v>9845</v>
      </c>
      <c r="AA128" s="18">
        <f t="shared" si="45"/>
        <v>1.27021378745E-7</v>
      </c>
      <c r="AB128" s="18">
        <f t="shared" si="47"/>
        <v>0.19462611232262556</v>
      </c>
      <c r="AC128" s="18">
        <f t="shared" si="48"/>
        <v>6.3627857735677459E-2</v>
      </c>
      <c r="AD128" s="18">
        <f t="shared" si="49"/>
        <v>10.708762039158218</v>
      </c>
      <c r="AE128" s="18">
        <f t="shared" si="50"/>
        <v>0.43310212787818791</v>
      </c>
      <c r="AF128" s="18">
        <f t="shared" si="51"/>
        <v>276.06153233835096</v>
      </c>
      <c r="AG128" s="18">
        <f t="shared" si="52"/>
        <v>12.092567541445339</v>
      </c>
      <c r="AH128" s="18">
        <f t="shared" si="53"/>
        <v>86.09748461097638</v>
      </c>
      <c r="AI128" s="18">
        <f t="shared" si="54"/>
        <v>8.9649379812065388E-3</v>
      </c>
      <c r="AJ128" s="18">
        <f t="shared" si="55"/>
        <v>0.18355368380803846</v>
      </c>
      <c r="AK128" s="18">
        <f t="shared" si="56"/>
        <v>6.5620866493411187E-2</v>
      </c>
      <c r="AL128" s="18">
        <f t="shared" si="57"/>
        <v>1.3476982339970241E-3</v>
      </c>
      <c r="AM128" s="18">
        <f t="shared" si="58"/>
        <v>4.2562337943059309E-5</v>
      </c>
      <c r="AN128" s="18">
        <f t="shared" si="59"/>
        <v>276.51636341282267</v>
      </c>
      <c r="AO128" s="18">
        <f t="shared" si="60"/>
        <v>2.6847013164083568E-3</v>
      </c>
      <c r="AP128" s="18">
        <f t="shared" si="61"/>
        <v>86.465533806737199</v>
      </c>
      <c r="AQ128" s="18">
        <f t="shared" si="62"/>
        <v>3.2740259956199472E-5</v>
      </c>
      <c r="AR128" s="18">
        <f t="shared" si="63"/>
        <v>3.6450822751235412E-5</v>
      </c>
      <c r="AS128" s="18">
        <f t="shared" si="64"/>
        <v>1.0744261975626128E-3</v>
      </c>
      <c r="AT128" s="18">
        <f t="shared" si="65"/>
        <v>0</v>
      </c>
      <c r="BB128" s="33">
        <f t="shared" si="66"/>
        <v>0.36618432399687378</v>
      </c>
      <c r="BC128" s="33">
        <f t="shared" si="67"/>
        <v>0.3693045563549161</v>
      </c>
      <c r="BD128" s="33">
        <f t="shared" si="68"/>
        <v>7.3087558670847319E-2</v>
      </c>
      <c r="BE128" s="33">
        <f t="shared" si="69"/>
        <v>0.2836969208258619</v>
      </c>
      <c r="BF128" s="33">
        <f t="shared" si="70"/>
        <v>0.56038187644863535</v>
      </c>
      <c r="BG128" s="33">
        <f t="shared" si="71"/>
        <v>8.9999660753079538E-2</v>
      </c>
      <c r="BH128" s="33">
        <f t="shared" si="72"/>
        <v>9.3120372148282518E-2</v>
      </c>
      <c r="BI128" s="33">
        <f t="shared" si="73"/>
        <v>0.40864831640323285</v>
      </c>
      <c r="BJ128" s="33">
        <f t="shared" si="74"/>
        <v>0.4263836039361773</v>
      </c>
      <c r="BK128" s="33">
        <f t="shared" si="75"/>
        <v>0.42165164001746108</v>
      </c>
      <c r="BL128" s="33">
        <f t="shared" si="76"/>
        <v>0.26465650936482776</v>
      </c>
      <c r="BM128" s="33">
        <f t="shared" si="77"/>
        <v>0.3768353026965891</v>
      </c>
      <c r="BN128" s="33">
        <f t="shared" si="78"/>
        <v>0.60846194156790789</v>
      </c>
      <c r="BO128" s="33">
        <f t="shared" si="79"/>
        <v>7.2645590304372624E-3</v>
      </c>
      <c r="BP128" s="33">
        <f t="shared" si="80"/>
        <v>9.92136680819454E-4</v>
      </c>
      <c r="BQ128" s="33">
        <f t="shared" si="81"/>
        <v>0.41780643923472688</v>
      </c>
      <c r="BR128" s="33">
        <f t="shared" si="82"/>
        <v>0.51175188812964101</v>
      </c>
      <c r="BS128" s="33">
        <f t="shared" si="83"/>
        <v>0.43345727865819855</v>
      </c>
      <c r="BT128" s="33">
        <f t="shared" si="84"/>
        <v>1.3767593837624998E-3</v>
      </c>
      <c r="BU128" s="33">
        <f t="shared" si="85"/>
        <v>9.5729435368300378E-2</v>
      </c>
      <c r="BV128" s="33">
        <f t="shared" si="86"/>
        <v>0.67176224101808024</v>
      </c>
    </row>
    <row r="129" spans="1:74" x14ac:dyDescent="0.5">
      <c r="A129" s="18">
        <v>128.021531942</v>
      </c>
      <c r="B129" s="18">
        <v>8774381416</v>
      </c>
      <c r="C129" s="18">
        <v>3576826568</v>
      </c>
      <c r="D129" s="18">
        <v>2.46</v>
      </c>
      <c r="E129" s="18">
        <f t="shared" si="46"/>
        <v>2.4531190565681351</v>
      </c>
      <c r="F129" s="18">
        <v>2063849</v>
      </c>
      <c r="G129" s="18">
        <v>357601</v>
      </c>
      <c r="H129" s="22">
        <v>93231919</v>
      </c>
      <c r="I129" s="22">
        <v>3690847</v>
      </c>
      <c r="J129" s="22">
        <v>2542086231</v>
      </c>
      <c r="K129" s="22">
        <v>136099294</v>
      </c>
      <c r="L129" s="22">
        <v>956417162</v>
      </c>
      <c r="M129" s="22">
        <v>80850</v>
      </c>
      <c r="N129" s="22">
        <v>2001110</v>
      </c>
      <c r="O129" s="22">
        <v>395065</v>
      </c>
      <c r="P129" s="22">
        <v>609536</v>
      </c>
      <c r="Q129" s="22">
        <v>169158</v>
      </c>
      <c r="R129" s="22">
        <v>2553721651</v>
      </c>
      <c r="S129" s="22">
        <v>36928</v>
      </c>
      <c r="T129" s="22">
        <v>954729558</v>
      </c>
      <c r="U129" s="22">
        <v>7958</v>
      </c>
      <c r="V129" s="22">
        <v>91</v>
      </c>
      <c r="W129" s="22">
        <v>6236</v>
      </c>
      <c r="AA129" s="18">
        <f t="shared" si="45"/>
        <v>1.28021531942E-7</v>
      </c>
      <c r="AB129" s="18">
        <f t="shared" si="47"/>
        <v>0.22523650923447441</v>
      </c>
      <c r="AC129" s="18">
        <f t="shared" si="48"/>
        <v>3.902649900198963E-2</v>
      </c>
      <c r="AD129" s="18">
        <f t="shared" si="49"/>
        <v>10.174790880917776</v>
      </c>
      <c r="AE129" s="18">
        <f t="shared" si="50"/>
        <v>0.40279763412852981</v>
      </c>
      <c r="AF129" s="18">
        <f t="shared" si="51"/>
        <v>277.42854678005114</v>
      </c>
      <c r="AG129" s="18">
        <f t="shared" si="52"/>
        <v>14.853087551384062</v>
      </c>
      <c r="AH129" s="18">
        <f t="shared" si="53"/>
        <v>104.37782170150182</v>
      </c>
      <c r="AI129" s="18">
        <f t="shared" si="54"/>
        <v>8.823500058195757E-3</v>
      </c>
      <c r="AJ129" s="18">
        <f t="shared" si="55"/>
        <v>0.2183895386698344</v>
      </c>
      <c r="AK129" s="18">
        <f t="shared" si="56"/>
        <v>4.3115102665319809E-2</v>
      </c>
      <c r="AL129" s="18">
        <f t="shared" si="57"/>
        <v>6.6521223642206667E-2</v>
      </c>
      <c r="AM129" s="18">
        <f t="shared" si="58"/>
        <v>1.8460922978902634E-2</v>
      </c>
      <c r="AN129" s="18">
        <f t="shared" si="59"/>
        <v>278.69836903171637</v>
      </c>
      <c r="AO129" s="18">
        <f t="shared" si="60"/>
        <v>4.0301077322084464E-3</v>
      </c>
      <c r="AP129" s="18">
        <f t="shared" si="61"/>
        <v>104.1936463892914</v>
      </c>
      <c r="AQ129" s="18">
        <f t="shared" si="62"/>
        <v>8.6848996243811798E-4</v>
      </c>
      <c r="AR129" s="18">
        <f t="shared" si="63"/>
        <v>9.9312121867138394E-6</v>
      </c>
      <c r="AS129" s="18">
        <f t="shared" si="64"/>
        <v>6.8056087028953301E-4</v>
      </c>
      <c r="AT129" s="18">
        <f t="shared" si="65"/>
        <v>0</v>
      </c>
      <c r="BB129" s="33">
        <f t="shared" si="66"/>
        <v>0.37834518559261165</v>
      </c>
      <c r="BC129" s="33">
        <f t="shared" si="67"/>
        <v>0.35971223021582732</v>
      </c>
      <c r="BD129" s="33">
        <f t="shared" si="68"/>
        <v>3.9099125069964408E-2</v>
      </c>
      <c r="BE129" s="33">
        <f t="shared" si="69"/>
        <v>0.3557730210833977</v>
      </c>
      <c r="BF129" s="33">
        <f t="shared" si="70"/>
        <v>0.29022202620786525</v>
      </c>
      <c r="BG129" s="33">
        <f t="shared" si="71"/>
        <v>8.1668676528156681E-2</v>
      </c>
      <c r="BH129" s="33">
        <f t="shared" si="72"/>
        <v>7.920265309824262E-2</v>
      </c>
      <c r="BI129" s="33">
        <f t="shared" si="73"/>
        <v>0.41197080651282558</v>
      </c>
      <c r="BJ129" s="33">
        <f t="shared" si="74"/>
        <v>0.58383135054938995</v>
      </c>
      <c r="BK129" s="33">
        <f t="shared" si="75"/>
        <v>0.57329836420629265</v>
      </c>
      <c r="BL129" s="33">
        <f t="shared" si="76"/>
        <v>0.25913475467389269</v>
      </c>
      <c r="BM129" s="33">
        <f t="shared" si="77"/>
        <v>0.49559311566164654</v>
      </c>
      <c r="BN129" s="33">
        <f t="shared" si="78"/>
        <v>0.35772482275712225</v>
      </c>
      <c r="BO129" s="33">
        <f t="shared" si="79"/>
        <v>0.52882024714173048</v>
      </c>
      <c r="BP129" s="33">
        <f t="shared" si="80"/>
        <v>0.43032783757450566</v>
      </c>
      <c r="BQ129" s="33">
        <f t="shared" si="81"/>
        <v>0.42313507470869621</v>
      </c>
      <c r="BR129" s="33">
        <f t="shared" si="82"/>
        <v>0.77255706699951343</v>
      </c>
      <c r="BS129" s="33">
        <f t="shared" si="83"/>
        <v>0.5807856340091152</v>
      </c>
      <c r="BT129" s="33">
        <f t="shared" si="84"/>
        <v>3.6520837253273243E-2</v>
      </c>
      <c r="BU129" s="33">
        <f t="shared" si="85"/>
        <v>2.6081971911722557E-2</v>
      </c>
      <c r="BV129" s="33">
        <f t="shared" si="86"/>
        <v>0.39171257856754871</v>
      </c>
    </row>
    <row r="130" spans="1:74" x14ac:dyDescent="0.5">
      <c r="A130" s="18">
        <v>129.02169226699999</v>
      </c>
      <c r="B130" s="18">
        <v>9174837990</v>
      </c>
      <c r="C130" s="18">
        <v>3620444635</v>
      </c>
      <c r="D130" s="18">
        <v>2.57</v>
      </c>
      <c r="E130" s="18">
        <f t="shared" si="46"/>
        <v>2.5341743666796881</v>
      </c>
      <c r="F130" s="18">
        <v>1986691</v>
      </c>
      <c r="G130" s="18">
        <v>326812</v>
      </c>
      <c r="H130" s="22">
        <v>104214619</v>
      </c>
      <c r="I130" s="22">
        <v>4641732</v>
      </c>
      <c r="J130" s="22">
        <v>2683847817</v>
      </c>
      <c r="K130" s="22">
        <v>104279737</v>
      </c>
      <c r="L130" s="22">
        <v>817092544</v>
      </c>
      <c r="M130" s="22">
        <v>57477</v>
      </c>
      <c r="N130" s="22">
        <v>1732164</v>
      </c>
      <c r="O130" s="22">
        <v>307128</v>
      </c>
      <c r="P130" s="22">
        <v>24634</v>
      </c>
      <c r="Q130" s="22">
        <v>157061</v>
      </c>
      <c r="R130" s="22">
        <v>2658721984</v>
      </c>
      <c r="S130" s="22">
        <v>34190</v>
      </c>
      <c r="T130" s="22">
        <v>819719545</v>
      </c>
      <c r="U130" s="22">
        <v>14502</v>
      </c>
      <c r="V130" s="22">
        <v>189</v>
      </c>
      <c r="W130" s="22">
        <v>5334</v>
      </c>
      <c r="AA130" s="18">
        <f t="shared" ref="AA130:AA193" si="87">A130/1000000000</f>
        <v>1.29021692267E-7</v>
      </c>
      <c r="AB130" s="18">
        <f t="shared" si="47"/>
        <v>0.21681593264213961</v>
      </c>
      <c r="AC130" s="18">
        <f t="shared" si="48"/>
        <v>3.5666366122684867E-2</v>
      </c>
      <c r="AD130" s="18">
        <f t="shared" si="49"/>
        <v>11.373379057654281</v>
      </c>
      <c r="AE130" s="18">
        <f t="shared" si="50"/>
        <v>0.50657170775669902</v>
      </c>
      <c r="AF130" s="18">
        <f t="shared" si="51"/>
        <v>292.89958403819486</v>
      </c>
      <c r="AG130" s="18">
        <f t="shared" si="52"/>
        <v>11.380485658480376</v>
      </c>
      <c r="AH130" s="18">
        <f t="shared" si="53"/>
        <v>89.172740996107848</v>
      </c>
      <c r="AI130" s="18">
        <f t="shared" si="54"/>
        <v>6.2727064050082564E-3</v>
      </c>
      <c r="AJ130" s="18">
        <f t="shared" si="55"/>
        <v>0.18903833215590099</v>
      </c>
      <c r="AK130" s="18">
        <f t="shared" si="56"/>
        <v>3.3518168532758776E-2</v>
      </c>
      <c r="AL130" s="18">
        <f t="shared" si="57"/>
        <v>2.6884118792033923E-3</v>
      </c>
      <c r="AM130" s="18">
        <f t="shared" si="58"/>
        <v>1.7140726563268815E-2</v>
      </c>
      <c r="AN130" s="18">
        <f t="shared" si="59"/>
        <v>290.1574963580747</v>
      </c>
      <c r="AO130" s="18">
        <f t="shared" si="60"/>
        <v>3.7312982930081998E-3</v>
      </c>
      <c r="AP130" s="18">
        <f t="shared" si="61"/>
        <v>89.459436648258503</v>
      </c>
      <c r="AQ130" s="18">
        <f t="shared" si="62"/>
        <v>1.5826641662826824E-3</v>
      </c>
      <c r="AR130" s="18">
        <f t="shared" si="63"/>
        <v>2.0626363772405667E-5</v>
      </c>
      <c r="AS130" s="18">
        <f t="shared" si="64"/>
        <v>5.8212182202122659E-4</v>
      </c>
      <c r="AT130" s="18">
        <f t="shared" si="65"/>
        <v>0</v>
      </c>
      <c r="BB130" s="33">
        <f t="shared" si="66"/>
        <v>0.38595197171457146</v>
      </c>
      <c r="BC130" s="33">
        <f t="shared" si="67"/>
        <v>0.38609112709832133</v>
      </c>
      <c r="BD130" s="33">
        <f t="shared" si="68"/>
        <v>6.9136643105017312E-2</v>
      </c>
      <c r="BE130" s="33">
        <f t="shared" si="69"/>
        <v>0.33594569494832066</v>
      </c>
      <c r="BF130" s="33">
        <f t="shared" si="70"/>
        <v>0.25332272299096603</v>
      </c>
      <c r="BG130" s="33">
        <f t="shared" si="71"/>
        <v>0.10036897342335811</v>
      </c>
      <c r="BH130" s="33">
        <f t="shared" si="72"/>
        <v>0.12686219868795598</v>
      </c>
      <c r="BI130" s="33">
        <f t="shared" si="73"/>
        <v>0.44957272695149553</v>
      </c>
      <c r="BJ130" s="33">
        <f t="shared" si="74"/>
        <v>0.38576962994820557</v>
      </c>
      <c r="BK130" s="33">
        <f t="shared" si="75"/>
        <v>0.44716279741770848</v>
      </c>
      <c r="BL130" s="33">
        <f t="shared" si="76"/>
        <v>0.15955144264362528</v>
      </c>
      <c r="BM130" s="33">
        <f t="shared" si="77"/>
        <v>0.3955328442169177</v>
      </c>
      <c r="BN130" s="33">
        <f t="shared" si="78"/>
        <v>0.25080520731124589</v>
      </c>
      <c r="BO130" s="33">
        <f t="shared" si="79"/>
        <v>1.7993713597511292E-2</v>
      </c>
      <c r="BP130" s="33">
        <f t="shared" si="80"/>
        <v>0.39955379288765197</v>
      </c>
      <c r="BQ130" s="33">
        <f t="shared" si="81"/>
        <v>0.45111919713406545</v>
      </c>
      <c r="BR130" s="33">
        <f t="shared" si="82"/>
        <v>0.71463326916160697</v>
      </c>
      <c r="BS130" s="33">
        <f t="shared" si="83"/>
        <v>0.45833791835787147</v>
      </c>
      <c r="BT130" s="33">
        <f t="shared" si="84"/>
        <v>6.6552548611079246E-2</v>
      </c>
      <c r="BU130" s="33">
        <f t="shared" si="85"/>
        <v>5.4170249355116079E-2</v>
      </c>
      <c r="BV130" s="33">
        <f t="shared" si="86"/>
        <v>0.32171956234965471</v>
      </c>
    </row>
    <row r="131" spans="1:74" x14ac:dyDescent="0.5">
      <c r="A131" s="18">
        <v>130.02184929399999</v>
      </c>
      <c r="B131" s="18">
        <v>9331738889</v>
      </c>
      <c r="C131" s="18">
        <v>3591180479</v>
      </c>
      <c r="D131" s="18">
        <v>2.61</v>
      </c>
      <c r="E131" s="18">
        <f t="shared" ref="E131:E194" si="88">B131/C131</f>
        <v>2.5985157091293045</v>
      </c>
      <c r="F131" s="18">
        <v>2004040</v>
      </c>
      <c r="G131" s="18">
        <v>196111</v>
      </c>
      <c r="H131" s="22">
        <v>262384766</v>
      </c>
      <c r="I131" s="22">
        <v>12238772</v>
      </c>
      <c r="J131" s="22">
        <v>2203551880</v>
      </c>
      <c r="K131" s="22">
        <v>104382875</v>
      </c>
      <c r="L131" s="22">
        <v>805920762</v>
      </c>
      <c r="M131" s="22">
        <v>77744</v>
      </c>
      <c r="N131" s="22">
        <v>1782826</v>
      </c>
      <c r="O131" s="22">
        <v>180485</v>
      </c>
      <c r="P131" s="22">
        <v>42476</v>
      </c>
      <c r="Q131" s="22">
        <v>10414</v>
      </c>
      <c r="R131" s="22">
        <v>2209614017</v>
      </c>
      <c r="S131" s="22">
        <v>8887</v>
      </c>
      <c r="T131" s="22">
        <v>805039940</v>
      </c>
      <c r="U131" s="22">
        <v>4241</v>
      </c>
      <c r="V131" s="22">
        <v>0</v>
      </c>
      <c r="W131" s="22">
        <v>10248</v>
      </c>
      <c r="AA131" s="18">
        <f t="shared" si="87"/>
        <v>1.3002184929399998E-7</v>
      </c>
      <c r="AB131" s="18">
        <f t="shared" ref="AB131:AB194" si="89">(F131/$B$2)*1000</f>
        <v>0.21870930187540663</v>
      </c>
      <c r="AC131" s="18">
        <f t="shared" ref="AC131:AC194" si="90">(G131/$B$2)*1000</f>
        <v>2.1402417067567448E-2</v>
      </c>
      <c r="AD131" s="18">
        <f t="shared" ref="AD131:AD194" si="91">(H131/$B$2)*1000</f>
        <v>28.635151491288564</v>
      </c>
      <c r="AE131" s="18">
        <f t="shared" ref="AE131:AE194" si="92">(I131/$B$2)*1000</f>
        <v>1.3356685894155176</v>
      </c>
      <c r="AF131" s="18">
        <f t="shared" ref="AF131:AF194" si="93">(J131/$B$2)*1000</f>
        <v>240.48287126057355</v>
      </c>
      <c r="AG131" s="18">
        <f t="shared" ref="AG131:AG194" si="94">(K131/$B$2)*1000</f>
        <v>11.391741541584917</v>
      </c>
      <c r="AH131" s="18">
        <f t="shared" ref="AH131:AH194" si="95">(L131/$B$2)*1000</f>
        <v>87.953517506594551</v>
      </c>
      <c r="AI131" s="18">
        <f t="shared" ref="AI131:AI194" si="96">(M131/$B$2)*1000</f>
        <v>8.4845292334492384E-3</v>
      </c>
      <c r="AJ131" s="18">
        <f t="shared" ref="AJ131:AJ194" si="97">(N131/$B$2)*1000</f>
        <v>0.19456728898890427</v>
      </c>
      <c r="AK131" s="18">
        <f t="shared" ref="AK131:AK194" si="98">(O131/$B$2)*1000</f>
        <v>1.9697086060648874E-2</v>
      </c>
      <c r="AL131" s="18">
        <f t="shared" ref="AL131:AL194" si="99">(P131/$B$2)*1000</f>
        <v>4.6355842729984293E-3</v>
      </c>
      <c r="AM131" s="18">
        <f t="shared" ref="AM131:AM194" si="100">(Q131/$B$2)*1000</f>
        <v>1.1365235572795376E-3</v>
      </c>
      <c r="AN131" s="18">
        <f t="shared" ref="AN131:AN194" si="101">(R131/$B$2)*1000</f>
        <v>241.14445773147386</v>
      </c>
      <c r="AO131" s="18">
        <f t="shared" ref="AO131:AO194" si="102">(S131/$B$2)*1000</f>
        <v>9.6987563410248225E-4</v>
      </c>
      <c r="AP131" s="18">
        <f t="shared" ref="AP131:AP194" si="103">(T131/$B$2)*1000</f>
        <v>87.857389702410742</v>
      </c>
      <c r="AQ131" s="18">
        <f t="shared" ref="AQ131:AQ194" si="104">(U131/$B$2)*1000</f>
        <v>4.6283814158080652E-4</v>
      </c>
      <c r="AR131" s="18">
        <f t="shared" ref="AR131:AR194" si="105">(V131/$B$2)*1000</f>
        <v>0</v>
      </c>
      <c r="AS131" s="18">
        <f t="shared" ref="AS131:AS194" si="106">(W131/$B$2)*1000</f>
        <v>1.118407280103774E-3</v>
      </c>
      <c r="AT131" s="18">
        <f t="shared" ref="AT131:AT194" si="107">(X131/$B$2)*1000</f>
        <v>0</v>
      </c>
      <c r="BB131" s="33">
        <f t="shared" ref="BB131:BB194" si="108">(C131 - MIN($C$2:$C$285))/MAX($C$2:$C$285)</f>
        <v>0.38084844028729231</v>
      </c>
      <c r="BC131" s="33">
        <f t="shared" ref="BC131:BC194" si="109">(D131 - MIN($D$2:$D$285))/MAX($D$2:$D$285)</f>
        <v>0.39568345323741005</v>
      </c>
      <c r="BD131" s="33">
        <f t="shared" ref="BD131:BD194" si="110">(E131 - MIN($E$2:$E$285))/MAX($E$2:$E$285)</f>
        <v>9.2980290505416355E-2</v>
      </c>
      <c r="BE131" s="33">
        <f t="shared" ref="BE131:BE194" si="111">(F131 - MIN($F$2:$F$285))/MAX($F$2:$F$285)</f>
        <v>0.34040387531999244</v>
      </c>
      <c r="BF131" s="33">
        <f t="shared" ref="BF131:BF194" si="112">(G131 - MIN($G$2:$G$285))/MAX($G$2:$G$285)</f>
        <v>9.6683149450027928E-2</v>
      </c>
      <c r="BG131" s="33">
        <f t="shared" ref="BG131:BG194" si="113">(H131 - MIN($H$2:$H$285))/MAX($H$2:$H$285)</f>
        <v>0.36968605472919847</v>
      </c>
      <c r="BH131" s="33">
        <f t="shared" ref="BH131:BH194" si="114">(I131 - MIN($I$2:$I$285))/MAX($I$2:$I$285)</f>
        <v>0.50763534604739058</v>
      </c>
      <c r="BI131" s="33">
        <f t="shared" ref="BI131:BI194" si="115">(J131 - MIN($J$2:$J$285))/MAX($J$2:$J$285)</f>
        <v>0.3221753824403355</v>
      </c>
      <c r="BJ131" s="33">
        <f t="shared" ref="BJ131:BJ194" si="116">(K131 - MIN($K$2:$K$285))/MAX($K$2:$K$285)</f>
        <v>0.38641161530769269</v>
      </c>
      <c r="BK131" s="33">
        <f t="shared" ref="BK131:BK194" si="117">(L131 - MIN($L$2:$L$285))/MAX($L$2:$L$285)</f>
        <v>0.43704858303953947</v>
      </c>
      <c r="BL131" s="33">
        <f t="shared" ref="BL131:BL194" si="118">(M131 - MIN($M$2:$M$285))/MAX($M$2:$M$285)</f>
        <v>0.24590129011367315</v>
      </c>
      <c r="BM131" s="33">
        <f t="shared" ref="BM131:BM194" si="119">(N131 - MIN($N$2:$N$285))/MAX($N$2:$N$285)</f>
        <v>0.41438143639502351</v>
      </c>
      <c r="BN131" s="33">
        <f t="shared" ref="BN131:BN194" si="120">(O131 - MIN($O$2:$O$285))/MAX($O$2:$O$285)</f>
        <v>9.6824279386571246E-2</v>
      </c>
      <c r="BO131" s="33">
        <f t="shared" ref="BO131:BO194" si="121">(P131 - MIN($P$2:$P$285))/MAX($P$2:$P$285)</f>
        <v>3.3576096648853158E-2</v>
      </c>
      <c r="BP131" s="33">
        <f t="shared" ref="BP131:BP194" si="122">(Q131 - MIN($Q$2:$Q$285))/MAX($Q$2:$Q$285)</f>
        <v>2.6492593318086653E-2</v>
      </c>
      <c r="BQ131" s="33">
        <f t="shared" ref="BQ131:BQ194" si="123">(R131 - MIN($R$2:$R$285))/MAX($R$2:$R$285)</f>
        <v>0.33142536406082468</v>
      </c>
      <c r="BR131" s="33">
        <f t="shared" ref="BR131:BR194" si="124">(S131 - MIN($S$2:$S$285))/MAX($S$2:$S$285)</f>
        <v>0.17933529374431445</v>
      </c>
      <c r="BS131" s="33">
        <f t="shared" ref="BS131:BS194" si="125">(T131 - MIN($T$2:$T$285))/MAX($T$2:$T$285)</f>
        <v>0.4450242088116575</v>
      </c>
      <c r="BT131" s="33">
        <f t="shared" ref="BT131:BT194" si="126">(U131 - MIN($U$2:$U$285))/MAX($U$2:$U$285)</f>
        <v>1.9462788488455871E-2</v>
      </c>
      <c r="BU131" s="33">
        <f t="shared" ref="BU131:BU194" si="127">(V131 - MIN($V$2:$V$285))/MAX($V$2:$V$285)</f>
        <v>0</v>
      </c>
      <c r="BV131" s="33">
        <f t="shared" ref="BV131:BV194" si="128">(W131 - MIN($W$2:$W$285))/MAX($W$2:$W$285)</f>
        <v>0.70303406533716151</v>
      </c>
    </row>
    <row r="132" spans="1:74" x14ac:dyDescent="0.5">
      <c r="A132" s="18">
        <v>131.02201534400001</v>
      </c>
      <c r="B132" s="18">
        <v>9368420633</v>
      </c>
      <c r="C132" s="18">
        <v>3624633493</v>
      </c>
      <c r="D132" s="18">
        <v>2.62</v>
      </c>
      <c r="E132" s="18">
        <f t="shared" si="88"/>
        <v>2.5846532211029261</v>
      </c>
      <c r="F132" s="18">
        <v>1901267</v>
      </c>
      <c r="G132" s="18">
        <v>314001</v>
      </c>
      <c r="H132" s="22">
        <v>172048589</v>
      </c>
      <c r="I132" s="22">
        <v>8305727</v>
      </c>
      <c r="J132" s="22">
        <v>2424722807</v>
      </c>
      <c r="K132" s="22">
        <v>97416545</v>
      </c>
      <c r="L132" s="22">
        <v>820123657</v>
      </c>
      <c r="M132" s="22">
        <v>65591</v>
      </c>
      <c r="N132" s="22">
        <v>1457858</v>
      </c>
      <c r="O132" s="22">
        <v>216301</v>
      </c>
      <c r="P132" s="22">
        <v>17753</v>
      </c>
      <c r="Q132" s="22">
        <v>3981</v>
      </c>
      <c r="R132" s="22">
        <v>2431380287</v>
      </c>
      <c r="S132" s="22">
        <v>16013</v>
      </c>
      <c r="T132" s="22">
        <v>823278298</v>
      </c>
      <c r="U132" s="22">
        <v>5928</v>
      </c>
      <c r="V132" s="22">
        <v>169</v>
      </c>
      <c r="W132" s="22">
        <v>5958</v>
      </c>
      <c r="AA132" s="18">
        <f t="shared" si="87"/>
        <v>1.3102201534400001E-7</v>
      </c>
      <c r="AB132" s="18">
        <f t="shared" si="89"/>
        <v>0.20749325275381167</v>
      </c>
      <c r="AC132" s="18">
        <f t="shared" si="90"/>
        <v>3.4268247888355301E-2</v>
      </c>
      <c r="AD132" s="18">
        <f t="shared" si="91"/>
        <v>18.776385096524404</v>
      </c>
      <c r="AE132" s="18">
        <f t="shared" si="92"/>
        <v>0.90643887035074922</v>
      </c>
      <c r="AF132" s="18">
        <f t="shared" si="93"/>
        <v>264.62018340968558</v>
      </c>
      <c r="AG132" s="18">
        <f t="shared" si="94"/>
        <v>10.631476691116012</v>
      </c>
      <c r="AH132" s="18">
        <f t="shared" si="95"/>
        <v>89.503539088029896</v>
      </c>
      <c r="AI132" s="18">
        <f t="shared" si="96"/>
        <v>7.1582213026235983E-3</v>
      </c>
      <c r="AJ132" s="18">
        <f t="shared" si="97"/>
        <v>0.15910216633075017</v>
      </c>
      <c r="AK132" s="18">
        <f t="shared" si="98"/>
        <v>2.3605836562619671E-2</v>
      </c>
      <c r="AL132" s="18">
        <f t="shared" si="99"/>
        <v>1.9374594500080309E-3</v>
      </c>
      <c r="AM132" s="18">
        <f t="shared" si="100"/>
        <v>4.3446324961876696E-4</v>
      </c>
      <c r="AN132" s="18">
        <f t="shared" si="101"/>
        <v>265.34674216252955</v>
      </c>
      <c r="AO132" s="18">
        <f t="shared" si="102"/>
        <v>1.7475659422620739E-3</v>
      </c>
      <c r="AP132" s="18">
        <f t="shared" si="103"/>
        <v>89.847818309391528</v>
      </c>
      <c r="AQ132" s="18">
        <f t="shared" si="104"/>
        <v>6.469475367345015E-4</v>
      </c>
      <c r="AR132" s="18">
        <f t="shared" si="105"/>
        <v>1.8443679775325703E-5</v>
      </c>
      <c r="AS132" s="18">
        <f t="shared" si="106"/>
        <v>6.5022156273012149E-4</v>
      </c>
      <c r="AT132" s="18">
        <f t="shared" si="107"/>
        <v>0</v>
      </c>
      <c r="BB132" s="33">
        <f t="shared" si="108"/>
        <v>0.38668248888538648</v>
      </c>
      <c r="BC132" s="33">
        <f t="shared" si="109"/>
        <v>0.39808153477218228</v>
      </c>
      <c r="BD132" s="33">
        <f t="shared" si="110"/>
        <v>8.7843122643989607E-2</v>
      </c>
      <c r="BE132" s="33">
        <f t="shared" si="111"/>
        <v>0.31399425105704798</v>
      </c>
      <c r="BF132" s="33">
        <f t="shared" si="112"/>
        <v>0.23796928593514427</v>
      </c>
      <c r="BG132" s="33">
        <f t="shared" si="113"/>
        <v>0.21587020523158254</v>
      </c>
      <c r="BH132" s="33">
        <f t="shared" si="114"/>
        <v>0.31050621110058396</v>
      </c>
      <c r="BI132" s="33">
        <f t="shared" si="115"/>
        <v>0.38084043998562062</v>
      </c>
      <c r="BJ132" s="33">
        <f t="shared" si="116"/>
        <v>0.34304949979880456</v>
      </c>
      <c r="BK132" s="33">
        <f t="shared" si="117"/>
        <v>0.44990697258031503</v>
      </c>
      <c r="BL132" s="33">
        <f t="shared" si="118"/>
        <v>0.19412205804659408</v>
      </c>
      <c r="BM132" s="33">
        <f t="shared" si="119"/>
        <v>0.29347840645276507</v>
      </c>
      <c r="BN132" s="33">
        <f t="shared" si="120"/>
        <v>0.14037173889519114</v>
      </c>
      <c r="BO132" s="33">
        <f t="shared" si="121"/>
        <v>1.1984164344272675E-2</v>
      </c>
      <c r="BP132" s="33">
        <f t="shared" si="122"/>
        <v>1.0127425964980119E-2</v>
      </c>
      <c r="BQ132" s="33">
        <f t="shared" si="123"/>
        <v>0.39052931423113024</v>
      </c>
      <c r="BR132" s="33">
        <f t="shared" si="124"/>
        <v>0.33008948782500158</v>
      </c>
      <c r="BS132" s="33">
        <f t="shared" si="125"/>
        <v>0.46156553952265877</v>
      </c>
      <c r="BT132" s="33">
        <f t="shared" si="126"/>
        <v>2.7204765423146995E-2</v>
      </c>
      <c r="BU132" s="33">
        <f t="shared" si="127"/>
        <v>4.8437947836056178E-2</v>
      </c>
      <c r="BV132" s="33">
        <f t="shared" si="128"/>
        <v>0.37014045161790954</v>
      </c>
    </row>
    <row r="133" spans="1:74" x14ac:dyDescent="0.5">
      <c r="A133" s="18">
        <v>132.02216961900001</v>
      </c>
      <c r="B133" s="18">
        <v>9072325608</v>
      </c>
      <c r="C133" s="18">
        <v>3609483766</v>
      </c>
      <c r="D133" s="18">
        <v>2.54</v>
      </c>
      <c r="E133" s="18">
        <f t="shared" si="88"/>
        <v>2.513469015557833</v>
      </c>
      <c r="F133" s="18">
        <v>2408282</v>
      </c>
      <c r="G133" s="18">
        <v>416433</v>
      </c>
      <c r="H133" s="22">
        <v>102394273</v>
      </c>
      <c r="I133" s="22">
        <v>4077051</v>
      </c>
      <c r="J133" s="22">
        <v>2633091137</v>
      </c>
      <c r="K133" s="22">
        <v>137788356</v>
      </c>
      <c r="L133" s="22">
        <v>902369534</v>
      </c>
      <c r="M133" s="22">
        <v>68016</v>
      </c>
      <c r="N133" s="22">
        <v>2006057</v>
      </c>
      <c r="O133" s="22">
        <v>333732</v>
      </c>
      <c r="P133" s="22">
        <v>137575</v>
      </c>
      <c r="Q133" s="23">
        <v>0</v>
      </c>
      <c r="R133" s="22">
        <v>2636489236</v>
      </c>
      <c r="S133" s="22">
        <v>28159</v>
      </c>
      <c r="T133" s="22">
        <v>900206576</v>
      </c>
      <c r="U133" s="22">
        <v>1083</v>
      </c>
      <c r="V133" s="22">
        <v>280</v>
      </c>
      <c r="W133" s="22">
        <v>7076</v>
      </c>
      <c r="AA133" s="18">
        <f t="shared" si="87"/>
        <v>1.32022169619E-7</v>
      </c>
      <c r="AB133" s="18">
        <f t="shared" si="89"/>
        <v>0.26282592909278657</v>
      </c>
      <c r="AC133" s="18">
        <f t="shared" si="90"/>
        <v>4.5447082247800051E-2</v>
      </c>
      <c r="AD133" s="18">
        <f t="shared" si="91"/>
        <v>11.174717053486857</v>
      </c>
      <c r="AE133" s="18">
        <f t="shared" si="92"/>
        <v>0.44494569864894334</v>
      </c>
      <c r="AF133" s="18">
        <f t="shared" si="93"/>
        <v>287.36029437914942</v>
      </c>
      <c r="AG133" s="18">
        <f t="shared" si="94"/>
        <v>15.037421981257857</v>
      </c>
      <c r="AH133" s="18">
        <f t="shared" si="95"/>
        <v>98.479377065715255</v>
      </c>
      <c r="AI133" s="18">
        <f t="shared" si="96"/>
        <v>7.4228717372695442E-3</v>
      </c>
      <c r="AJ133" s="18">
        <f t="shared" si="97"/>
        <v>0.21892942555651215</v>
      </c>
      <c r="AK133" s="18">
        <f t="shared" si="98"/>
        <v>3.6421574785674538E-2</v>
      </c>
      <c r="AL133" s="18">
        <f t="shared" si="99"/>
        <v>1.5014137544913807E-2</v>
      </c>
      <c r="AM133" s="18">
        <f t="shared" si="100"/>
        <v>0</v>
      </c>
      <c r="AN133" s="18">
        <f t="shared" si="101"/>
        <v>287.73114319453913</v>
      </c>
      <c r="AO133" s="18">
        <f t="shared" si="102"/>
        <v>3.0731099336887362E-3</v>
      </c>
      <c r="AP133" s="18">
        <f t="shared" si="103"/>
        <v>98.243324375067459</v>
      </c>
      <c r="AQ133" s="18">
        <f t="shared" si="104"/>
        <v>1.1819233844188009E-4</v>
      </c>
      <c r="AR133" s="18">
        <f t="shared" si="105"/>
        <v>3.0557575959119508E-5</v>
      </c>
      <c r="AS133" s="18">
        <f t="shared" si="106"/>
        <v>7.7223359816689155E-4</v>
      </c>
      <c r="AT133" s="18">
        <f t="shared" si="107"/>
        <v>0</v>
      </c>
      <c r="BB133" s="33">
        <f t="shared" si="108"/>
        <v>0.38404044761622436</v>
      </c>
      <c r="BC133" s="33">
        <f t="shared" si="109"/>
        <v>0.37889688249400483</v>
      </c>
      <c r="BD133" s="33">
        <f t="shared" si="110"/>
        <v>6.1463643558301861E-2</v>
      </c>
      <c r="BE133" s="33">
        <f t="shared" si="111"/>
        <v>0.44428212477560053</v>
      </c>
      <c r="BF133" s="33">
        <f t="shared" si="112"/>
        <v>0.36072966877035878</v>
      </c>
      <c r="BG133" s="33">
        <f t="shared" si="113"/>
        <v>9.7269461404274254E-2</v>
      </c>
      <c r="BH133" s="33">
        <f t="shared" si="114"/>
        <v>9.8559680651447948E-2</v>
      </c>
      <c r="BI133" s="33">
        <f t="shared" si="115"/>
        <v>0.43610963940469688</v>
      </c>
      <c r="BJ133" s="33">
        <f t="shared" si="116"/>
        <v>0.59434496410856286</v>
      </c>
      <c r="BK133" s="33">
        <f t="shared" si="117"/>
        <v>0.52436711078373843</v>
      </c>
      <c r="BL133" s="33">
        <f t="shared" si="118"/>
        <v>0.20445404502616016</v>
      </c>
      <c r="BM133" s="33">
        <f t="shared" si="119"/>
        <v>0.49743362700160726</v>
      </c>
      <c r="BN133" s="33">
        <f t="shared" si="120"/>
        <v>0.283152108494162</v>
      </c>
      <c r="BO133" s="33">
        <f t="shared" si="121"/>
        <v>0.11663119393612813</v>
      </c>
      <c r="BP133" s="33">
        <f t="shared" si="122"/>
        <v>0</v>
      </c>
      <c r="BQ133" s="33">
        <f t="shared" si="123"/>
        <v>0.445193845050807</v>
      </c>
      <c r="BR133" s="33">
        <f t="shared" si="124"/>
        <v>0.58704436311324548</v>
      </c>
      <c r="BS133" s="33">
        <f t="shared" si="125"/>
        <v>0.53133586026237922</v>
      </c>
      <c r="BT133" s="33">
        <f t="shared" si="126"/>
        <v>4.9701013753826245E-3</v>
      </c>
      <c r="BU133" s="33">
        <f t="shared" si="127"/>
        <v>8.0252221266838633E-2</v>
      </c>
      <c r="BV133" s="33">
        <f t="shared" si="128"/>
        <v>0.45689454489019943</v>
      </c>
    </row>
    <row r="134" spans="1:74" x14ac:dyDescent="0.5">
      <c r="A134" s="18">
        <v>133.022361821</v>
      </c>
      <c r="B134" s="18">
        <v>8970713621</v>
      </c>
      <c r="C134" s="18">
        <v>3610722756</v>
      </c>
      <c r="D134" s="18">
        <v>2.5099999999999998</v>
      </c>
      <c r="E134" s="18">
        <f t="shared" si="88"/>
        <v>2.4844648086295775</v>
      </c>
      <c r="F134" s="18">
        <v>2060816</v>
      </c>
      <c r="G134" s="18">
        <v>412055</v>
      </c>
      <c r="H134" s="22">
        <v>106016962</v>
      </c>
      <c r="I134" s="22">
        <v>3983018</v>
      </c>
      <c r="J134" s="22">
        <v>2604683819</v>
      </c>
      <c r="K134" s="22">
        <v>126109400</v>
      </c>
      <c r="L134" s="22">
        <v>847861481</v>
      </c>
      <c r="M134" s="22">
        <v>62996</v>
      </c>
      <c r="N134" s="22">
        <v>1624565</v>
      </c>
      <c r="O134" s="22">
        <v>310197</v>
      </c>
      <c r="P134" s="22">
        <v>601484</v>
      </c>
      <c r="Q134" s="22">
        <v>70993</v>
      </c>
      <c r="R134" s="22">
        <v>2592108602</v>
      </c>
      <c r="S134" s="22">
        <v>32048</v>
      </c>
      <c r="T134" s="22">
        <v>846367169</v>
      </c>
      <c r="U134" s="22">
        <v>9879</v>
      </c>
      <c r="V134" s="22">
        <v>249</v>
      </c>
      <c r="W134" s="22">
        <v>4080</v>
      </c>
      <c r="AA134" s="18">
        <f t="shared" si="87"/>
        <v>1.33022361821E-7</v>
      </c>
      <c r="AB134" s="18">
        <f t="shared" si="89"/>
        <v>0.22490550520631722</v>
      </c>
      <c r="AC134" s="18">
        <f t="shared" si="90"/>
        <v>4.4969292720839243E-2</v>
      </c>
      <c r="AD134" s="18">
        <f t="shared" si="91"/>
        <v>11.570076318821737</v>
      </c>
      <c r="AE134" s="18">
        <f t="shared" si="92"/>
        <v>0.43468348243407234</v>
      </c>
      <c r="AF134" s="18">
        <f t="shared" si="93"/>
        <v>284.26008445922133</v>
      </c>
      <c r="AG134" s="18">
        <f t="shared" si="94"/>
        <v>13.762848463067806</v>
      </c>
      <c r="AH134" s="18">
        <f t="shared" si="95"/>
        <v>92.530684315960926</v>
      </c>
      <c r="AI134" s="18">
        <f t="shared" si="96"/>
        <v>6.8750180540024736E-3</v>
      </c>
      <c r="AJ134" s="18">
        <f t="shared" si="97"/>
        <v>0.17729560138581066</v>
      </c>
      <c r="AK134" s="18">
        <f t="shared" si="98"/>
        <v>3.3853101392110695E-2</v>
      </c>
      <c r="AL134" s="18">
        <f t="shared" si="99"/>
        <v>6.5642475064982275E-2</v>
      </c>
      <c r="AM134" s="18">
        <f t="shared" si="100"/>
        <v>7.7477642502348969E-3</v>
      </c>
      <c r="AN134" s="18">
        <f t="shared" si="101"/>
        <v>282.88769821393601</v>
      </c>
      <c r="AO134" s="18">
        <f t="shared" si="102"/>
        <v>3.4975328369209356E-3</v>
      </c>
      <c r="AP134" s="18">
        <f t="shared" si="103"/>
        <v>92.367603771508698</v>
      </c>
      <c r="AQ134" s="18">
        <f t="shared" si="104"/>
        <v>1.0781367603576487E-3</v>
      </c>
      <c r="AR134" s="18">
        <f t="shared" si="105"/>
        <v>2.7174415763645562E-5</v>
      </c>
      <c r="AS134" s="18">
        <f t="shared" si="106"/>
        <v>4.4526753540431285E-4</v>
      </c>
      <c r="AT134" s="18">
        <f t="shared" si="107"/>
        <v>0</v>
      </c>
      <c r="BB134" s="33">
        <f t="shared" si="108"/>
        <v>0.38425652165584756</v>
      </c>
      <c r="BC134" s="33">
        <f t="shared" si="109"/>
        <v>0.37170263788968821</v>
      </c>
      <c r="BD134" s="33">
        <f t="shared" si="110"/>
        <v>5.071524980716003E-2</v>
      </c>
      <c r="BE134" s="33">
        <f t="shared" si="111"/>
        <v>0.35499362970249504</v>
      </c>
      <c r="BF134" s="33">
        <f t="shared" si="112"/>
        <v>0.35548282251086399</v>
      </c>
      <c r="BG134" s="33">
        <f t="shared" si="113"/>
        <v>0.10343783164647155</v>
      </c>
      <c r="BH134" s="33">
        <f t="shared" si="114"/>
        <v>9.3846629072721274E-2</v>
      </c>
      <c r="BI134" s="33">
        <f t="shared" si="115"/>
        <v>0.42857466648677256</v>
      </c>
      <c r="BJ134" s="33">
        <f t="shared" si="116"/>
        <v>0.52164897653760067</v>
      </c>
      <c r="BK134" s="33">
        <f t="shared" si="117"/>
        <v>0.47501901811789543</v>
      </c>
      <c r="BL134" s="33">
        <f t="shared" si="118"/>
        <v>0.18306576682516149</v>
      </c>
      <c r="BM134" s="33">
        <f t="shared" si="119"/>
        <v>0.35550107149235072</v>
      </c>
      <c r="BN134" s="33">
        <f t="shared" si="120"/>
        <v>0.25453670030968106</v>
      </c>
      <c r="BO134" s="33">
        <f t="shared" si="121"/>
        <v>0.52178800028995354</v>
      </c>
      <c r="BP134" s="33">
        <f t="shared" si="122"/>
        <v>0.18060194713183461</v>
      </c>
      <c r="BQ134" s="33">
        <f t="shared" si="123"/>
        <v>0.43336575784682158</v>
      </c>
      <c r="BR134" s="33">
        <f t="shared" si="124"/>
        <v>0.66931815777782477</v>
      </c>
      <c r="BS134" s="33">
        <f t="shared" si="125"/>
        <v>0.48250605680796743</v>
      </c>
      <c r="BT134" s="33">
        <f t="shared" si="126"/>
        <v>4.533668650729912E-2</v>
      </c>
      <c r="BU134" s="33">
        <f t="shared" si="127"/>
        <v>7.1367153912295783E-2</v>
      </c>
      <c r="BV134" s="33">
        <f t="shared" si="128"/>
        <v>0.22441219833941181</v>
      </c>
    </row>
    <row r="135" spans="1:74" x14ac:dyDescent="0.5">
      <c r="A135" s="18">
        <v>134.02250600299999</v>
      </c>
      <c r="B135" s="18">
        <v>8698406037</v>
      </c>
      <c r="C135" s="18">
        <v>3476053871</v>
      </c>
      <c r="D135" s="18">
        <v>2.4300000000000002</v>
      </c>
      <c r="E135" s="18">
        <f t="shared" si="88"/>
        <v>2.5023795256940655</v>
      </c>
      <c r="F135" s="18">
        <v>2118292</v>
      </c>
      <c r="G135" s="18">
        <v>569848</v>
      </c>
      <c r="H135" s="22">
        <v>73857403</v>
      </c>
      <c r="I135" s="22">
        <v>3216106</v>
      </c>
      <c r="J135" s="22">
        <v>2429776456</v>
      </c>
      <c r="K135" s="22">
        <v>97935031</v>
      </c>
      <c r="L135" s="22">
        <v>902980146</v>
      </c>
      <c r="M135" s="22">
        <v>85059</v>
      </c>
      <c r="N135" s="22">
        <v>1678007</v>
      </c>
      <c r="O135" s="22">
        <v>417586</v>
      </c>
      <c r="P135" s="22">
        <v>16959</v>
      </c>
      <c r="Q135" s="23">
        <v>440</v>
      </c>
      <c r="R135" s="22">
        <v>2436254476</v>
      </c>
      <c r="S135" s="22">
        <v>24385</v>
      </c>
      <c r="T135" s="22">
        <v>903860508</v>
      </c>
      <c r="U135" s="22">
        <v>1414</v>
      </c>
      <c r="V135" s="22">
        <v>100</v>
      </c>
      <c r="W135" s="22">
        <v>6218</v>
      </c>
      <c r="AA135" s="18">
        <f t="shared" si="87"/>
        <v>1.34022506003E-7</v>
      </c>
      <c r="AB135" s="18">
        <f t="shared" si="89"/>
        <v>0.23117810247712561</v>
      </c>
      <c r="AC135" s="18">
        <f t="shared" si="90"/>
        <v>6.2189905518401187E-2</v>
      </c>
      <c r="AD135" s="18">
        <f t="shared" si="91"/>
        <v>8.0603685796992881</v>
      </c>
      <c r="AE135" s="18">
        <f t="shared" si="92"/>
        <v>0.35098715495564287</v>
      </c>
      <c r="AF135" s="18">
        <f t="shared" si="93"/>
        <v>265.17170934964355</v>
      </c>
      <c r="AG135" s="18">
        <f t="shared" si="94"/>
        <v>10.688061245861512</v>
      </c>
      <c r="AH135" s="18">
        <f t="shared" si="95"/>
        <v>98.546015717756504</v>
      </c>
      <c r="AI135" s="18">
        <f t="shared" si="96"/>
        <v>9.2828459053812349E-3</v>
      </c>
      <c r="AJ135" s="18">
        <f t="shared" si="97"/>
        <v>0.18312795129440801</v>
      </c>
      <c r="AK135" s="18">
        <f t="shared" si="98"/>
        <v>4.5572913980231708E-2</v>
      </c>
      <c r="AL135" s="18">
        <f t="shared" si="99"/>
        <v>1.850806895323956E-3</v>
      </c>
      <c r="AM135" s="18">
        <f t="shared" si="100"/>
        <v>4.8019047935759226E-5</v>
      </c>
      <c r="AN135" s="18">
        <f t="shared" si="101"/>
        <v>265.87868287898175</v>
      </c>
      <c r="AO135" s="18">
        <f t="shared" si="102"/>
        <v>2.661237463439747E-3</v>
      </c>
      <c r="AP135" s="18">
        <f t="shared" si="103"/>
        <v>98.642093320208375</v>
      </c>
      <c r="AQ135" s="18">
        <f t="shared" si="104"/>
        <v>1.5431575859355351E-4</v>
      </c>
      <c r="AR135" s="18">
        <f t="shared" si="105"/>
        <v>1.0913419985399823E-5</v>
      </c>
      <c r="AS135" s="18">
        <f t="shared" si="106"/>
        <v>6.7859645469216104E-4</v>
      </c>
      <c r="AT135" s="18">
        <f t="shared" si="107"/>
        <v>0</v>
      </c>
      <c r="BB135" s="33">
        <f t="shared" si="108"/>
        <v>0.36077090030821185</v>
      </c>
      <c r="BC135" s="33">
        <f t="shared" si="109"/>
        <v>0.35251798561151082</v>
      </c>
      <c r="BD135" s="33">
        <f t="shared" si="110"/>
        <v>5.7354094765952303E-2</v>
      </c>
      <c r="BE135" s="33">
        <f t="shared" si="111"/>
        <v>0.36976326340139454</v>
      </c>
      <c r="BF135" s="33">
        <f t="shared" si="112"/>
        <v>0.54459100246163139</v>
      </c>
      <c r="BG135" s="33">
        <f t="shared" si="113"/>
        <v>4.8679593570338457E-2</v>
      </c>
      <c r="BH135" s="33">
        <f t="shared" si="114"/>
        <v>5.5408040360838927E-2</v>
      </c>
      <c r="BI135" s="33">
        <f t="shared" si="115"/>
        <v>0.38218090825339918</v>
      </c>
      <c r="BJ135" s="33">
        <f t="shared" si="116"/>
        <v>0.34627683037627383</v>
      </c>
      <c r="BK135" s="33">
        <f t="shared" si="117"/>
        <v>0.52491991969729246</v>
      </c>
      <c r="BL135" s="33">
        <f t="shared" si="118"/>
        <v>0.27706767557986944</v>
      </c>
      <c r="BM135" s="33">
        <f t="shared" si="119"/>
        <v>0.3753839514256801</v>
      </c>
      <c r="BN135" s="33">
        <f t="shared" si="120"/>
        <v>0.38510734273684161</v>
      </c>
      <c r="BO135" s="33">
        <f t="shared" si="121"/>
        <v>1.1290721224512254E-2</v>
      </c>
      <c r="BP135" s="33">
        <f t="shared" si="122"/>
        <v>1.1193336911809225E-3</v>
      </c>
      <c r="BQ135" s="33">
        <f t="shared" si="123"/>
        <v>0.39182835679417038</v>
      </c>
      <c r="BR135" s="33">
        <f t="shared" si="124"/>
        <v>0.50720345257991495</v>
      </c>
      <c r="BS135" s="33">
        <f t="shared" si="125"/>
        <v>0.53464980429218223</v>
      </c>
      <c r="BT135" s="33">
        <f t="shared" si="126"/>
        <v>6.4891258954672491E-3</v>
      </c>
      <c r="BU135" s="33">
        <f t="shared" si="127"/>
        <v>2.8661507595299514E-2</v>
      </c>
      <c r="BV135" s="33">
        <f t="shared" si="128"/>
        <v>0.39031582214634902</v>
      </c>
    </row>
    <row r="136" spans="1:74" x14ac:dyDescent="0.5">
      <c r="A136" s="18">
        <v>135.02266360499999</v>
      </c>
      <c r="B136" s="18">
        <v>9066962995</v>
      </c>
      <c r="C136" s="18">
        <v>3531802016</v>
      </c>
      <c r="D136" s="18">
        <v>2.54</v>
      </c>
      <c r="E136" s="18">
        <f t="shared" si="88"/>
        <v>2.5672342203567053</v>
      </c>
      <c r="F136" s="18">
        <v>1621278</v>
      </c>
      <c r="G136" s="18">
        <v>349051</v>
      </c>
      <c r="H136" s="22">
        <v>224446200</v>
      </c>
      <c r="I136" s="22">
        <v>10148649</v>
      </c>
      <c r="J136" s="22">
        <v>2313408815</v>
      </c>
      <c r="K136" s="22">
        <v>96648288</v>
      </c>
      <c r="L136" s="22">
        <v>780761049</v>
      </c>
      <c r="M136" s="22">
        <v>80352</v>
      </c>
      <c r="N136" s="22">
        <v>1387240</v>
      </c>
      <c r="O136" s="22">
        <v>326259</v>
      </c>
      <c r="P136" s="22">
        <v>28293</v>
      </c>
      <c r="Q136" s="22">
        <v>195958</v>
      </c>
      <c r="R136" s="22">
        <v>2289794650</v>
      </c>
      <c r="S136" s="22">
        <v>32449</v>
      </c>
      <c r="T136" s="22">
        <v>779944783</v>
      </c>
      <c r="U136" s="22">
        <v>16012</v>
      </c>
      <c r="V136" s="22">
        <v>194</v>
      </c>
      <c r="W136" s="22">
        <v>9001</v>
      </c>
      <c r="AA136" s="18">
        <f t="shared" si="87"/>
        <v>1.3502266360499998E-7</v>
      </c>
      <c r="AB136" s="18">
        <f t="shared" si="89"/>
        <v>0.17693687727089055</v>
      </c>
      <c r="AC136" s="18">
        <f t="shared" si="90"/>
        <v>3.8093401593237944E-2</v>
      </c>
      <c r="AD136" s="18">
        <f t="shared" si="91"/>
        <v>24.494756447270461</v>
      </c>
      <c r="AE136" s="18">
        <f t="shared" si="92"/>
        <v>1.1075646882140793</v>
      </c>
      <c r="AF136" s="18">
        <f t="shared" si="93"/>
        <v>252.47201996021124</v>
      </c>
      <c r="AG136" s="18">
        <f t="shared" si="94"/>
        <v>10.547633578138779</v>
      </c>
      <c r="AH136" s="18">
        <f t="shared" si="95"/>
        <v>85.207732359783307</v>
      </c>
      <c r="AI136" s="18">
        <f t="shared" si="96"/>
        <v>8.7691512266684663E-3</v>
      </c>
      <c r="AJ136" s="18">
        <f t="shared" si="97"/>
        <v>0.15139532740546052</v>
      </c>
      <c r="AK136" s="18">
        <f t="shared" si="98"/>
        <v>3.5606014910165608E-2</v>
      </c>
      <c r="AL136" s="18">
        <f t="shared" si="99"/>
        <v>3.0877339164691723E-3</v>
      </c>
      <c r="AM136" s="18">
        <f t="shared" si="100"/>
        <v>2.1385719534989786E-2</v>
      </c>
      <c r="AN136" s="18">
        <f t="shared" si="101"/>
        <v>249.89490695771593</v>
      </c>
      <c r="AO136" s="18">
        <f t="shared" si="102"/>
        <v>3.5412956510623888E-3</v>
      </c>
      <c r="AP136" s="18">
        <f t="shared" si="103"/>
        <v>85.118649823005299</v>
      </c>
      <c r="AQ136" s="18">
        <f t="shared" si="104"/>
        <v>1.7474568080622199E-3</v>
      </c>
      <c r="AR136" s="18">
        <f t="shared" si="105"/>
        <v>2.1172034771675658E-5</v>
      </c>
      <c r="AS136" s="18">
        <f t="shared" si="106"/>
        <v>9.8231693288583825E-4</v>
      </c>
      <c r="AT136" s="18">
        <f t="shared" si="107"/>
        <v>0</v>
      </c>
      <c r="BB136" s="33">
        <f t="shared" si="108"/>
        <v>0.37049311508932548</v>
      </c>
      <c r="BC136" s="33">
        <f t="shared" si="109"/>
        <v>0.37889688249400483</v>
      </c>
      <c r="BD136" s="33">
        <f t="shared" si="110"/>
        <v>8.1387980490475978E-2</v>
      </c>
      <c r="BE136" s="33">
        <f t="shared" si="111"/>
        <v>0.24204535117324999</v>
      </c>
      <c r="BF136" s="33">
        <f t="shared" si="112"/>
        <v>0.27997521590209085</v>
      </c>
      <c r="BG136" s="33">
        <f t="shared" si="113"/>
        <v>0.30508787322754638</v>
      </c>
      <c r="BH136" s="33">
        <f t="shared" si="114"/>
        <v>0.40287576691152399</v>
      </c>
      <c r="BI136" s="33">
        <f t="shared" si="115"/>
        <v>0.35131467077692435</v>
      </c>
      <c r="BJ136" s="33">
        <f t="shared" si="116"/>
        <v>0.33826746266095553</v>
      </c>
      <c r="BK136" s="33">
        <f t="shared" si="117"/>
        <v>0.41427059372904229</v>
      </c>
      <c r="BL136" s="33">
        <f t="shared" si="118"/>
        <v>0.2570129693065426</v>
      </c>
      <c r="BM136" s="33">
        <f t="shared" si="119"/>
        <v>0.26720526519435683</v>
      </c>
      <c r="BN136" s="33">
        <f t="shared" si="120"/>
        <v>0.27406594128096357</v>
      </c>
      <c r="BO136" s="33">
        <f t="shared" si="121"/>
        <v>2.1189316085172979E-2</v>
      </c>
      <c r="BP136" s="33">
        <f t="shared" si="122"/>
        <v>0.49850543512825274</v>
      </c>
      <c r="BQ136" s="33">
        <f t="shared" si="123"/>
        <v>0.35279467390878105</v>
      </c>
      <c r="BR136" s="33">
        <f t="shared" si="124"/>
        <v>0.67780151896591845</v>
      </c>
      <c r="BS136" s="33">
        <f t="shared" si="125"/>
        <v>0.42226408472693999</v>
      </c>
      <c r="BT136" s="33">
        <f t="shared" si="126"/>
        <v>7.3482237509350484E-2</v>
      </c>
      <c r="BU136" s="33">
        <f t="shared" si="127"/>
        <v>5.5603324734881054E-2</v>
      </c>
      <c r="BV136" s="33">
        <f t="shared" si="128"/>
        <v>0.60626988437960738</v>
      </c>
    </row>
    <row r="137" spans="1:74" x14ac:dyDescent="0.5">
      <c r="A137" s="18">
        <v>136.022816484</v>
      </c>
      <c r="B137" s="18">
        <v>9350243643</v>
      </c>
      <c r="C137" s="18">
        <v>3567169977</v>
      </c>
      <c r="D137" s="18">
        <v>2.62</v>
      </c>
      <c r="E137" s="18">
        <f t="shared" si="88"/>
        <v>2.6211937483460157</v>
      </c>
      <c r="F137" s="18">
        <v>1728763</v>
      </c>
      <c r="G137" s="18">
        <v>329842</v>
      </c>
      <c r="H137" s="22">
        <v>234340981</v>
      </c>
      <c r="I137" s="22">
        <v>11601916</v>
      </c>
      <c r="J137" s="22">
        <v>2331292359</v>
      </c>
      <c r="K137" s="22">
        <v>100591296</v>
      </c>
      <c r="L137" s="22">
        <v>716772385</v>
      </c>
      <c r="M137" s="22">
        <v>73452</v>
      </c>
      <c r="N137" s="22">
        <v>1606276</v>
      </c>
      <c r="O137" s="22">
        <v>322959</v>
      </c>
      <c r="P137" s="22">
        <v>592701</v>
      </c>
      <c r="Q137" s="22">
        <v>314177</v>
      </c>
      <c r="R137" s="22">
        <v>2316970676</v>
      </c>
      <c r="S137" s="22">
        <v>27398</v>
      </c>
      <c r="T137" s="22">
        <v>719145191</v>
      </c>
      <c r="U137" s="22">
        <v>14548</v>
      </c>
      <c r="V137" s="22">
        <v>474</v>
      </c>
      <c r="W137" s="22">
        <v>4140</v>
      </c>
      <c r="AA137" s="18">
        <f t="shared" si="87"/>
        <v>1.3602281648399999E-7</v>
      </c>
      <c r="AB137" s="18">
        <f t="shared" si="89"/>
        <v>0.18866716674219755</v>
      </c>
      <c r="AC137" s="18">
        <f t="shared" si="90"/>
        <v>3.5997042748242489E-2</v>
      </c>
      <c r="AD137" s="18">
        <f t="shared" si="91"/>
        <v>25.574615454436003</v>
      </c>
      <c r="AE137" s="18">
        <f t="shared" si="92"/>
        <v>1.2661658194332996</v>
      </c>
      <c r="AF137" s="18">
        <f t="shared" si="93"/>
        <v>254.42372622520497</v>
      </c>
      <c r="AG137" s="18">
        <f t="shared" si="94"/>
        <v>10.977950601236694</v>
      </c>
      <c r="AH137" s="18">
        <f t="shared" si="95"/>
        <v>78.224380714416966</v>
      </c>
      <c r="AI137" s="18">
        <f t="shared" si="96"/>
        <v>8.0161252476758788E-3</v>
      </c>
      <c r="AJ137" s="18">
        <f t="shared" si="97"/>
        <v>0.17529964600468087</v>
      </c>
      <c r="AK137" s="18">
        <f t="shared" si="98"/>
        <v>3.5245872050647414E-2</v>
      </c>
      <c r="AL137" s="18">
        <f t="shared" si="99"/>
        <v>6.4683949387664613E-2</v>
      </c>
      <c r="AM137" s="18">
        <f t="shared" si="100"/>
        <v>3.4287455507529603E-2</v>
      </c>
      <c r="AN137" s="18">
        <f t="shared" si="101"/>
        <v>252.86074081043742</v>
      </c>
      <c r="AO137" s="18">
        <f t="shared" si="102"/>
        <v>2.9900588075998441E-3</v>
      </c>
      <c r="AP137" s="18">
        <f t="shared" si="103"/>
        <v>78.483334998635726</v>
      </c>
      <c r="AQ137" s="18">
        <f t="shared" si="104"/>
        <v>1.5876843394759664E-3</v>
      </c>
      <c r="AR137" s="18">
        <f t="shared" si="105"/>
        <v>5.1729610730795166E-5</v>
      </c>
      <c r="AS137" s="18">
        <f t="shared" si="106"/>
        <v>4.5181558739555271E-4</v>
      </c>
      <c r="AT137" s="18">
        <f t="shared" si="107"/>
        <v>0</v>
      </c>
      <c r="BB137" s="33">
        <f t="shared" si="108"/>
        <v>0.37666112145459646</v>
      </c>
      <c r="BC137" s="33">
        <f t="shared" si="109"/>
        <v>0.39808153477218228</v>
      </c>
      <c r="BD137" s="33">
        <f t="shared" si="110"/>
        <v>0.10138432980936946</v>
      </c>
      <c r="BE137" s="33">
        <f t="shared" si="111"/>
        <v>0.26966582020599777</v>
      </c>
      <c r="BF137" s="33">
        <f t="shared" si="112"/>
        <v>0.25695404874845101</v>
      </c>
      <c r="BG137" s="33">
        <f t="shared" si="113"/>
        <v>0.32193576513144961</v>
      </c>
      <c r="BH137" s="33">
        <f t="shared" si="114"/>
        <v>0.47571532673266531</v>
      </c>
      <c r="BI137" s="33">
        <f t="shared" si="115"/>
        <v>0.35605823789989277</v>
      </c>
      <c r="BJ137" s="33">
        <f t="shared" si="116"/>
        <v>0.36281082600269643</v>
      </c>
      <c r="BK137" s="33">
        <f t="shared" si="117"/>
        <v>0.35633936436307145</v>
      </c>
      <c r="BL137" s="33">
        <f t="shared" si="118"/>
        <v>0.22761473831313803</v>
      </c>
      <c r="BM137" s="33">
        <f t="shared" si="119"/>
        <v>0.34869672301922733</v>
      </c>
      <c r="BN137" s="33">
        <f t="shared" si="120"/>
        <v>0.27005358321813</v>
      </c>
      <c r="BO137" s="33">
        <f t="shared" si="121"/>
        <v>0.51411733162388829</v>
      </c>
      <c r="BP137" s="33">
        <f t="shared" si="122"/>
        <v>0.79924750248670151</v>
      </c>
      <c r="BQ137" s="33">
        <f t="shared" si="123"/>
        <v>0.36003748178272388</v>
      </c>
      <c r="BR137" s="33">
        <f t="shared" si="124"/>
        <v>0.57094501681863374</v>
      </c>
      <c r="BS137" s="33">
        <f t="shared" si="125"/>
        <v>0.36712172167178175</v>
      </c>
      <c r="BT137" s="33">
        <f t="shared" si="126"/>
        <v>6.6763651716589489E-2</v>
      </c>
      <c r="BU137" s="33">
        <f t="shared" si="127"/>
        <v>0.1358555460017197</v>
      </c>
      <c r="BV137" s="33">
        <f t="shared" si="128"/>
        <v>0.22906805307674399</v>
      </c>
    </row>
    <row r="138" spans="1:74" x14ac:dyDescent="0.5">
      <c r="A138" s="18">
        <v>137.02302690799999</v>
      </c>
      <c r="B138" s="18">
        <v>8760410142</v>
      </c>
      <c r="C138" s="18">
        <v>3576977069</v>
      </c>
      <c r="D138" s="18">
        <v>2.4500000000000002</v>
      </c>
      <c r="E138" s="18">
        <f t="shared" si="88"/>
        <v>2.4491099531843266</v>
      </c>
      <c r="F138" s="18">
        <v>2337782</v>
      </c>
      <c r="G138" s="18">
        <v>456567</v>
      </c>
      <c r="H138" s="22">
        <v>93688264</v>
      </c>
      <c r="I138" s="22">
        <v>3626324</v>
      </c>
      <c r="J138" s="22">
        <v>2557651486</v>
      </c>
      <c r="K138" s="22">
        <v>140256711</v>
      </c>
      <c r="L138" s="22">
        <v>953187403</v>
      </c>
      <c r="M138" s="22">
        <v>76063</v>
      </c>
      <c r="N138" s="22">
        <v>1840334</v>
      </c>
      <c r="O138" s="22">
        <v>377623</v>
      </c>
      <c r="P138" s="22">
        <v>598394</v>
      </c>
      <c r="Q138" s="22">
        <v>209167</v>
      </c>
      <c r="R138" s="22">
        <v>2540676323</v>
      </c>
      <c r="S138" s="22">
        <v>27577</v>
      </c>
      <c r="T138" s="22">
        <v>953572844</v>
      </c>
      <c r="U138" s="22">
        <v>8279</v>
      </c>
      <c r="V138" s="22">
        <v>66</v>
      </c>
      <c r="W138" s="22">
        <v>4558</v>
      </c>
      <c r="AA138" s="18">
        <f t="shared" si="87"/>
        <v>1.3702302690799998E-7</v>
      </c>
      <c r="AB138" s="18">
        <f t="shared" si="89"/>
        <v>0.25513196800307975</v>
      </c>
      <c r="AC138" s="18">
        <f t="shared" si="90"/>
        <v>4.9827074224740413E-2</v>
      </c>
      <c r="AD138" s="18">
        <f t="shared" si="91"/>
        <v>10.224593727350147</v>
      </c>
      <c r="AE138" s="18">
        <f t="shared" si="92"/>
        <v>0.39575596815135028</v>
      </c>
      <c r="AF138" s="18">
        <f t="shared" si="93"/>
        <v>279.12724842999961</v>
      </c>
      <c r="AG138" s="18">
        <f t="shared" si="94"/>
        <v>15.306803929138473</v>
      </c>
      <c r="AH138" s="18">
        <f t="shared" si="95"/>
        <v>104.02534453731556</v>
      </c>
      <c r="AI138" s="18">
        <f t="shared" si="96"/>
        <v>8.3010746434946693E-3</v>
      </c>
      <c r="AJ138" s="18">
        <f t="shared" si="97"/>
        <v>0.20084337855410797</v>
      </c>
      <c r="AK138" s="18">
        <f t="shared" si="98"/>
        <v>4.1211583951466374E-2</v>
      </c>
      <c r="AL138" s="18">
        <f t="shared" si="99"/>
        <v>6.5305250387433414E-2</v>
      </c>
      <c r="AM138" s="18">
        <f t="shared" si="100"/>
        <v>2.2827273180861252E-2</v>
      </c>
      <c r="AN138" s="18">
        <f t="shared" si="101"/>
        <v>277.27467759860338</v>
      </c>
      <c r="AO138" s="18">
        <f t="shared" si="102"/>
        <v>3.0095938293737095E-3</v>
      </c>
      <c r="AP138" s="18">
        <f t="shared" si="103"/>
        <v>104.06740933244149</v>
      </c>
      <c r="AQ138" s="18">
        <f t="shared" si="104"/>
        <v>9.0352204059125131E-4</v>
      </c>
      <c r="AR138" s="18">
        <f t="shared" si="105"/>
        <v>7.2028571903638837E-6</v>
      </c>
      <c r="AS138" s="18">
        <f t="shared" si="106"/>
        <v>4.9743368293452396E-4</v>
      </c>
      <c r="AT138" s="18">
        <f t="shared" si="107"/>
        <v>0</v>
      </c>
      <c r="BB138" s="33">
        <f t="shared" si="108"/>
        <v>0.37837143226049219</v>
      </c>
      <c r="BC138" s="33">
        <f t="shared" si="109"/>
        <v>0.35731414868105521</v>
      </c>
      <c r="BD138" s="33">
        <f t="shared" si="110"/>
        <v>3.7613429499497683E-2</v>
      </c>
      <c r="BE138" s="33">
        <f t="shared" si="111"/>
        <v>0.42616570790991026</v>
      </c>
      <c r="BF138" s="33">
        <f t="shared" si="112"/>
        <v>0.40882855588286759</v>
      </c>
      <c r="BG138" s="33">
        <f t="shared" si="113"/>
        <v>8.2445697387020234E-2</v>
      </c>
      <c r="BH138" s="33">
        <f t="shared" si="114"/>
        <v>7.5968679631330138E-2</v>
      </c>
      <c r="BI138" s="33">
        <f t="shared" si="115"/>
        <v>0.41609945304276502</v>
      </c>
      <c r="BJ138" s="33">
        <f t="shared" si="116"/>
        <v>0.60970930869558959</v>
      </c>
      <c r="BK138" s="33">
        <f t="shared" si="117"/>
        <v>0.57037434770509154</v>
      </c>
      <c r="BL138" s="33">
        <f t="shared" si="118"/>
        <v>0.23873919934556981</v>
      </c>
      <c r="BM138" s="33">
        <f t="shared" si="119"/>
        <v>0.43577705518185605</v>
      </c>
      <c r="BN138" s="33">
        <f t="shared" si="120"/>
        <v>0.33651768659592757</v>
      </c>
      <c r="BO138" s="33">
        <f t="shared" si="121"/>
        <v>0.5190893362596517</v>
      </c>
      <c r="BP138" s="33">
        <f t="shared" si="122"/>
        <v>0.53210834132554552</v>
      </c>
      <c r="BQ138" s="33">
        <f t="shared" si="123"/>
        <v>0.41965830425091966</v>
      </c>
      <c r="BR138" s="33">
        <f t="shared" si="124"/>
        <v>0.57473185385770797</v>
      </c>
      <c r="BS138" s="33">
        <f t="shared" si="125"/>
        <v>0.57973654895375848</v>
      </c>
      <c r="BT138" s="33">
        <f t="shared" si="126"/>
        <v>3.7993969793899122E-2</v>
      </c>
      <c r="BU138" s="33">
        <f t="shared" si="127"/>
        <v>1.8916595012897677E-2</v>
      </c>
      <c r="BV138" s="33">
        <f t="shared" si="128"/>
        <v>0.26150384108015828</v>
      </c>
    </row>
    <row r="139" spans="1:74" x14ac:dyDescent="0.5">
      <c r="A139" s="18">
        <v>138.023202957</v>
      </c>
      <c r="B139" s="18">
        <v>9188313470</v>
      </c>
      <c r="C139" s="18">
        <v>3618256061</v>
      </c>
      <c r="D139" s="18">
        <v>2.57</v>
      </c>
      <c r="E139" s="18">
        <f t="shared" si="88"/>
        <v>2.5394315148222453</v>
      </c>
      <c r="F139" s="18">
        <v>2168359</v>
      </c>
      <c r="G139" s="18">
        <v>463098</v>
      </c>
      <c r="H139" s="22">
        <v>108155397</v>
      </c>
      <c r="I139" s="22">
        <v>4199943</v>
      </c>
      <c r="J139" s="22">
        <v>2665903376</v>
      </c>
      <c r="K139" s="22">
        <v>103814739</v>
      </c>
      <c r="L139" s="22">
        <v>826048438</v>
      </c>
      <c r="M139" s="22">
        <v>59671</v>
      </c>
      <c r="N139" s="22">
        <v>1698622</v>
      </c>
      <c r="O139" s="22">
        <v>328291</v>
      </c>
      <c r="P139" s="22">
        <v>16270</v>
      </c>
      <c r="Q139" s="23">
        <v>30</v>
      </c>
      <c r="R139" s="22">
        <v>2659853747</v>
      </c>
      <c r="S139" s="22">
        <v>34894</v>
      </c>
      <c r="T139" s="22">
        <v>821068145</v>
      </c>
      <c r="U139" s="22">
        <v>7063</v>
      </c>
      <c r="V139" s="22">
        <v>263</v>
      </c>
      <c r="W139" s="22">
        <v>4675</v>
      </c>
      <c r="AA139" s="18">
        <f t="shared" si="87"/>
        <v>1.3802320295699999E-7</v>
      </c>
      <c r="AB139" s="18">
        <f t="shared" si="89"/>
        <v>0.23664212446121577</v>
      </c>
      <c r="AC139" s="18">
        <f t="shared" si="90"/>
        <v>5.0539829683986875E-2</v>
      </c>
      <c r="AD139" s="18">
        <f t="shared" si="91"/>
        <v>11.803452711486521</v>
      </c>
      <c r="AE139" s="18">
        <f t="shared" si="92"/>
        <v>0.45835741873740093</v>
      </c>
      <c r="AF139" s="18">
        <f t="shared" si="93"/>
        <v>290.94123182783261</v>
      </c>
      <c r="AG139" s="18">
        <f t="shared" si="94"/>
        <v>11.329738473816665</v>
      </c>
      <c r="AH139" s="18">
        <f t="shared" si="95"/>
        <v>90.150135321775068</v>
      </c>
      <c r="AI139" s="18">
        <f t="shared" si="96"/>
        <v>6.5121468394879287E-3</v>
      </c>
      <c r="AJ139" s="18">
        <f t="shared" si="97"/>
        <v>0.1853777528243982</v>
      </c>
      <c r="AK139" s="18">
        <f t="shared" si="98"/>
        <v>3.5827775604268933E-2</v>
      </c>
      <c r="AL139" s="18">
        <f t="shared" si="99"/>
        <v>1.7756134316245513E-3</v>
      </c>
      <c r="AM139" s="18">
        <f t="shared" si="100"/>
        <v>3.2740259956199471E-6</v>
      </c>
      <c r="AN139" s="18">
        <f t="shared" si="101"/>
        <v>290.28101040750408</v>
      </c>
      <c r="AO139" s="18">
        <f t="shared" si="102"/>
        <v>3.8081287697054145E-3</v>
      </c>
      <c r="AP139" s="18">
        <f t="shared" si="103"/>
        <v>89.606615030181601</v>
      </c>
      <c r="AQ139" s="18">
        <f t="shared" si="104"/>
        <v>7.7081485356878963E-4</v>
      </c>
      <c r="AR139" s="18">
        <f t="shared" si="105"/>
        <v>2.8702294561601538E-5</v>
      </c>
      <c r="AS139" s="18">
        <f t="shared" si="106"/>
        <v>5.1020238431744177E-4</v>
      </c>
      <c r="AT139" s="18">
        <f t="shared" si="107"/>
        <v>0</v>
      </c>
      <c r="BB139" s="33">
        <f t="shared" si="108"/>
        <v>0.38557029468312298</v>
      </c>
      <c r="BC139" s="33">
        <f t="shared" si="109"/>
        <v>0.38609112709832133</v>
      </c>
      <c r="BD139" s="33">
        <f t="shared" si="110"/>
        <v>7.1084839736770114E-2</v>
      </c>
      <c r="BE139" s="33">
        <f t="shared" si="111"/>
        <v>0.38262900302145858</v>
      </c>
      <c r="BF139" s="33">
        <f t="shared" si="112"/>
        <v>0.41665568080766435</v>
      </c>
      <c r="BG139" s="33">
        <f t="shared" si="113"/>
        <v>0.10707895535840851</v>
      </c>
      <c r="BH139" s="33">
        <f t="shared" si="114"/>
        <v>0.10471918140770245</v>
      </c>
      <c r="BI139" s="33">
        <f t="shared" si="115"/>
        <v>0.44481300704543858</v>
      </c>
      <c r="BJ139" s="33">
        <f t="shared" si="116"/>
        <v>0.3828752369195374</v>
      </c>
      <c r="BK139" s="33">
        <f t="shared" si="117"/>
        <v>0.45527088902423618</v>
      </c>
      <c r="BL139" s="33">
        <f t="shared" si="118"/>
        <v>0.16889922797689044</v>
      </c>
      <c r="BM139" s="33">
        <f t="shared" si="119"/>
        <v>0.3830536787904042</v>
      </c>
      <c r="BN139" s="33">
        <f t="shared" si="120"/>
        <v>0.27653658115480528</v>
      </c>
      <c r="BO139" s="33">
        <f t="shared" si="121"/>
        <v>1.0688980280538789E-2</v>
      </c>
      <c r="BP139" s="33">
        <f t="shared" si="122"/>
        <v>7.6318206216881079E-5</v>
      </c>
      <c r="BQ139" s="33">
        <f t="shared" si="123"/>
        <v>0.4514208285045917</v>
      </c>
      <c r="BR139" s="33">
        <f t="shared" si="124"/>
        <v>0.72952675114768661</v>
      </c>
      <c r="BS139" s="33">
        <f t="shared" si="125"/>
        <v>0.45956103496720968</v>
      </c>
      <c r="BT139" s="33">
        <f t="shared" si="126"/>
        <v>3.2413505091715124E-2</v>
      </c>
      <c r="BU139" s="33">
        <f t="shared" si="127"/>
        <v>7.5379764975637725E-2</v>
      </c>
      <c r="BV139" s="33">
        <f t="shared" si="128"/>
        <v>0.2705827578179561</v>
      </c>
    </row>
    <row r="140" spans="1:74" x14ac:dyDescent="0.5">
      <c r="A140" s="18">
        <v>139.023377329</v>
      </c>
      <c r="B140" s="18">
        <v>9023677226</v>
      </c>
      <c r="C140" s="18">
        <v>3615381085</v>
      </c>
      <c r="D140" s="18">
        <v>2.5299999999999998</v>
      </c>
      <c r="E140" s="18">
        <f t="shared" si="88"/>
        <v>2.4959131593177544</v>
      </c>
      <c r="F140" s="18">
        <v>2006557</v>
      </c>
      <c r="G140" s="18">
        <v>362443</v>
      </c>
      <c r="H140" s="22">
        <v>71024250</v>
      </c>
      <c r="I140" s="22">
        <v>2677673</v>
      </c>
      <c r="J140" s="22">
        <v>2467582898</v>
      </c>
      <c r="K140" s="22">
        <v>109513345</v>
      </c>
      <c r="L140" s="22">
        <v>971209154</v>
      </c>
      <c r="M140" s="22">
        <v>71878</v>
      </c>
      <c r="N140" s="22">
        <v>1597803</v>
      </c>
      <c r="O140" s="22">
        <v>266280</v>
      </c>
      <c r="P140" s="22">
        <v>15103</v>
      </c>
      <c r="Q140" s="23">
        <v>0</v>
      </c>
      <c r="R140" s="22">
        <v>2465996642</v>
      </c>
      <c r="S140" s="22">
        <v>21794</v>
      </c>
      <c r="T140" s="22">
        <v>970657591</v>
      </c>
      <c r="U140" s="22">
        <v>4811</v>
      </c>
      <c r="V140" s="22">
        <v>11</v>
      </c>
      <c r="W140" s="22">
        <v>4567</v>
      </c>
      <c r="AA140" s="18">
        <f t="shared" si="87"/>
        <v>1.3902337732899999E-7</v>
      </c>
      <c r="AB140" s="18">
        <f t="shared" si="89"/>
        <v>0.21898399265643914</v>
      </c>
      <c r="AC140" s="18">
        <f t="shared" si="90"/>
        <v>3.9554926797682681E-2</v>
      </c>
      <c r="AD140" s="18">
        <f t="shared" si="91"/>
        <v>7.7511746939803343</v>
      </c>
      <c r="AE140" s="18">
        <f t="shared" si="92"/>
        <v>0.29222570032565504</v>
      </c>
      <c r="AF140" s="18">
        <f t="shared" si="93"/>
        <v>269.29768514664016</v>
      </c>
      <c r="AG140" s="18">
        <f t="shared" si="94"/>
        <v>11.951651279909859</v>
      </c>
      <c r="AH140" s="18">
        <f t="shared" si="95"/>
        <v>105.99213391266855</v>
      </c>
      <c r="AI140" s="18">
        <f t="shared" si="96"/>
        <v>7.8443480171056842E-3</v>
      </c>
      <c r="AJ140" s="18">
        <f t="shared" si="97"/>
        <v>0.17437495192931796</v>
      </c>
      <c r="AK140" s="18">
        <f t="shared" si="98"/>
        <v>2.9060254737122652E-2</v>
      </c>
      <c r="AL140" s="18">
        <f t="shared" si="99"/>
        <v>1.6482538203949355E-3</v>
      </c>
      <c r="AM140" s="18">
        <f t="shared" si="100"/>
        <v>0</v>
      </c>
      <c r="AN140" s="18">
        <f t="shared" si="101"/>
        <v>269.12457036731649</v>
      </c>
      <c r="AO140" s="18">
        <f t="shared" si="102"/>
        <v>2.3784707516180375E-3</v>
      </c>
      <c r="AP140" s="18">
        <f t="shared" si="103"/>
        <v>105.93193952599448</v>
      </c>
      <c r="AQ140" s="18">
        <f t="shared" si="104"/>
        <v>5.2504463549758555E-4</v>
      </c>
      <c r="AR140" s="18">
        <f t="shared" si="105"/>
        <v>1.2004761983939807E-6</v>
      </c>
      <c r="AS140" s="18">
        <f t="shared" si="106"/>
        <v>4.9841589073320995E-4</v>
      </c>
      <c r="AT140" s="18">
        <f t="shared" si="107"/>
        <v>0</v>
      </c>
      <c r="BB140" s="33">
        <f t="shared" si="108"/>
        <v>0.38506891236515439</v>
      </c>
      <c r="BC140" s="33">
        <f t="shared" si="109"/>
        <v>0.3764988009592326</v>
      </c>
      <c r="BD140" s="33">
        <f t="shared" si="110"/>
        <v>5.4957785426287938E-2</v>
      </c>
      <c r="BE140" s="33">
        <f t="shared" si="111"/>
        <v>0.34105066994766542</v>
      </c>
      <c r="BF140" s="33">
        <f t="shared" si="112"/>
        <v>0.29602495667576695</v>
      </c>
      <c r="BG140" s="33">
        <f t="shared" si="113"/>
        <v>4.385557012896879E-2</v>
      </c>
      <c r="BH140" s="33">
        <f t="shared" si="114"/>
        <v>2.8421104915957437E-2</v>
      </c>
      <c r="BI140" s="33">
        <f t="shared" si="115"/>
        <v>0.39220897625309831</v>
      </c>
      <c r="BJ140" s="33">
        <f t="shared" si="116"/>
        <v>0.41834636900941008</v>
      </c>
      <c r="BK140" s="33">
        <f t="shared" si="117"/>
        <v>0.58669008436053127</v>
      </c>
      <c r="BL140" s="33">
        <f t="shared" si="118"/>
        <v>0.22090853315609182</v>
      </c>
      <c r="BM140" s="33">
        <f t="shared" si="119"/>
        <v>0.34554437764152629</v>
      </c>
      <c r="BN140" s="33">
        <f t="shared" si="120"/>
        <v>0.20113950968984473</v>
      </c>
      <c r="BO140" s="33">
        <f t="shared" si="121"/>
        <v>9.6697760982208912E-3</v>
      </c>
      <c r="BP140" s="33">
        <f t="shared" si="122"/>
        <v>0</v>
      </c>
      <c r="BQ140" s="33">
        <f t="shared" si="123"/>
        <v>0.39975507846027841</v>
      </c>
      <c r="BR140" s="33">
        <f t="shared" si="124"/>
        <v>0.45238951532717003</v>
      </c>
      <c r="BS140" s="33">
        <f t="shared" si="125"/>
        <v>0.5952316088840871</v>
      </c>
      <c r="BT140" s="33">
        <f t="shared" si="126"/>
        <v>2.2078631317604621E-2</v>
      </c>
      <c r="BU140" s="33">
        <f t="shared" si="127"/>
        <v>3.1527658354829464E-3</v>
      </c>
      <c r="BV140" s="33">
        <f t="shared" si="128"/>
        <v>0.26220221929075815</v>
      </c>
    </row>
    <row r="141" spans="1:74" x14ac:dyDescent="0.5">
      <c r="A141" s="18">
        <v>140.02354256000001</v>
      </c>
      <c r="B141" s="18">
        <v>9579819867</v>
      </c>
      <c r="C141" s="18">
        <v>3644632503</v>
      </c>
      <c r="D141" s="18">
        <v>2.68</v>
      </c>
      <c r="E141" s="18">
        <f t="shared" si="88"/>
        <v>2.6284734768497455</v>
      </c>
      <c r="F141" s="18">
        <v>1746539</v>
      </c>
      <c r="G141" s="18">
        <v>295144</v>
      </c>
      <c r="H141" s="22">
        <v>246922316</v>
      </c>
      <c r="I141" s="22">
        <v>11408571</v>
      </c>
      <c r="J141" s="22">
        <v>2443931410</v>
      </c>
      <c r="K141" s="22">
        <v>106427021</v>
      </c>
      <c r="L141" s="22">
        <v>762154874</v>
      </c>
      <c r="M141" s="22">
        <v>68435</v>
      </c>
      <c r="N141" s="22">
        <v>1700021</v>
      </c>
      <c r="O141" s="22">
        <v>234233</v>
      </c>
      <c r="P141" s="22">
        <v>33715</v>
      </c>
      <c r="Q141" s="22">
        <v>8511</v>
      </c>
      <c r="R141" s="22">
        <v>2437765973</v>
      </c>
      <c r="S141" s="22">
        <v>17058</v>
      </c>
      <c r="T141" s="22">
        <v>760148239</v>
      </c>
      <c r="U141" s="22">
        <v>3047</v>
      </c>
      <c r="V141" s="22">
        <v>363</v>
      </c>
      <c r="W141" s="22">
        <v>7487</v>
      </c>
      <c r="AA141" s="18">
        <f t="shared" si="87"/>
        <v>1.4002354256000002E-7</v>
      </c>
      <c r="AB141" s="18">
        <f t="shared" si="89"/>
        <v>0.19060713627880224</v>
      </c>
      <c r="AC141" s="18">
        <f t="shared" si="90"/>
        <v>3.2210304281708457E-2</v>
      </c>
      <c r="AD141" s="18">
        <f t="shared" si="91"/>
        <v>26.947669382756104</v>
      </c>
      <c r="AE141" s="18">
        <f t="shared" si="92"/>
        <v>1.2450652675625287</v>
      </c>
      <c r="AF141" s="18">
        <f t="shared" si="93"/>
        <v>266.71649892840372</v>
      </c>
      <c r="AG141" s="18">
        <f t="shared" si="94"/>
        <v>11.614827779679667</v>
      </c>
      <c r="AH141" s="18">
        <f t="shared" si="95"/>
        <v>83.177162338814853</v>
      </c>
      <c r="AI141" s="18">
        <f t="shared" si="96"/>
        <v>7.46859896700837E-3</v>
      </c>
      <c r="AJ141" s="18">
        <f t="shared" si="97"/>
        <v>0.18553043156999394</v>
      </c>
      <c r="AK141" s="18">
        <f t="shared" si="98"/>
        <v>2.556283103440157E-2</v>
      </c>
      <c r="AL141" s="18">
        <f t="shared" si="99"/>
        <v>3.6794595480775503E-3</v>
      </c>
      <c r="AM141" s="18">
        <f t="shared" si="100"/>
        <v>9.2884117495737901E-4</v>
      </c>
      <c r="AN141" s="18">
        <f t="shared" si="101"/>
        <v>266.0436388946585</v>
      </c>
      <c r="AO141" s="18">
        <f t="shared" si="102"/>
        <v>1.861611181109502E-3</v>
      </c>
      <c r="AP141" s="18">
        <f t="shared" si="103"/>
        <v>82.958169833690818</v>
      </c>
      <c r="AQ141" s="18">
        <f t="shared" si="104"/>
        <v>3.3253190695513264E-4</v>
      </c>
      <c r="AR141" s="18">
        <f t="shared" si="105"/>
        <v>3.9615714547001361E-5</v>
      </c>
      <c r="AS141" s="18">
        <f t="shared" si="106"/>
        <v>8.1708775430688484E-4</v>
      </c>
      <c r="AT141" s="18">
        <f t="shared" si="107"/>
        <v>0</v>
      </c>
      <c r="BB141" s="33">
        <f t="shared" si="108"/>
        <v>0.39017022234503146</v>
      </c>
      <c r="BC141" s="33">
        <f t="shared" si="109"/>
        <v>0.41247002398081539</v>
      </c>
      <c r="BD141" s="33">
        <f t="shared" si="110"/>
        <v>0.10408205529978007</v>
      </c>
      <c r="BE141" s="33">
        <f t="shared" si="111"/>
        <v>0.27423372696067172</v>
      </c>
      <c r="BF141" s="33">
        <f t="shared" si="112"/>
        <v>0.21536997576719247</v>
      </c>
      <c r="BG141" s="33">
        <f t="shared" si="113"/>
        <v>0.34335806564389088</v>
      </c>
      <c r="BH141" s="33">
        <f t="shared" si="114"/>
        <v>0.46602463349211243</v>
      </c>
      <c r="BI141" s="33">
        <f t="shared" si="115"/>
        <v>0.38593547582801024</v>
      </c>
      <c r="BJ141" s="33">
        <f t="shared" si="116"/>
        <v>0.39913545913493476</v>
      </c>
      <c r="BK141" s="33">
        <f t="shared" si="117"/>
        <v>0.39742575709440975</v>
      </c>
      <c r="BL141" s="33">
        <f t="shared" si="118"/>
        <v>0.20623924195170168</v>
      </c>
      <c r="BM141" s="33">
        <f t="shared" si="119"/>
        <v>0.38357417108161201</v>
      </c>
      <c r="BN141" s="33">
        <f t="shared" si="120"/>
        <v>0.1621746494354126</v>
      </c>
      <c r="BO141" s="33">
        <f t="shared" si="121"/>
        <v>2.5924641772000444E-2</v>
      </c>
      <c r="BP141" s="33">
        <f t="shared" si="122"/>
        <v>2.1651475103729161E-2</v>
      </c>
      <c r="BQ141" s="33">
        <f t="shared" si="123"/>
        <v>0.39223119282225782</v>
      </c>
      <c r="BR141" s="33">
        <f t="shared" si="124"/>
        <v>0.35219700014808858</v>
      </c>
      <c r="BS141" s="33">
        <f t="shared" si="125"/>
        <v>0.40430955278722869</v>
      </c>
      <c r="BT141" s="33">
        <f t="shared" si="126"/>
        <v>1.3983286141081123E-2</v>
      </c>
      <c r="BU141" s="33">
        <f t="shared" si="127"/>
        <v>0.10404127257093723</v>
      </c>
      <c r="BV141" s="33">
        <f t="shared" si="128"/>
        <v>0.48878714984092497</v>
      </c>
    </row>
    <row r="142" spans="1:74" x14ac:dyDescent="0.5">
      <c r="A142" s="18">
        <v>141.02377900799999</v>
      </c>
      <c r="B142" s="18">
        <v>8736211090</v>
      </c>
      <c r="C142" s="18">
        <v>3390156526</v>
      </c>
      <c r="D142" s="18">
        <v>2.4500000000000002</v>
      </c>
      <c r="E142" s="18">
        <f t="shared" si="88"/>
        <v>2.5769344344426885</v>
      </c>
      <c r="F142" s="18">
        <v>2066353</v>
      </c>
      <c r="G142" s="18">
        <v>384769</v>
      </c>
      <c r="H142" s="22">
        <v>219712516</v>
      </c>
      <c r="I142" s="22">
        <v>11046948</v>
      </c>
      <c r="J142" s="22">
        <v>2224601766</v>
      </c>
      <c r="K142" s="22">
        <v>110640227</v>
      </c>
      <c r="L142" s="22">
        <v>742163162</v>
      </c>
      <c r="M142" s="22">
        <v>79071</v>
      </c>
      <c r="N142" s="22">
        <v>1985595</v>
      </c>
      <c r="O142" s="22">
        <v>410516</v>
      </c>
      <c r="P142" s="22">
        <v>31438</v>
      </c>
      <c r="Q142" s="22">
        <v>7115</v>
      </c>
      <c r="R142" s="22">
        <v>2221210789</v>
      </c>
      <c r="S142" s="22">
        <v>17600</v>
      </c>
      <c r="T142" s="22">
        <v>745561139</v>
      </c>
      <c r="U142" s="22">
        <v>4852</v>
      </c>
      <c r="V142" s="22">
        <v>379</v>
      </c>
      <c r="W142" s="22">
        <v>3855</v>
      </c>
      <c r="AA142" s="18">
        <f t="shared" si="87"/>
        <v>1.4102377900799999E-7</v>
      </c>
      <c r="AB142" s="18">
        <f t="shared" si="89"/>
        <v>0.22550978127090882</v>
      </c>
      <c r="AC142" s="18">
        <f t="shared" si="90"/>
        <v>4.1991456943623044E-2</v>
      </c>
      <c r="AD142" s="18">
        <f t="shared" si="91"/>
        <v>23.978149631568783</v>
      </c>
      <c r="AE142" s="18">
        <f t="shared" si="92"/>
        <v>1.2055998308087261</v>
      </c>
      <c r="AF142" s="18">
        <f t="shared" si="93"/>
        <v>242.78013372620143</v>
      </c>
      <c r="AG142" s="18">
        <f t="shared" si="94"/>
        <v>12.07463264530973</v>
      </c>
      <c r="AH142" s="18">
        <f t="shared" si="95"/>
        <v>80.995382845983272</v>
      </c>
      <c r="AI142" s="18">
        <f t="shared" si="96"/>
        <v>8.6293503166554944E-3</v>
      </c>
      <c r="AJ142" s="18">
        <f t="shared" si="97"/>
        <v>0.21669632155909963</v>
      </c>
      <c r="AK142" s="18">
        <f t="shared" si="98"/>
        <v>4.4801335187263938E-2</v>
      </c>
      <c r="AL142" s="18">
        <f t="shared" si="99"/>
        <v>3.4309609750099966E-3</v>
      </c>
      <c r="AM142" s="18">
        <f t="shared" si="100"/>
        <v>7.7648983196119752E-4</v>
      </c>
      <c r="AN142" s="18">
        <f t="shared" si="101"/>
        <v>242.41006216458311</v>
      </c>
      <c r="AO142" s="18">
        <f t="shared" si="102"/>
        <v>1.9207619174303691E-3</v>
      </c>
      <c r="AP142" s="18">
        <f t="shared" si="103"/>
        <v>81.366218347000554</v>
      </c>
      <c r="AQ142" s="18">
        <f t="shared" si="104"/>
        <v>5.2951913769159944E-4</v>
      </c>
      <c r="AR142" s="18">
        <f t="shared" si="105"/>
        <v>4.136186174466533E-5</v>
      </c>
      <c r="AS142" s="18">
        <f t="shared" si="106"/>
        <v>4.2071234043716322E-4</v>
      </c>
      <c r="AT142" s="18">
        <f t="shared" si="107"/>
        <v>0</v>
      </c>
      <c r="BB142" s="33">
        <f t="shared" si="108"/>
        <v>0.34579080658101397</v>
      </c>
      <c r="BC142" s="33">
        <f t="shared" si="109"/>
        <v>0.35731414868105521</v>
      </c>
      <c r="BD142" s="33">
        <f t="shared" si="110"/>
        <v>8.4982690758693996E-2</v>
      </c>
      <c r="BE142" s="33">
        <f t="shared" si="111"/>
        <v>0.3564164750951947</v>
      </c>
      <c r="BF142" s="33">
        <f t="shared" si="112"/>
        <v>0.32278171537596806</v>
      </c>
      <c r="BG142" s="33">
        <f t="shared" si="113"/>
        <v>0.29702780637621978</v>
      </c>
      <c r="BH142" s="33">
        <f t="shared" si="114"/>
        <v>0.44789963640541014</v>
      </c>
      <c r="BI142" s="33">
        <f t="shared" si="115"/>
        <v>0.32775881417913588</v>
      </c>
      <c r="BJ142" s="33">
        <f t="shared" si="116"/>
        <v>0.4253606774686543</v>
      </c>
      <c r="BK142" s="33">
        <f t="shared" si="117"/>
        <v>0.3793265441886608</v>
      </c>
      <c r="BL142" s="33">
        <f t="shared" si="118"/>
        <v>0.25155512381341921</v>
      </c>
      <c r="BM142" s="33">
        <f t="shared" si="119"/>
        <v>0.48982082266801596</v>
      </c>
      <c r="BN142" s="33">
        <f t="shared" si="120"/>
        <v>0.3765111695537407</v>
      </c>
      <c r="BO142" s="33">
        <f t="shared" si="121"/>
        <v>2.3936014588506138E-2</v>
      </c>
      <c r="BP142" s="33">
        <f t="shared" si="122"/>
        <v>1.8100134574436964E-2</v>
      </c>
      <c r="BQ142" s="33">
        <f t="shared" si="123"/>
        <v>0.33451607318635757</v>
      </c>
      <c r="BR142" s="33">
        <f t="shared" si="124"/>
        <v>0.36366328883623517</v>
      </c>
      <c r="BS142" s="33">
        <f t="shared" si="125"/>
        <v>0.39107974091411779</v>
      </c>
      <c r="BT142" s="33">
        <f t="shared" si="126"/>
        <v>2.2266788433385497E-2</v>
      </c>
      <c r="BU142" s="33">
        <f t="shared" si="127"/>
        <v>0.10862711378618516</v>
      </c>
      <c r="BV142" s="33">
        <f t="shared" si="128"/>
        <v>0.20695274307441608</v>
      </c>
    </row>
    <row r="143" spans="1:74" x14ac:dyDescent="0.5">
      <c r="A143" s="18">
        <v>142.023923107</v>
      </c>
      <c r="B143" s="18">
        <v>7451281823</v>
      </c>
      <c r="C143" s="18">
        <v>3066784733</v>
      </c>
      <c r="D143" s="18">
        <v>2.09</v>
      </c>
      <c r="E143" s="18">
        <f t="shared" si="88"/>
        <v>2.4296722697295361</v>
      </c>
      <c r="F143" s="18">
        <v>1941402</v>
      </c>
      <c r="G143" s="18">
        <v>638210</v>
      </c>
      <c r="H143" s="22">
        <v>94002757</v>
      </c>
      <c r="I143" s="22">
        <v>3633491</v>
      </c>
      <c r="J143" s="22">
        <v>2118618829</v>
      </c>
      <c r="K143" s="22">
        <v>101317422</v>
      </c>
      <c r="L143" s="22">
        <v>740698527</v>
      </c>
      <c r="M143" s="22">
        <v>86456</v>
      </c>
      <c r="N143" s="22">
        <v>1735253</v>
      </c>
      <c r="O143" s="22">
        <v>560486</v>
      </c>
      <c r="P143" s="22">
        <v>8759</v>
      </c>
      <c r="Q143" s="23">
        <v>307</v>
      </c>
      <c r="R143" s="22">
        <v>2155215228</v>
      </c>
      <c r="S143" s="22">
        <v>31468</v>
      </c>
      <c r="T143" s="22">
        <v>743252838</v>
      </c>
      <c r="U143" s="23">
        <v>968</v>
      </c>
      <c r="V143" s="22">
        <v>293</v>
      </c>
      <c r="W143" s="22">
        <v>6045</v>
      </c>
      <c r="AA143" s="18">
        <f t="shared" si="87"/>
        <v>1.4202392310699999E-7</v>
      </c>
      <c r="AB143" s="18">
        <f t="shared" si="89"/>
        <v>0.2118733538649519</v>
      </c>
      <c r="AC143" s="18">
        <f t="shared" si="90"/>
        <v>6.9650537688820208E-2</v>
      </c>
      <c r="AD143" s="18">
        <f t="shared" si="91"/>
        <v>10.258915669264832</v>
      </c>
      <c r="AE143" s="18">
        <f t="shared" si="92"/>
        <v>0.39653813296170393</v>
      </c>
      <c r="AF143" s="18">
        <f t="shared" si="93"/>
        <v>231.21377069852971</v>
      </c>
      <c r="AG143" s="18">
        <f t="shared" si="94"/>
        <v>11.057195781239876</v>
      </c>
      <c r="AH143" s="18">
        <f t="shared" si="95"/>
        <v>80.83554107718011</v>
      </c>
      <c r="AI143" s="18">
        <f t="shared" si="96"/>
        <v>9.4353063825772712E-3</v>
      </c>
      <c r="AJ143" s="18">
        <f t="shared" si="97"/>
        <v>0.18937544769924999</v>
      </c>
      <c r="AK143" s="18">
        <f t="shared" si="98"/>
        <v>6.1168191139368056E-2</v>
      </c>
      <c r="AL143" s="18">
        <f t="shared" si="99"/>
        <v>9.5590645652117066E-4</v>
      </c>
      <c r="AM143" s="18">
        <f t="shared" si="100"/>
        <v>3.3504199355177456E-5</v>
      </c>
      <c r="AN143" s="18">
        <f t="shared" si="101"/>
        <v>235.20768942093238</v>
      </c>
      <c r="AO143" s="18">
        <f t="shared" si="102"/>
        <v>3.4342350010056165E-3</v>
      </c>
      <c r="AP143" s="18">
        <f t="shared" si="103"/>
        <v>81.114303764343376</v>
      </c>
      <c r="AQ143" s="18">
        <f t="shared" si="104"/>
        <v>1.056419054586703E-4</v>
      </c>
      <c r="AR143" s="18">
        <f t="shared" si="105"/>
        <v>3.197632055722148E-5</v>
      </c>
      <c r="AS143" s="18">
        <f t="shared" si="106"/>
        <v>6.5971623811741931E-4</v>
      </c>
      <c r="AT143" s="18">
        <f t="shared" si="107"/>
        <v>0</v>
      </c>
      <c r="BB143" s="33">
        <f t="shared" si="108"/>
        <v>0.28939628393456862</v>
      </c>
      <c r="BC143" s="33">
        <f t="shared" si="109"/>
        <v>0.27098321342925658</v>
      </c>
      <c r="BD143" s="33">
        <f t="shared" si="110"/>
        <v>3.0410202881409651E-2</v>
      </c>
      <c r="BE143" s="33">
        <f t="shared" si="111"/>
        <v>0.32430776014789164</v>
      </c>
      <c r="BF143" s="33">
        <f t="shared" si="112"/>
        <v>0.62651994352868989</v>
      </c>
      <c r="BG143" s="33">
        <f t="shared" si="113"/>
        <v>8.2981186153121708E-2</v>
      </c>
      <c r="BH143" s="33">
        <f t="shared" si="114"/>
        <v>7.6327898635985242E-2</v>
      </c>
      <c r="BI143" s="33">
        <f t="shared" si="115"/>
        <v>0.29964709451390459</v>
      </c>
      <c r="BJ143" s="33">
        <f t="shared" si="116"/>
        <v>0.36733061755520785</v>
      </c>
      <c r="BK143" s="33">
        <f t="shared" si="117"/>
        <v>0.37800055766513485</v>
      </c>
      <c r="BL143" s="33">
        <f t="shared" si="118"/>
        <v>0.28301975220273701</v>
      </c>
      <c r="BM143" s="33">
        <f t="shared" si="119"/>
        <v>0.39668209417227218</v>
      </c>
      <c r="BN143" s="33">
        <f t="shared" si="120"/>
        <v>0.55885460551832977</v>
      </c>
      <c r="BO143" s="33">
        <f t="shared" si="121"/>
        <v>4.1292179725784294E-3</v>
      </c>
      <c r="BP143" s="33">
        <f t="shared" si="122"/>
        <v>7.8098964361941639E-4</v>
      </c>
      <c r="BQ143" s="33">
        <f t="shared" si="123"/>
        <v>0.31692729221977795</v>
      </c>
      <c r="BR143" s="33">
        <f t="shared" si="124"/>
        <v>0.65704795955065687</v>
      </c>
      <c r="BS143" s="33">
        <f t="shared" si="125"/>
        <v>0.38898622075065054</v>
      </c>
      <c r="BT143" s="33">
        <f t="shared" si="126"/>
        <v>4.4423436116069991E-3</v>
      </c>
      <c r="BU143" s="33">
        <f t="shared" si="127"/>
        <v>8.3978217254227577E-2</v>
      </c>
      <c r="BV143" s="33">
        <f t="shared" si="128"/>
        <v>0.37689144098704119</v>
      </c>
    </row>
    <row r="144" spans="1:74" x14ac:dyDescent="0.5">
      <c r="A144" s="18">
        <v>143.024080371</v>
      </c>
      <c r="B144" s="18">
        <v>8828865765</v>
      </c>
      <c r="C144" s="18">
        <v>3455579163</v>
      </c>
      <c r="D144" s="18">
        <v>2.4700000000000002</v>
      </c>
      <c r="E144" s="18">
        <f t="shared" si="88"/>
        <v>2.554959776217403</v>
      </c>
      <c r="F144" s="18">
        <v>1762848</v>
      </c>
      <c r="G144" s="18">
        <v>322076</v>
      </c>
      <c r="H144" s="22">
        <v>79408364</v>
      </c>
      <c r="I144" s="22">
        <v>3069518</v>
      </c>
      <c r="J144" s="22">
        <v>2531307499</v>
      </c>
      <c r="K144" s="22">
        <v>107432907</v>
      </c>
      <c r="L144" s="22">
        <v>836654273</v>
      </c>
      <c r="M144" s="22">
        <v>73230</v>
      </c>
      <c r="N144" s="22">
        <v>1554782</v>
      </c>
      <c r="O144" s="22">
        <v>337015</v>
      </c>
      <c r="P144" s="22">
        <v>741401</v>
      </c>
      <c r="Q144" s="22">
        <v>313785</v>
      </c>
      <c r="R144" s="22">
        <v>2507338407</v>
      </c>
      <c r="S144" s="22">
        <v>25905</v>
      </c>
      <c r="T144" s="22">
        <v>827048730</v>
      </c>
      <c r="U144" s="22">
        <v>7276</v>
      </c>
      <c r="V144" s="22">
        <v>131</v>
      </c>
      <c r="W144" s="22">
        <v>5755</v>
      </c>
      <c r="AA144" s="18">
        <f t="shared" si="87"/>
        <v>1.43024080371E-7</v>
      </c>
      <c r="AB144" s="18">
        <f t="shared" si="89"/>
        <v>0.19238700594422109</v>
      </c>
      <c r="AC144" s="18">
        <f t="shared" si="90"/>
        <v>3.5149506552176336E-2</v>
      </c>
      <c r="AD144" s="18">
        <f t="shared" si="91"/>
        <v>8.6661682668550384</v>
      </c>
      <c r="AE144" s="18">
        <f t="shared" si="92"/>
        <v>0.33498939086744495</v>
      </c>
      <c r="AF144" s="18">
        <f t="shared" si="93"/>
        <v>276.25221848779046</v>
      </c>
      <c r="AG144" s="18">
        <f t="shared" si="94"/>
        <v>11.724604343434006</v>
      </c>
      <c r="AH144" s="18">
        <f t="shared" si="95"/>
        <v>91.307594638283604</v>
      </c>
      <c r="AI144" s="18">
        <f t="shared" si="96"/>
        <v>7.9918974553082906E-3</v>
      </c>
      <c r="AJ144" s="18">
        <f t="shared" si="97"/>
        <v>0.1696798895173991</v>
      </c>
      <c r="AK144" s="18">
        <f t="shared" si="98"/>
        <v>3.6779862363795213E-2</v>
      </c>
      <c r="AL144" s="18">
        <f t="shared" si="99"/>
        <v>8.0912204905954146E-2</v>
      </c>
      <c r="AM144" s="18">
        <f t="shared" si="100"/>
        <v>3.4244674901186836E-2</v>
      </c>
      <c r="AN144" s="18">
        <f t="shared" si="101"/>
        <v>273.63637081114354</v>
      </c>
      <c r="AO144" s="18">
        <f t="shared" si="102"/>
        <v>2.8271214472178241E-3</v>
      </c>
      <c r="AP144" s="18">
        <f t="shared" si="103"/>
        <v>90.25930138881543</v>
      </c>
      <c r="AQ144" s="18">
        <f t="shared" si="104"/>
        <v>7.9406043813769114E-4</v>
      </c>
      <c r="AR144" s="18">
        <f t="shared" si="105"/>
        <v>1.4296580180873769E-5</v>
      </c>
      <c r="AS144" s="18">
        <f t="shared" si="106"/>
        <v>6.2806732015975987E-4</v>
      </c>
      <c r="AT144" s="18">
        <f t="shared" si="107"/>
        <v>0</v>
      </c>
      <c r="BB144" s="33">
        <f t="shared" si="108"/>
        <v>0.35720020735050739</v>
      </c>
      <c r="BC144" s="33">
        <f t="shared" si="109"/>
        <v>0.3621103117505996</v>
      </c>
      <c r="BD144" s="33">
        <f t="shared" si="110"/>
        <v>7.6839310740189098E-2</v>
      </c>
      <c r="BE144" s="33">
        <f t="shared" si="111"/>
        <v>0.27842465806226807</v>
      </c>
      <c r="BF144" s="33">
        <f t="shared" si="112"/>
        <v>0.24764682900170901</v>
      </c>
      <c r="BG144" s="33">
        <f t="shared" si="113"/>
        <v>5.8131241958593094E-2</v>
      </c>
      <c r="BH144" s="33">
        <f t="shared" si="114"/>
        <v>4.8060866445060565E-2</v>
      </c>
      <c r="BI144" s="33">
        <f t="shared" si="115"/>
        <v>0.40911177372030488</v>
      </c>
      <c r="BJ144" s="33">
        <f t="shared" si="116"/>
        <v>0.40539662461529152</v>
      </c>
      <c r="BK144" s="33">
        <f t="shared" si="117"/>
        <v>0.46487273131309287</v>
      </c>
      <c r="BL144" s="33">
        <f t="shared" si="118"/>
        <v>0.22666888218552414</v>
      </c>
      <c r="BM144" s="33">
        <f t="shared" si="119"/>
        <v>0.32953858860646468</v>
      </c>
      <c r="BN144" s="33">
        <f t="shared" si="120"/>
        <v>0.28714379683364155</v>
      </c>
      <c r="BO144" s="33">
        <f t="shared" si="121"/>
        <v>0.64398507961932239</v>
      </c>
      <c r="BP144" s="33">
        <f t="shared" si="122"/>
        <v>0.79825027792546766</v>
      </c>
      <c r="BQ144" s="33">
        <f t="shared" si="123"/>
        <v>0.41077326268871173</v>
      </c>
      <c r="BR144" s="33">
        <f t="shared" si="124"/>
        <v>0.53935983414076882</v>
      </c>
      <c r="BS144" s="33">
        <f t="shared" si="125"/>
        <v>0.46498514355912646</v>
      </c>
      <c r="BT144" s="33">
        <f t="shared" si="126"/>
        <v>3.3391004254186493E-2</v>
      </c>
      <c r="BU144" s="33">
        <f t="shared" si="127"/>
        <v>3.7546574949842364E-2</v>
      </c>
      <c r="BV144" s="33">
        <f t="shared" si="128"/>
        <v>0.3543881430899356</v>
      </c>
    </row>
    <row r="145" spans="1:74" x14ac:dyDescent="0.5">
      <c r="A145" s="18">
        <v>144.024245323</v>
      </c>
      <c r="B145" s="18">
        <v>9131683603</v>
      </c>
      <c r="C145" s="18">
        <v>3639936160</v>
      </c>
      <c r="D145" s="18">
        <v>2.56</v>
      </c>
      <c r="E145" s="18">
        <f t="shared" si="88"/>
        <v>2.5087482861237875</v>
      </c>
      <c r="F145" s="18">
        <v>1717559</v>
      </c>
      <c r="G145" s="18">
        <v>254723</v>
      </c>
      <c r="H145" s="22">
        <v>78541138</v>
      </c>
      <c r="I145" s="22">
        <v>3421194</v>
      </c>
      <c r="J145" s="22">
        <v>2520580888</v>
      </c>
      <c r="K145" s="22">
        <v>97505374</v>
      </c>
      <c r="L145" s="22">
        <v>961649047</v>
      </c>
      <c r="M145" s="22">
        <v>74445</v>
      </c>
      <c r="N145" s="22">
        <v>1590683</v>
      </c>
      <c r="O145" s="22">
        <v>292307</v>
      </c>
      <c r="P145" s="22">
        <v>392336</v>
      </c>
      <c r="Q145" s="22">
        <v>61828</v>
      </c>
      <c r="R145" s="22">
        <v>2505524062</v>
      </c>
      <c r="S145" s="22">
        <v>27164</v>
      </c>
      <c r="T145" s="22">
        <v>955535892</v>
      </c>
      <c r="U145" s="22">
        <v>7509</v>
      </c>
      <c r="V145" s="22">
        <v>86</v>
      </c>
      <c r="W145" s="22">
        <v>5621</v>
      </c>
      <c r="AA145" s="18">
        <f t="shared" si="87"/>
        <v>1.4402424532300001E-7</v>
      </c>
      <c r="AB145" s="18">
        <f t="shared" si="89"/>
        <v>0.18744442716703338</v>
      </c>
      <c r="AC145" s="18">
        <f t="shared" si="90"/>
        <v>2.7798990789409991E-2</v>
      </c>
      <c r="AD145" s="18">
        <f t="shared" si="91"/>
        <v>8.5715242512524554</v>
      </c>
      <c r="AE145" s="18">
        <f t="shared" si="92"/>
        <v>0.37336926973529966</v>
      </c>
      <c r="AF145" s="18">
        <f t="shared" si="93"/>
        <v>275.08157837916036</v>
      </c>
      <c r="AG145" s="18">
        <f t="shared" si="94"/>
        <v>10.641170972954843</v>
      </c>
      <c r="AH145" s="18">
        <f t="shared" si="95"/>
        <v>104.94879928470495</v>
      </c>
      <c r="AI145" s="18">
        <f t="shared" si="96"/>
        <v>8.1244955081308991E-3</v>
      </c>
      <c r="AJ145" s="18">
        <f t="shared" si="97"/>
        <v>0.1735979164263575</v>
      </c>
      <c r="AK145" s="18">
        <f t="shared" si="98"/>
        <v>3.1900690556722663E-2</v>
      </c>
      <c r="AL145" s="18">
        <f t="shared" si="99"/>
        <v>4.2817275433918257E-2</v>
      </c>
      <c r="AM145" s="18">
        <f t="shared" si="100"/>
        <v>6.7475493085730033E-3</v>
      </c>
      <c r="AN145" s="18">
        <f t="shared" si="101"/>
        <v>273.43836372130949</v>
      </c>
      <c r="AO145" s="18">
        <f t="shared" si="102"/>
        <v>2.9645214048340078E-3</v>
      </c>
      <c r="AP145" s="18">
        <f t="shared" si="103"/>
        <v>104.28164500519648</v>
      </c>
      <c r="AQ145" s="18">
        <f t="shared" si="104"/>
        <v>8.1948870670367274E-4</v>
      </c>
      <c r="AR145" s="18">
        <f t="shared" si="105"/>
        <v>9.3855411874438484E-6</v>
      </c>
      <c r="AS145" s="18">
        <f t="shared" si="106"/>
        <v>6.1344333737932411E-4</v>
      </c>
      <c r="AT145" s="18">
        <f t="shared" si="107"/>
        <v>0</v>
      </c>
      <c r="BB145" s="33">
        <f t="shared" si="108"/>
        <v>0.38935120217257946</v>
      </c>
      <c r="BC145" s="33">
        <f t="shared" si="109"/>
        <v>0.38369304556354916</v>
      </c>
      <c r="BD145" s="33">
        <f t="shared" si="110"/>
        <v>5.9714233244300308E-2</v>
      </c>
      <c r="BE145" s="33">
        <f t="shared" si="111"/>
        <v>0.266786723261839</v>
      </c>
      <c r="BF145" s="33">
        <f t="shared" si="112"/>
        <v>0.16692713139646648</v>
      </c>
      <c r="BG145" s="33">
        <f t="shared" si="113"/>
        <v>5.6654612015570163E-2</v>
      </c>
      <c r="BH145" s="33">
        <f t="shared" si="114"/>
        <v>6.5687307449817225E-2</v>
      </c>
      <c r="BI145" s="33">
        <f t="shared" si="115"/>
        <v>0.40626656589793642</v>
      </c>
      <c r="BJ145" s="33">
        <f t="shared" si="116"/>
        <v>0.34360241838844058</v>
      </c>
      <c r="BK145" s="33">
        <f t="shared" si="117"/>
        <v>0.57803497708433904</v>
      </c>
      <c r="BL145" s="33">
        <f t="shared" si="118"/>
        <v>0.23184552720827581</v>
      </c>
      <c r="BM145" s="33">
        <f t="shared" si="119"/>
        <v>0.34289541044109767</v>
      </c>
      <c r="BN145" s="33">
        <f t="shared" si="120"/>
        <v>0.23278485614480479</v>
      </c>
      <c r="BO145" s="33">
        <f t="shared" si="121"/>
        <v>0.33912774637099558</v>
      </c>
      <c r="BP145" s="33">
        <f t="shared" si="122"/>
        <v>0.15728673513257743</v>
      </c>
      <c r="BQ145" s="33">
        <f t="shared" si="123"/>
        <v>0.41028971324509367</v>
      </c>
      <c r="BR145" s="33">
        <f t="shared" si="124"/>
        <v>0.56599462649939702</v>
      </c>
      <c r="BS145" s="33">
        <f t="shared" si="125"/>
        <v>0.58151694092597273</v>
      </c>
      <c r="BT145" s="33">
        <f t="shared" si="126"/>
        <v>3.4460287375575369E-2</v>
      </c>
      <c r="BU145" s="33">
        <f t="shared" si="127"/>
        <v>2.4648896531957582E-2</v>
      </c>
      <c r="BV145" s="33">
        <f t="shared" si="128"/>
        <v>0.34399006750989369</v>
      </c>
    </row>
    <row r="146" spans="1:74" x14ac:dyDescent="0.5">
      <c r="A146" s="18">
        <v>145.02441301600001</v>
      </c>
      <c r="B146" s="18">
        <v>9367752861</v>
      </c>
      <c r="C146" s="18">
        <v>3627894749</v>
      </c>
      <c r="D146" s="18">
        <v>2.62</v>
      </c>
      <c r="E146" s="18">
        <f t="shared" si="88"/>
        <v>2.5821457095970453</v>
      </c>
      <c r="F146" s="18">
        <v>2317414</v>
      </c>
      <c r="G146" s="18">
        <v>412378</v>
      </c>
      <c r="H146" s="22">
        <v>188491000</v>
      </c>
      <c r="I146" s="22">
        <v>8261332</v>
      </c>
      <c r="J146" s="22">
        <v>2595546454</v>
      </c>
      <c r="K146" s="22">
        <v>135825080</v>
      </c>
      <c r="L146" s="22">
        <v>825329139</v>
      </c>
      <c r="M146" s="22">
        <v>68673</v>
      </c>
      <c r="N146" s="22">
        <v>2019879</v>
      </c>
      <c r="O146" s="22">
        <v>265124</v>
      </c>
      <c r="P146" s="22">
        <v>37171</v>
      </c>
      <c r="Q146" s="22">
        <v>5974</v>
      </c>
      <c r="R146" s="22">
        <v>2610497170</v>
      </c>
      <c r="S146" s="22">
        <v>20277</v>
      </c>
      <c r="T146" s="22">
        <v>824920069</v>
      </c>
      <c r="U146" s="22">
        <v>7498</v>
      </c>
      <c r="V146" s="22">
        <v>303</v>
      </c>
      <c r="W146" s="22">
        <v>4432</v>
      </c>
      <c r="AA146" s="18">
        <f t="shared" si="87"/>
        <v>1.4502441301600001E-7</v>
      </c>
      <c r="AB146" s="18">
        <f t="shared" si="89"/>
        <v>0.25290912262045345</v>
      </c>
      <c r="AC146" s="18">
        <f t="shared" si="90"/>
        <v>4.5004543067392086E-2</v>
      </c>
      <c r="AD146" s="18">
        <f t="shared" si="91"/>
        <v>20.57081446467998</v>
      </c>
      <c r="AE146" s="18">
        <f t="shared" si="92"/>
        <v>0.90159385754823096</v>
      </c>
      <c r="AF146" s="18">
        <f t="shared" si="93"/>
        <v>283.26288544117244</v>
      </c>
      <c r="AG146" s="18">
        <f t="shared" si="94"/>
        <v>14.823161425905299</v>
      </c>
      <c r="AH146" s="18">
        <f t="shared" si="95"/>
        <v>90.07163520095429</v>
      </c>
      <c r="AI146" s="18">
        <f t="shared" si="96"/>
        <v>7.4945729065736206E-3</v>
      </c>
      <c r="AJ146" s="18">
        <f t="shared" si="97"/>
        <v>0.22043787846689408</v>
      </c>
      <c r="AK146" s="18">
        <f t="shared" si="98"/>
        <v>2.8934095602091429E-2</v>
      </c>
      <c r="AL146" s="18">
        <f t="shared" si="99"/>
        <v>4.0566273427729681E-3</v>
      </c>
      <c r="AM146" s="18">
        <f t="shared" si="100"/>
        <v>6.5196770992778554E-4</v>
      </c>
      <c r="AN146" s="18">
        <f t="shared" si="101"/>
        <v>284.89451986907682</v>
      </c>
      <c r="AO146" s="18">
        <f t="shared" si="102"/>
        <v>2.2129141704395226E-3</v>
      </c>
      <c r="AP146" s="18">
        <f t="shared" si="103"/>
        <v>90.026991673820021</v>
      </c>
      <c r="AQ146" s="18">
        <f t="shared" si="104"/>
        <v>8.1828823050527884E-4</v>
      </c>
      <c r="AR146" s="18">
        <f t="shared" si="105"/>
        <v>3.3067662555761462E-5</v>
      </c>
      <c r="AS146" s="18">
        <f t="shared" si="106"/>
        <v>4.8368277375292017E-4</v>
      </c>
      <c r="AT146" s="18">
        <f t="shared" si="107"/>
        <v>0</v>
      </c>
      <c r="BB146" s="33">
        <f t="shared" si="108"/>
        <v>0.38725123662198285</v>
      </c>
      <c r="BC146" s="33">
        <f t="shared" si="109"/>
        <v>0.39808153477218228</v>
      </c>
      <c r="BD146" s="33">
        <f t="shared" si="110"/>
        <v>8.6913887755154587E-2</v>
      </c>
      <c r="BE146" s="33">
        <f t="shared" si="111"/>
        <v>0.42093173374366377</v>
      </c>
      <c r="BF146" s="33">
        <f t="shared" si="112"/>
        <v>0.35586992423352659</v>
      </c>
      <c r="BG146" s="33">
        <f t="shared" si="113"/>
        <v>0.24386677869465861</v>
      </c>
      <c r="BH146" s="33">
        <f t="shared" si="114"/>
        <v>0.30828107817025557</v>
      </c>
      <c r="BI146" s="33">
        <f t="shared" si="115"/>
        <v>0.42615100235148923</v>
      </c>
      <c r="BJ146" s="33">
        <f t="shared" si="116"/>
        <v>0.58212449785332843</v>
      </c>
      <c r="BK146" s="33">
        <f t="shared" si="117"/>
        <v>0.45461968187679969</v>
      </c>
      <c r="BL146" s="33">
        <f t="shared" si="118"/>
        <v>0.20725326789031479</v>
      </c>
      <c r="BM146" s="33">
        <f t="shared" si="119"/>
        <v>0.50257604619322582</v>
      </c>
      <c r="BN146" s="33">
        <f t="shared" si="120"/>
        <v>0.19973396850177333</v>
      </c>
      <c r="BO146" s="33">
        <f t="shared" si="121"/>
        <v>2.8942953386474016E-2</v>
      </c>
      <c r="BP146" s="33">
        <f t="shared" si="122"/>
        <v>1.5197498797988252E-2</v>
      </c>
      <c r="BQ146" s="33">
        <f t="shared" si="123"/>
        <v>0.43826657981030265</v>
      </c>
      <c r="BR146" s="33">
        <f t="shared" si="124"/>
        <v>0.4202966003088705</v>
      </c>
      <c r="BS146" s="33">
        <f t="shared" si="125"/>
        <v>0.46305454840507743</v>
      </c>
      <c r="BT146" s="33">
        <f t="shared" si="126"/>
        <v>3.4409806198170745E-2</v>
      </c>
      <c r="BU146" s="33">
        <f t="shared" si="127"/>
        <v>8.6844368013757528E-2</v>
      </c>
      <c r="BV146" s="33">
        <f t="shared" si="128"/>
        <v>0.25172654613176071</v>
      </c>
    </row>
    <row r="147" spans="1:74" x14ac:dyDescent="0.5">
      <c r="A147" s="18">
        <v>146.02458774300001</v>
      </c>
      <c r="B147" s="18">
        <v>9299135172</v>
      </c>
      <c r="C147" s="18">
        <v>3643585344</v>
      </c>
      <c r="D147" s="18">
        <v>2.61</v>
      </c>
      <c r="E147" s="18">
        <f t="shared" si="88"/>
        <v>2.5521935934101725</v>
      </c>
      <c r="F147" s="18">
        <v>2068217</v>
      </c>
      <c r="G147" s="18">
        <v>163968</v>
      </c>
      <c r="H147" s="22">
        <v>284168008</v>
      </c>
      <c r="I147" s="22">
        <v>14454279</v>
      </c>
      <c r="J147" s="22">
        <v>2189361975</v>
      </c>
      <c r="K147" s="22">
        <v>105893474</v>
      </c>
      <c r="L147" s="22">
        <v>769758904</v>
      </c>
      <c r="M147" s="22">
        <v>67679</v>
      </c>
      <c r="N147" s="22">
        <v>1912996</v>
      </c>
      <c r="O147" s="22">
        <v>159495</v>
      </c>
      <c r="P147" s="22">
        <v>37277</v>
      </c>
      <c r="Q147" s="22">
        <v>9694</v>
      </c>
      <c r="R147" s="22">
        <v>2189408753</v>
      </c>
      <c r="S147" s="22">
        <v>11786</v>
      </c>
      <c r="T147" s="22">
        <v>764018827</v>
      </c>
      <c r="U147" s="22">
        <v>6314</v>
      </c>
      <c r="V147" s="22">
        <v>0</v>
      </c>
      <c r="W147" s="22">
        <v>1725</v>
      </c>
      <c r="AA147" s="18">
        <f t="shared" si="87"/>
        <v>1.4602458774300001E-7</v>
      </c>
      <c r="AB147" s="18">
        <f t="shared" si="89"/>
        <v>0.22571320741943665</v>
      </c>
      <c r="AC147" s="18">
        <f t="shared" si="90"/>
        <v>1.7894516481660384E-2</v>
      </c>
      <c r="AD147" s="18">
        <f t="shared" si="91"/>
        <v>31.01244817718457</v>
      </c>
      <c r="AE147" s="18">
        <f t="shared" si="92"/>
        <v>1.5774561731314498</v>
      </c>
      <c r="AF147" s="18">
        <f t="shared" si="93"/>
        <v>238.93426733239428</v>
      </c>
      <c r="AG147" s="18">
        <f t="shared" si="94"/>
        <v>11.556599554750166</v>
      </c>
      <c r="AH147" s="18">
        <f t="shared" si="95"/>
        <v>84.007022068530645</v>
      </c>
      <c r="AI147" s="18">
        <f t="shared" si="96"/>
        <v>7.3860935119187459E-3</v>
      </c>
      <c r="AJ147" s="18">
        <f t="shared" si="97"/>
        <v>0.2087732877838992</v>
      </c>
      <c r="AK147" s="18">
        <f t="shared" si="98"/>
        <v>1.7406359205713449E-2</v>
      </c>
      <c r="AL147" s="18">
        <f t="shared" si="99"/>
        <v>4.0681955679574919E-3</v>
      </c>
      <c r="AM147" s="18">
        <f t="shared" si="100"/>
        <v>1.057946933384659E-3</v>
      </c>
      <c r="AN147" s="18">
        <f t="shared" si="101"/>
        <v>238.93937241199507</v>
      </c>
      <c r="AO147" s="18">
        <f t="shared" si="102"/>
        <v>1.2862556794792231E-3</v>
      </c>
      <c r="AP147" s="18">
        <f t="shared" si="103"/>
        <v>83.38058335803531</v>
      </c>
      <c r="AQ147" s="18">
        <f t="shared" si="104"/>
        <v>6.8907333787814485E-4</v>
      </c>
      <c r="AR147" s="18">
        <f t="shared" si="105"/>
        <v>0</v>
      </c>
      <c r="AS147" s="18">
        <f t="shared" si="106"/>
        <v>1.8825649474814697E-4</v>
      </c>
      <c r="AT147" s="18">
        <f t="shared" si="107"/>
        <v>0</v>
      </c>
      <c r="BB147" s="33">
        <f t="shared" si="108"/>
        <v>0.38998760273126715</v>
      </c>
      <c r="BC147" s="33">
        <f t="shared" si="109"/>
        <v>0.39568345323741005</v>
      </c>
      <c r="BD147" s="33">
        <f t="shared" si="110"/>
        <v>7.5814217308974197E-2</v>
      </c>
      <c r="BE147" s="33">
        <f t="shared" si="111"/>
        <v>0.35689546801771449</v>
      </c>
      <c r="BF147" s="33">
        <f t="shared" si="112"/>
        <v>5.8161134987044678E-2</v>
      </c>
      <c r="BG147" s="33">
        <f t="shared" si="113"/>
        <v>0.40677648720391063</v>
      </c>
      <c r="BH147" s="33">
        <f t="shared" si="114"/>
        <v>0.61867932809656478</v>
      </c>
      <c r="BI147" s="33">
        <f t="shared" si="115"/>
        <v>0.31841154419686185</v>
      </c>
      <c r="BJ147" s="33">
        <f t="shared" si="116"/>
        <v>0.39581438094262683</v>
      </c>
      <c r="BK147" s="33">
        <f t="shared" si="117"/>
        <v>0.40430995780276835</v>
      </c>
      <c r="BL147" s="33">
        <f t="shared" si="118"/>
        <v>0.20301821838198952</v>
      </c>
      <c r="BM147" s="33">
        <f t="shared" si="119"/>
        <v>0.46281065837252217</v>
      </c>
      <c r="BN147" s="33">
        <f t="shared" si="120"/>
        <v>7.1303250374790725E-2</v>
      </c>
      <c r="BO147" s="33">
        <f t="shared" si="121"/>
        <v>2.9035528916316087E-2</v>
      </c>
      <c r="BP147" s="33">
        <f t="shared" si="122"/>
        <v>2.4660956368881506E-2</v>
      </c>
      <c r="BQ147" s="33">
        <f t="shared" si="123"/>
        <v>0.32604036607788583</v>
      </c>
      <c r="BR147" s="33">
        <f t="shared" si="124"/>
        <v>0.24066512936596923</v>
      </c>
      <c r="BS147" s="33">
        <f t="shared" si="125"/>
        <v>0.40781999359303112</v>
      </c>
      <c r="BT147" s="33">
        <f t="shared" si="126"/>
        <v>2.8976195830254747E-2</v>
      </c>
      <c r="BU147" s="33">
        <f t="shared" si="127"/>
        <v>0</v>
      </c>
      <c r="BV147" s="33">
        <f t="shared" si="128"/>
        <v>4.1669899899123147E-2</v>
      </c>
    </row>
    <row r="148" spans="1:74" x14ac:dyDescent="0.5">
      <c r="A148" s="18">
        <v>147.02476421899999</v>
      </c>
      <c r="B148" s="18">
        <v>9262400946</v>
      </c>
      <c r="C148" s="18">
        <v>3636215448</v>
      </c>
      <c r="D148" s="18">
        <v>2.59</v>
      </c>
      <c r="E148" s="18">
        <f t="shared" si="88"/>
        <v>2.5472640657457544</v>
      </c>
      <c r="F148" s="18">
        <v>2027799</v>
      </c>
      <c r="G148" s="18">
        <v>395118</v>
      </c>
      <c r="H148" s="22">
        <v>113330035</v>
      </c>
      <c r="I148" s="22">
        <v>4427644</v>
      </c>
      <c r="J148" s="22">
        <v>2703989589</v>
      </c>
      <c r="K148" s="22">
        <v>106301677</v>
      </c>
      <c r="L148" s="22">
        <v>818970508</v>
      </c>
      <c r="M148" s="22">
        <v>60237</v>
      </c>
      <c r="N148" s="22">
        <v>1674428</v>
      </c>
      <c r="O148" s="22">
        <v>313559</v>
      </c>
      <c r="P148" s="22">
        <v>15558</v>
      </c>
      <c r="Q148" s="23">
        <v>0</v>
      </c>
      <c r="R148" s="22">
        <v>2700694818</v>
      </c>
      <c r="S148" s="22">
        <v>25606</v>
      </c>
      <c r="T148" s="22">
        <v>812930724</v>
      </c>
      <c r="U148" s="22">
        <v>6558</v>
      </c>
      <c r="V148" s="22">
        <v>448</v>
      </c>
      <c r="W148" s="22">
        <v>7415</v>
      </c>
      <c r="AA148" s="18">
        <f t="shared" si="87"/>
        <v>1.47024764219E-7</v>
      </c>
      <c r="AB148" s="18">
        <f t="shared" si="89"/>
        <v>0.22130222132973779</v>
      </c>
      <c r="AC148" s="18">
        <f t="shared" si="90"/>
        <v>4.3120886777912072E-2</v>
      </c>
      <c r="AD148" s="18">
        <f t="shared" si="91"/>
        <v>12.368182689150615</v>
      </c>
      <c r="AE148" s="18">
        <f t="shared" si="92"/>
        <v>0.48320738517835615</v>
      </c>
      <c r="AF148" s="18">
        <f t="shared" si="93"/>
        <v>295.09774020905655</v>
      </c>
      <c r="AG148" s="18">
        <f t="shared" si="94"/>
        <v>11.601148462533168</v>
      </c>
      <c r="AH148" s="18">
        <f t="shared" si="95"/>
        <v>89.377691094602454</v>
      </c>
      <c r="AI148" s="18">
        <f t="shared" si="96"/>
        <v>6.5739167966052912E-3</v>
      </c>
      <c r="AJ148" s="18">
        <f t="shared" si="97"/>
        <v>0.18273735999313057</v>
      </c>
      <c r="AK148" s="18">
        <f t="shared" si="98"/>
        <v>3.4220010572019836E-2</v>
      </c>
      <c r="AL148" s="18">
        <f t="shared" si="99"/>
        <v>1.6979098813285046E-3</v>
      </c>
      <c r="AM148" s="18">
        <f t="shared" si="100"/>
        <v>0</v>
      </c>
      <c r="AN148" s="18">
        <f t="shared" si="101"/>
        <v>294.7381680122694</v>
      </c>
      <c r="AO148" s="18">
        <f t="shared" si="102"/>
        <v>2.7944903214614787E-3</v>
      </c>
      <c r="AP148" s="18">
        <f t="shared" si="103"/>
        <v>88.718544100471476</v>
      </c>
      <c r="AQ148" s="18">
        <f t="shared" si="104"/>
        <v>7.1570208264252046E-4</v>
      </c>
      <c r="AR148" s="18">
        <f t="shared" si="105"/>
        <v>4.8892121534591214E-5</v>
      </c>
      <c r="AS148" s="18">
        <f t="shared" si="106"/>
        <v>8.0923009191739695E-4</v>
      </c>
      <c r="AT148" s="18">
        <f t="shared" si="107"/>
        <v>0</v>
      </c>
      <c r="BB148" s="33">
        <f t="shared" si="108"/>
        <v>0.38870232746647637</v>
      </c>
      <c r="BC148" s="33">
        <f t="shared" si="109"/>
        <v>0.39088729016786566</v>
      </c>
      <c r="BD148" s="33">
        <f t="shared" si="110"/>
        <v>7.3987430440594221E-2</v>
      </c>
      <c r="BE148" s="33">
        <f t="shared" si="111"/>
        <v>0.34650923628895608</v>
      </c>
      <c r="BF148" s="33">
        <f t="shared" si="112"/>
        <v>0.33518455044666506</v>
      </c>
      <c r="BG148" s="33">
        <f t="shared" si="113"/>
        <v>0.1158898367377771</v>
      </c>
      <c r="BH148" s="33">
        <f t="shared" si="114"/>
        <v>0.11613184034156229</v>
      </c>
      <c r="BI148" s="33">
        <f t="shared" si="115"/>
        <v>0.45491528363139777</v>
      </c>
      <c r="BJ148" s="33">
        <f t="shared" si="116"/>
        <v>0.39835525190869858</v>
      </c>
      <c r="BK148" s="33">
        <f t="shared" si="117"/>
        <v>0.44886298548891179</v>
      </c>
      <c r="BL148" s="33">
        <f t="shared" si="118"/>
        <v>0.17131073504098709</v>
      </c>
      <c r="BM148" s="33">
        <f t="shared" si="119"/>
        <v>0.37405239895231857</v>
      </c>
      <c r="BN148" s="33">
        <f t="shared" si="120"/>
        <v>0.25862444206945268</v>
      </c>
      <c r="BO148" s="33">
        <f t="shared" si="121"/>
        <v>1.0067152193297707E-2</v>
      </c>
      <c r="BP148" s="33">
        <f t="shared" si="122"/>
        <v>0</v>
      </c>
      <c r="BQ148" s="33">
        <f t="shared" si="123"/>
        <v>0.4623055704686691</v>
      </c>
      <c r="BR148" s="33">
        <f t="shared" si="124"/>
        <v>0.53303433539952183</v>
      </c>
      <c r="BS148" s="33">
        <f t="shared" si="125"/>
        <v>0.45218077782478233</v>
      </c>
      <c r="BT148" s="33">
        <f t="shared" si="126"/>
        <v>3.0095960129048246E-2</v>
      </c>
      <c r="BU148" s="33">
        <f t="shared" si="127"/>
        <v>0.12840355402694181</v>
      </c>
      <c r="BV148" s="33">
        <f t="shared" si="128"/>
        <v>0.48320012415612634</v>
      </c>
    </row>
    <row r="149" spans="1:74" x14ac:dyDescent="0.5">
      <c r="A149" s="18">
        <v>148.024929657</v>
      </c>
      <c r="B149" s="18">
        <v>9071701018</v>
      </c>
      <c r="C149" s="18">
        <v>3633383526</v>
      </c>
      <c r="D149" s="18">
        <v>2.54</v>
      </c>
      <c r="E149" s="18">
        <f t="shared" si="88"/>
        <v>2.4967639537869144</v>
      </c>
      <c r="F149" s="18">
        <v>2066015</v>
      </c>
      <c r="G149" s="18">
        <v>331929</v>
      </c>
      <c r="H149" s="22">
        <v>68914555</v>
      </c>
      <c r="I149" s="22">
        <v>2704872</v>
      </c>
      <c r="J149" s="22">
        <v>2448711327</v>
      </c>
      <c r="K149" s="22">
        <v>110439574</v>
      </c>
      <c r="L149" s="22">
        <v>1005159825</v>
      </c>
      <c r="M149" s="22">
        <v>70247</v>
      </c>
      <c r="N149" s="22">
        <v>1693360</v>
      </c>
      <c r="O149" s="22">
        <v>252974</v>
      </c>
      <c r="P149" s="22">
        <v>16094</v>
      </c>
      <c r="Q149" s="23">
        <v>60</v>
      </c>
      <c r="R149" s="22">
        <v>2461916764</v>
      </c>
      <c r="S149" s="22">
        <v>29232</v>
      </c>
      <c r="T149" s="22">
        <v>998285513</v>
      </c>
      <c r="U149" s="22">
        <v>1740</v>
      </c>
      <c r="V149" s="22">
        <v>17</v>
      </c>
      <c r="W149" s="22">
        <v>3477</v>
      </c>
      <c r="AA149" s="18">
        <f t="shared" si="87"/>
        <v>1.48024929657E-7</v>
      </c>
      <c r="AB149" s="18">
        <f t="shared" si="89"/>
        <v>0.22547289391135816</v>
      </c>
      <c r="AC149" s="18">
        <f t="shared" si="90"/>
        <v>3.6224805823337786E-2</v>
      </c>
      <c r="AD149" s="18">
        <f t="shared" si="91"/>
        <v>7.5209348182193532</v>
      </c>
      <c r="AE149" s="18">
        <f t="shared" si="92"/>
        <v>0.2951940414274839</v>
      </c>
      <c r="AF149" s="18">
        <f t="shared" si="93"/>
        <v>267.23815134556725</v>
      </c>
      <c r="AG149" s="18">
        <f t="shared" si="94"/>
        <v>12.052734540706428</v>
      </c>
      <c r="AH149" s="18">
        <f t="shared" si="95"/>
        <v>109.69731322675989</v>
      </c>
      <c r="AI149" s="18">
        <f t="shared" si="96"/>
        <v>7.6663501371438143E-3</v>
      </c>
      <c r="AJ149" s="18">
        <f t="shared" si="97"/>
        <v>0.18480348866476645</v>
      </c>
      <c r="AK149" s="18">
        <f t="shared" si="98"/>
        <v>2.760811507386535E-2</v>
      </c>
      <c r="AL149" s="18">
        <f t="shared" si="99"/>
        <v>1.7564058124502476E-3</v>
      </c>
      <c r="AM149" s="18">
        <f t="shared" si="100"/>
        <v>6.5480519912398942E-6</v>
      </c>
      <c r="AN149" s="18">
        <f t="shared" si="101"/>
        <v>268.67931614628458</v>
      </c>
      <c r="AO149" s="18">
        <f t="shared" si="102"/>
        <v>3.1902109301320766E-3</v>
      </c>
      <c r="AP149" s="18">
        <f t="shared" si="103"/>
        <v>108.94709068709315</v>
      </c>
      <c r="AQ149" s="18">
        <f t="shared" si="104"/>
        <v>1.8989350774595694E-4</v>
      </c>
      <c r="AR149" s="18">
        <f t="shared" si="105"/>
        <v>1.85528139751797E-6</v>
      </c>
      <c r="AS149" s="18">
        <f t="shared" si="106"/>
        <v>3.7945961289235185E-4</v>
      </c>
      <c r="AT149" s="18">
        <f t="shared" si="107"/>
        <v>0</v>
      </c>
      <c r="BB149" s="33">
        <f t="shared" si="108"/>
        <v>0.38820845356399297</v>
      </c>
      <c r="BC149" s="33">
        <f t="shared" si="109"/>
        <v>0.37889688249400483</v>
      </c>
      <c r="BD149" s="33">
        <f t="shared" si="110"/>
        <v>5.5273073273269788E-2</v>
      </c>
      <c r="BE149" s="33">
        <f t="shared" si="111"/>
        <v>0.35632961908242017</v>
      </c>
      <c r="BF149" s="33">
        <f t="shared" si="112"/>
        <v>0.25945522922893649</v>
      </c>
      <c r="BG149" s="33">
        <f t="shared" si="113"/>
        <v>4.0263382155308218E-2</v>
      </c>
      <c r="BH149" s="33">
        <f t="shared" si="114"/>
        <v>2.978435281711753E-2</v>
      </c>
      <c r="BI149" s="33">
        <f t="shared" si="115"/>
        <v>0.38720333733978429</v>
      </c>
      <c r="BJ149" s="33">
        <f t="shared" si="116"/>
        <v>0.42411170727011288</v>
      </c>
      <c r="BK149" s="33">
        <f t="shared" si="117"/>
        <v>0.61742684280933424</v>
      </c>
      <c r="BL149" s="33">
        <f t="shared" si="118"/>
        <v>0.21395947304736099</v>
      </c>
      <c r="BM149" s="33">
        <f t="shared" si="119"/>
        <v>0.38109597297458181</v>
      </c>
      <c r="BN149" s="33">
        <f t="shared" si="120"/>
        <v>0.18496119563406807</v>
      </c>
      <c r="BO149" s="33">
        <f t="shared" si="121"/>
        <v>1.0535269966838746E-2</v>
      </c>
      <c r="BP149" s="33">
        <f t="shared" si="122"/>
        <v>1.5263641243376216E-4</v>
      </c>
      <c r="BQ149" s="33">
        <f t="shared" si="123"/>
        <v>0.39866773138079276</v>
      </c>
      <c r="BR149" s="33">
        <f t="shared" si="124"/>
        <v>0.60974422983350607</v>
      </c>
      <c r="BS149" s="33">
        <f t="shared" si="125"/>
        <v>0.62028883139609992</v>
      </c>
      <c r="BT149" s="33">
        <f t="shared" si="126"/>
        <v>7.9852044258224997E-3</v>
      </c>
      <c r="BU149" s="33">
        <f t="shared" si="127"/>
        <v>4.8724562912009174E-3</v>
      </c>
      <c r="BV149" s="33">
        <f t="shared" si="128"/>
        <v>0.17762085822922324</v>
      </c>
    </row>
    <row r="150" spans="1:74" x14ac:dyDescent="0.5">
      <c r="A150" s="18">
        <v>149.02509866899999</v>
      </c>
      <c r="B150" s="18">
        <v>9347010009</v>
      </c>
      <c r="C150" s="18">
        <v>3652188351</v>
      </c>
      <c r="D150" s="18">
        <v>2.62</v>
      </c>
      <c r="E150" s="18">
        <f t="shared" si="88"/>
        <v>2.5592902420929935</v>
      </c>
      <c r="F150" s="18">
        <v>1938094</v>
      </c>
      <c r="G150" s="18">
        <v>338682</v>
      </c>
      <c r="H150" s="22">
        <v>105026221</v>
      </c>
      <c r="I150" s="22">
        <v>4452147</v>
      </c>
      <c r="J150" s="22">
        <v>2657836320</v>
      </c>
      <c r="K150" s="22">
        <v>113520652</v>
      </c>
      <c r="L150" s="22">
        <v>849109445</v>
      </c>
      <c r="M150" s="22">
        <v>66977</v>
      </c>
      <c r="N150" s="22">
        <v>1636696</v>
      </c>
      <c r="O150" s="22">
        <v>320895</v>
      </c>
      <c r="P150" s="22">
        <v>13499</v>
      </c>
      <c r="Q150" s="22">
        <v>185351</v>
      </c>
      <c r="R150" s="22">
        <v>2638935569</v>
      </c>
      <c r="S150" s="22">
        <v>30825</v>
      </c>
      <c r="T150" s="22">
        <v>845041400</v>
      </c>
      <c r="U150" s="22">
        <v>9980</v>
      </c>
      <c r="V150" s="22">
        <v>360</v>
      </c>
      <c r="W150" s="22">
        <v>6474</v>
      </c>
      <c r="AA150" s="18">
        <f t="shared" si="87"/>
        <v>1.49025098669E-7</v>
      </c>
      <c r="AB150" s="18">
        <f t="shared" si="89"/>
        <v>0.21151233793183485</v>
      </c>
      <c r="AC150" s="18">
        <f t="shared" si="90"/>
        <v>3.6961789074951831E-2</v>
      </c>
      <c r="AD150" s="18">
        <f t="shared" si="91"/>
        <v>11.461952592524186</v>
      </c>
      <c r="AE150" s="18">
        <f t="shared" si="92"/>
        <v>0.48588150047737871</v>
      </c>
      <c r="AF150" s="18">
        <f t="shared" si="93"/>
        <v>290.06084012609523</v>
      </c>
      <c r="AG150" s="18">
        <f t="shared" si="94"/>
        <v>12.388985522924186</v>
      </c>
      <c r="AH150" s="18">
        <f t="shared" si="95"/>
        <v>92.666879868547525</v>
      </c>
      <c r="AI150" s="18">
        <f t="shared" si="96"/>
        <v>7.3094813036212397E-3</v>
      </c>
      <c r="AJ150" s="18">
        <f t="shared" si="97"/>
        <v>0.17861950836423948</v>
      </c>
      <c r="AK150" s="18">
        <f t="shared" si="98"/>
        <v>3.5020619062148768E-2</v>
      </c>
      <c r="AL150" s="18">
        <f t="shared" si="99"/>
        <v>1.4732025638291223E-3</v>
      </c>
      <c r="AM150" s="18">
        <f t="shared" si="100"/>
        <v>2.0228133077138426E-2</v>
      </c>
      <c r="AN150" s="18">
        <f t="shared" si="101"/>
        <v>287.99812178907058</v>
      </c>
      <c r="AO150" s="18">
        <f t="shared" si="102"/>
        <v>3.3640617104994958E-3</v>
      </c>
      <c r="AP150" s="18">
        <f t="shared" si="103"/>
        <v>92.222917032502465</v>
      </c>
      <c r="AQ150" s="18">
        <f t="shared" si="104"/>
        <v>1.0891593145429025E-3</v>
      </c>
      <c r="AR150" s="18">
        <f t="shared" si="105"/>
        <v>3.9288311947439363E-5</v>
      </c>
      <c r="AS150" s="18">
        <f t="shared" si="106"/>
        <v>7.0653480985478456E-4</v>
      </c>
      <c r="AT150" s="18">
        <f t="shared" si="107"/>
        <v>0</v>
      </c>
      <c r="BB150" s="33">
        <f t="shared" si="108"/>
        <v>0.39148792676567989</v>
      </c>
      <c r="BC150" s="33">
        <f t="shared" si="109"/>
        <v>0.39808153477218228</v>
      </c>
      <c r="BD150" s="33">
        <f t="shared" si="110"/>
        <v>7.8444096986262452E-2</v>
      </c>
      <c r="BE150" s="33">
        <f t="shared" si="111"/>
        <v>0.32345770189269019</v>
      </c>
      <c r="BF150" s="33">
        <f t="shared" si="112"/>
        <v>0.26754841168447974</v>
      </c>
      <c r="BG150" s="33">
        <f t="shared" si="113"/>
        <v>0.10175089211008717</v>
      </c>
      <c r="BH150" s="33">
        <f t="shared" si="114"/>
        <v>0.11735996135050107</v>
      </c>
      <c r="BI150" s="33">
        <f t="shared" si="115"/>
        <v>0.44267323980351242</v>
      </c>
      <c r="BJ150" s="33">
        <f t="shared" si="116"/>
        <v>0.44328996327117715</v>
      </c>
      <c r="BK150" s="33">
        <f t="shared" si="117"/>
        <v>0.47614884462473533</v>
      </c>
      <c r="BL150" s="33">
        <f t="shared" si="118"/>
        <v>0.20002726792439968</v>
      </c>
      <c r="BM150" s="33">
        <f t="shared" si="119"/>
        <v>0.36001436097386746</v>
      </c>
      <c r="BN150" s="33">
        <f t="shared" si="120"/>
        <v>0.26754403562973961</v>
      </c>
      <c r="BO150" s="33">
        <f t="shared" si="121"/>
        <v>8.2689161938182248E-3</v>
      </c>
      <c r="BP150" s="33">
        <f t="shared" si="122"/>
        <v>0.47152186135017082</v>
      </c>
      <c r="BQ150" s="33">
        <f t="shared" si="123"/>
        <v>0.44584582852751864</v>
      </c>
      <c r="BR150" s="33">
        <f t="shared" si="124"/>
        <v>0.64344496392984829</v>
      </c>
      <c r="BS150" s="33">
        <f t="shared" si="125"/>
        <v>0.48130364683907695</v>
      </c>
      <c r="BT150" s="33">
        <f t="shared" si="126"/>
        <v>4.5800195499832497E-2</v>
      </c>
      <c r="BU150" s="33">
        <f t="shared" si="127"/>
        <v>0.10318142734307825</v>
      </c>
      <c r="BV150" s="33">
        <f t="shared" si="128"/>
        <v>0.41018080235896642</v>
      </c>
    </row>
    <row r="151" spans="1:74" x14ac:dyDescent="0.5">
      <c r="A151" s="18">
        <v>150.025261591</v>
      </c>
      <c r="B151" s="18">
        <v>8981531061</v>
      </c>
      <c r="C151" s="18">
        <v>3631991484</v>
      </c>
      <c r="D151" s="18">
        <v>2.52</v>
      </c>
      <c r="E151" s="18">
        <f t="shared" si="88"/>
        <v>2.4728943062136319</v>
      </c>
      <c r="F151" s="18">
        <v>2226707</v>
      </c>
      <c r="G151" s="18">
        <v>360868</v>
      </c>
      <c r="H151" s="22">
        <v>168524620</v>
      </c>
      <c r="I151" s="22">
        <v>6634825</v>
      </c>
      <c r="J151" s="22">
        <v>2549672831</v>
      </c>
      <c r="K151" s="22">
        <v>141843928</v>
      </c>
      <c r="L151" s="22">
        <v>937231167</v>
      </c>
      <c r="M151" s="22">
        <v>71482</v>
      </c>
      <c r="N151" s="22">
        <v>1726436</v>
      </c>
      <c r="O151" s="22">
        <v>254277</v>
      </c>
      <c r="P151" s="22">
        <v>57772</v>
      </c>
      <c r="Q151" s="22">
        <v>248953</v>
      </c>
      <c r="R151" s="22">
        <v>2528347946</v>
      </c>
      <c r="S151" s="22">
        <v>26205</v>
      </c>
      <c r="T151" s="22">
        <v>933214406</v>
      </c>
      <c r="U151" s="22">
        <v>11660</v>
      </c>
      <c r="V151" s="22">
        <v>29</v>
      </c>
      <c r="W151" s="22">
        <v>4209</v>
      </c>
      <c r="AA151" s="18">
        <f t="shared" si="87"/>
        <v>1.50025261591E-7</v>
      </c>
      <c r="AB151" s="18">
        <f t="shared" si="89"/>
        <v>0.24300988675429683</v>
      </c>
      <c r="AC151" s="18">
        <f t="shared" si="90"/>
        <v>3.9383040432912637E-2</v>
      </c>
      <c r="AD151" s="18">
        <f t="shared" si="91"/>
        <v>18.391799559399107</v>
      </c>
      <c r="AE151" s="18">
        <f t="shared" si="92"/>
        <v>0.72408631754630393</v>
      </c>
      <c r="AF151" s="18">
        <f t="shared" si="93"/>
        <v>278.25650430066344</v>
      </c>
      <c r="AG151" s="18">
        <f t="shared" si="94"/>
        <v>15.480023586428135</v>
      </c>
      <c r="AH151" s="18">
        <f t="shared" si="95"/>
        <v>102.283973488774</v>
      </c>
      <c r="AI151" s="18">
        <f t="shared" si="96"/>
        <v>7.8011308739635021E-3</v>
      </c>
      <c r="AJ151" s="18">
        <f t="shared" si="97"/>
        <v>0.18841321145913731</v>
      </c>
      <c r="AK151" s="18">
        <f t="shared" si="98"/>
        <v>2.775031693627511E-2</v>
      </c>
      <c r="AL151" s="18">
        <f t="shared" si="99"/>
        <v>6.3049009939651866E-3</v>
      </c>
      <c r="AM151" s="18">
        <f t="shared" si="100"/>
        <v>2.7169286456252422E-2</v>
      </c>
      <c r="AN151" s="18">
        <f t="shared" si="101"/>
        <v>275.92923003920993</v>
      </c>
      <c r="AO151" s="18">
        <f t="shared" si="102"/>
        <v>2.8598617071740238E-3</v>
      </c>
      <c r="AP151" s="18">
        <f t="shared" si="103"/>
        <v>101.84560749103424</v>
      </c>
      <c r="AQ151" s="18">
        <f t="shared" si="104"/>
        <v>1.2725047702976196E-3</v>
      </c>
      <c r="AR151" s="18">
        <f t="shared" si="105"/>
        <v>3.164891795765949E-6</v>
      </c>
      <c r="AS151" s="18">
        <f t="shared" si="106"/>
        <v>4.5934584718547856E-4</v>
      </c>
      <c r="AT151" s="18">
        <f t="shared" si="107"/>
        <v>0</v>
      </c>
      <c r="BB151" s="33">
        <f t="shared" si="108"/>
        <v>0.38796568797406472</v>
      </c>
      <c r="BC151" s="33">
        <f t="shared" si="109"/>
        <v>0.37410071942446044</v>
      </c>
      <c r="BD151" s="33">
        <f t="shared" si="110"/>
        <v>4.6427447138645508E-2</v>
      </c>
      <c r="BE151" s="33">
        <f t="shared" si="111"/>
        <v>0.39762271495449825</v>
      </c>
      <c r="BF151" s="33">
        <f t="shared" si="112"/>
        <v>0.29413738635628217</v>
      </c>
      <c r="BG151" s="33">
        <f t="shared" si="113"/>
        <v>0.20986992601522536</v>
      </c>
      <c r="BH151" s="33">
        <f t="shared" si="114"/>
        <v>0.22675851285637649</v>
      </c>
      <c r="BI151" s="33">
        <f t="shared" si="115"/>
        <v>0.41398313395391401</v>
      </c>
      <c r="BJ151" s="33">
        <f t="shared" si="116"/>
        <v>0.61958898520986194</v>
      </c>
      <c r="BK151" s="33">
        <f t="shared" si="117"/>
        <v>0.55592859575856612</v>
      </c>
      <c r="BL151" s="33">
        <f t="shared" si="118"/>
        <v>0.21922133033386165</v>
      </c>
      <c r="BM151" s="33">
        <f t="shared" si="119"/>
        <v>0.39340176498601109</v>
      </c>
      <c r="BN151" s="33">
        <f t="shared" si="120"/>
        <v>0.18654546913584749</v>
      </c>
      <c r="BO151" s="33">
        <f t="shared" si="121"/>
        <v>4.6934920275875078E-2</v>
      </c>
      <c r="BP151" s="33">
        <f t="shared" si="122"/>
        <v>0.63332154641037319</v>
      </c>
      <c r="BQ151" s="33">
        <f t="shared" si="123"/>
        <v>0.41637261170674356</v>
      </c>
      <c r="BR151" s="33">
        <f t="shared" si="124"/>
        <v>0.54570648839620051</v>
      </c>
      <c r="BS151" s="33">
        <f t="shared" si="125"/>
        <v>0.56127240565108749</v>
      </c>
      <c r="BT151" s="33">
        <f t="shared" si="126"/>
        <v>5.3510048048902491E-2</v>
      </c>
      <c r="BU151" s="33">
        <f t="shared" si="127"/>
        <v>8.3118372026368594E-3</v>
      </c>
      <c r="BV151" s="33">
        <f t="shared" si="128"/>
        <v>0.23442228602467602</v>
      </c>
    </row>
    <row r="152" spans="1:74" x14ac:dyDescent="0.5">
      <c r="A152" s="18">
        <v>151.02544771800001</v>
      </c>
      <c r="B152" s="18">
        <v>9684129339</v>
      </c>
      <c r="C152" s="18">
        <v>3650066034</v>
      </c>
      <c r="D152" s="18">
        <v>2.71</v>
      </c>
      <c r="E152" s="18">
        <f t="shared" si="88"/>
        <v>2.6531381210074843</v>
      </c>
      <c r="F152" s="18">
        <v>1490310</v>
      </c>
      <c r="G152" s="18">
        <v>209390</v>
      </c>
      <c r="H152" s="22">
        <v>304138553</v>
      </c>
      <c r="I152" s="22">
        <v>15362465</v>
      </c>
      <c r="J152" s="22">
        <v>2306377618</v>
      </c>
      <c r="K152" s="22">
        <v>100720071</v>
      </c>
      <c r="L152" s="22">
        <v>618642201</v>
      </c>
      <c r="M152" s="22">
        <v>61531</v>
      </c>
      <c r="N152" s="22">
        <v>1411040</v>
      </c>
      <c r="O152" s="22">
        <v>192219</v>
      </c>
      <c r="P152" s="22">
        <v>31274</v>
      </c>
      <c r="Q152" s="22">
        <v>21793</v>
      </c>
      <c r="R152" s="22">
        <v>2281465964</v>
      </c>
      <c r="S152" s="22">
        <v>10378</v>
      </c>
      <c r="T152" s="22">
        <v>620211706</v>
      </c>
      <c r="U152" s="22">
        <v>10722</v>
      </c>
      <c r="V152" s="22">
        <v>6</v>
      </c>
      <c r="W152" s="22">
        <v>5114</v>
      </c>
      <c r="AA152" s="18">
        <f t="shared" si="87"/>
        <v>1.5102544771800002E-7</v>
      </c>
      <c r="AB152" s="18">
        <f t="shared" si="89"/>
        <v>0.1626437893844121</v>
      </c>
      <c r="AC152" s="18">
        <f t="shared" si="90"/>
        <v>2.2851610107428692E-2</v>
      </c>
      <c r="AD152" s="18">
        <f t="shared" si="91"/>
        <v>33.191917626407836</v>
      </c>
      <c r="AE152" s="18">
        <f t="shared" si="92"/>
        <v>1.676570325560053</v>
      </c>
      <c r="AF152" s="18">
        <f t="shared" si="93"/>
        <v>251.70467590160038</v>
      </c>
      <c r="AG152" s="18">
        <f t="shared" si="94"/>
        <v>10.992004357822893</v>
      </c>
      <c r="AH152" s="18">
        <f t="shared" si="95"/>
        <v>67.515021602051348</v>
      </c>
      <c r="AI152" s="18">
        <f t="shared" si="96"/>
        <v>6.7151364512163655E-3</v>
      </c>
      <c r="AJ152" s="18">
        <f t="shared" si="97"/>
        <v>0.15399272136198566</v>
      </c>
      <c r="AK152" s="18">
        <f t="shared" si="98"/>
        <v>2.0977666761735687E-2</v>
      </c>
      <c r="AL152" s="18">
        <f t="shared" si="99"/>
        <v>3.4130629662339411E-3</v>
      </c>
      <c r="AM152" s="18">
        <f t="shared" si="100"/>
        <v>2.3783616174181837E-3</v>
      </c>
      <c r="AN152" s="18">
        <f t="shared" si="101"/>
        <v>248.98596247527075</v>
      </c>
      <c r="AO152" s="18">
        <f t="shared" si="102"/>
        <v>1.1325947260847936E-3</v>
      </c>
      <c r="AP152" s="18">
        <f t="shared" si="103"/>
        <v>67.686308274393198</v>
      </c>
      <c r="AQ152" s="18">
        <f t="shared" si="104"/>
        <v>1.1701368908345691E-3</v>
      </c>
      <c r="AR152" s="18">
        <f t="shared" si="105"/>
        <v>6.548051991239894E-7</v>
      </c>
      <c r="AS152" s="18">
        <f t="shared" si="106"/>
        <v>5.5811229805334702E-4</v>
      </c>
      <c r="AT152" s="18">
        <f t="shared" si="107"/>
        <v>0</v>
      </c>
      <c r="BB152" s="33">
        <f t="shared" si="108"/>
        <v>0.39111780464399121</v>
      </c>
      <c r="BC152" s="33">
        <f t="shared" si="109"/>
        <v>0.41966426858513189</v>
      </c>
      <c r="BD152" s="33">
        <f t="shared" si="110"/>
        <v>0.11322229167290132</v>
      </c>
      <c r="BE152" s="33">
        <f t="shared" si="111"/>
        <v>0.20839044501628937</v>
      </c>
      <c r="BF152" s="33">
        <f t="shared" si="112"/>
        <v>0.11259746454363943</v>
      </c>
      <c r="BG152" s="33">
        <f t="shared" si="113"/>
        <v>0.44078043164917274</v>
      </c>
      <c r="BH152" s="33">
        <f t="shared" si="114"/>
        <v>0.66419874639734711</v>
      </c>
      <c r="BI152" s="33">
        <f t="shared" si="115"/>
        <v>0.34944966264854033</v>
      </c>
      <c r="BJ152" s="33">
        <f t="shared" si="116"/>
        <v>0.36361238958418873</v>
      </c>
      <c r="BK152" s="33">
        <f t="shared" si="117"/>
        <v>0.26749859411306398</v>
      </c>
      <c r="BL152" s="33">
        <f t="shared" si="118"/>
        <v>0.17682396850554732</v>
      </c>
      <c r="BM152" s="33">
        <f t="shared" si="119"/>
        <v>0.27605995892612656</v>
      </c>
      <c r="BN152" s="33">
        <f t="shared" si="120"/>
        <v>0.11109125196514355</v>
      </c>
      <c r="BO152" s="33">
        <f t="shared" si="121"/>
        <v>2.3792784523467461E-2</v>
      </c>
      <c r="BP152" s="33">
        <f t="shared" si="122"/>
        <v>5.5440088936149642E-2</v>
      </c>
      <c r="BQ152" s="33">
        <f t="shared" si="123"/>
        <v>0.35057495743734418</v>
      </c>
      <c r="BR152" s="33">
        <f t="shared" si="124"/>
        <v>0.21087816539380991</v>
      </c>
      <c r="BS152" s="33">
        <f t="shared" si="125"/>
        <v>0.27739371579664279</v>
      </c>
      <c r="BT152" s="33">
        <f t="shared" si="126"/>
        <v>4.9205380375671744E-2</v>
      </c>
      <c r="BU152" s="33">
        <f t="shared" si="127"/>
        <v>1.7196904557179708E-3</v>
      </c>
      <c r="BV152" s="33">
        <f t="shared" si="128"/>
        <v>0.30464809497943662</v>
      </c>
    </row>
    <row r="153" spans="1:74" x14ac:dyDescent="0.5">
      <c r="A153" s="18">
        <v>152.02560922399999</v>
      </c>
      <c r="B153" s="18">
        <v>9127919161</v>
      </c>
      <c r="C153" s="18">
        <v>3631436182</v>
      </c>
      <c r="D153" s="18">
        <v>2.56</v>
      </c>
      <c r="E153" s="18">
        <f t="shared" si="88"/>
        <v>2.5135838008787017</v>
      </c>
      <c r="F153" s="18">
        <v>2187319</v>
      </c>
      <c r="G153" s="18">
        <v>383283</v>
      </c>
      <c r="H153" s="22">
        <v>77141402</v>
      </c>
      <c r="I153" s="22">
        <v>3390109</v>
      </c>
      <c r="J153" s="22">
        <v>2558102962</v>
      </c>
      <c r="K153" s="22">
        <v>102275933</v>
      </c>
      <c r="L153" s="22">
        <v>960825537</v>
      </c>
      <c r="M153" s="22">
        <v>73879</v>
      </c>
      <c r="N153" s="22">
        <v>1694987</v>
      </c>
      <c r="O153" s="22">
        <v>261903</v>
      </c>
      <c r="P153" s="22">
        <v>16662</v>
      </c>
      <c r="Q153" s="23">
        <v>0</v>
      </c>
      <c r="R153" s="22">
        <v>2555342178</v>
      </c>
      <c r="S153" s="22">
        <v>23874</v>
      </c>
      <c r="T153" s="22">
        <v>957624462</v>
      </c>
      <c r="U153" s="22">
        <v>7341</v>
      </c>
      <c r="V153" s="22">
        <v>51</v>
      </c>
      <c r="W153" s="22">
        <v>3222</v>
      </c>
      <c r="AA153" s="18">
        <f t="shared" si="87"/>
        <v>1.5202560922400001E-7</v>
      </c>
      <c r="AB153" s="18">
        <f t="shared" si="89"/>
        <v>0.23871130889044759</v>
      </c>
      <c r="AC153" s="18">
        <f t="shared" si="90"/>
        <v>4.1829283522640003E-2</v>
      </c>
      <c r="AD153" s="18">
        <f t="shared" si="91"/>
        <v>8.41876518288562</v>
      </c>
      <c r="AE153" s="18">
        <f t="shared" si="92"/>
        <v>0.36997683313283808</v>
      </c>
      <c r="AF153" s="18">
        <f t="shared" si="93"/>
        <v>279.17651990201284</v>
      </c>
      <c r="AG153" s="18">
        <f t="shared" si="94"/>
        <v>11.161802112276133</v>
      </c>
      <c r="AH153" s="18">
        <f t="shared" si="95"/>
        <v>104.85892617978318</v>
      </c>
      <c r="AI153" s="18">
        <f t="shared" si="96"/>
        <v>8.0627255510135366E-3</v>
      </c>
      <c r="AJ153" s="18">
        <f t="shared" si="97"/>
        <v>0.18498105000792892</v>
      </c>
      <c r="AK153" s="18">
        <f t="shared" si="98"/>
        <v>2.8582574344361702E-2</v>
      </c>
      <c r="AL153" s="18">
        <f t="shared" si="99"/>
        <v>1.8183940379673186E-3</v>
      </c>
      <c r="AM153" s="18">
        <f t="shared" si="100"/>
        <v>0</v>
      </c>
      <c r="AN153" s="18">
        <f t="shared" si="101"/>
        <v>278.87522394920319</v>
      </c>
      <c r="AO153" s="18">
        <f t="shared" si="102"/>
        <v>2.605469887314354E-3</v>
      </c>
      <c r="AP153" s="18">
        <f t="shared" si="103"/>
        <v>104.50957942098555</v>
      </c>
      <c r="AQ153" s="18">
        <f t="shared" si="104"/>
        <v>8.0115416112820105E-4</v>
      </c>
      <c r="AR153" s="18">
        <f t="shared" si="105"/>
        <v>5.5658441925539099E-6</v>
      </c>
      <c r="AS153" s="18">
        <f t="shared" si="106"/>
        <v>3.5163039192958229E-4</v>
      </c>
      <c r="AT153" s="18">
        <f t="shared" si="107"/>
        <v>0</v>
      </c>
      <c r="BB153" s="33">
        <f t="shared" si="108"/>
        <v>0.38786884591210224</v>
      </c>
      <c r="BC153" s="33">
        <f t="shared" si="109"/>
        <v>0.38369304556354916</v>
      </c>
      <c r="BD153" s="33">
        <f t="shared" si="110"/>
        <v>6.1506180760873892E-2</v>
      </c>
      <c r="BE153" s="33">
        <f t="shared" si="111"/>
        <v>0.38750116279129526</v>
      </c>
      <c r="BF153" s="33">
        <f t="shared" si="112"/>
        <v>0.32100080776025103</v>
      </c>
      <c r="BG153" s="33">
        <f t="shared" si="113"/>
        <v>5.4271274696431726E-2</v>
      </c>
      <c r="BH153" s="33">
        <f t="shared" si="114"/>
        <v>6.4129288367955339E-2</v>
      </c>
      <c r="BI153" s="33">
        <f t="shared" si="115"/>
        <v>0.41621920596815887</v>
      </c>
      <c r="BJ153" s="33">
        <f t="shared" si="116"/>
        <v>0.37329689602587174</v>
      </c>
      <c r="BK153" s="33">
        <f t="shared" si="117"/>
        <v>0.57728942398613448</v>
      </c>
      <c r="BL153" s="33">
        <f t="shared" si="118"/>
        <v>0.22943402014417916</v>
      </c>
      <c r="BM153" s="33">
        <f t="shared" si="119"/>
        <v>0.38170129174355616</v>
      </c>
      <c r="BN153" s="33">
        <f t="shared" si="120"/>
        <v>0.19581766385923188</v>
      </c>
      <c r="BO153" s="33">
        <f t="shared" si="121"/>
        <v>1.1031335070143431E-2</v>
      </c>
      <c r="BP153" s="33">
        <f t="shared" si="122"/>
        <v>0</v>
      </c>
      <c r="BQ153" s="33">
        <f t="shared" si="123"/>
        <v>0.4235669688243236</v>
      </c>
      <c r="BR153" s="33">
        <f t="shared" si="124"/>
        <v>0.49639298483149635</v>
      </c>
      <c r="BS153" s="33">
        <f t="shared" si="125"/>
        <v>0.58341117543343646</v>
      </c>
      <c r="BT153" s="33">
        <f t="shared" si="126"/>
        <v>3.3689302120668368E-2</v>
      </c>
      <c r="BU153" s="33">
        <f t="shared" si="127"/>
        <v>1.4617368873602751E-2</v>
      </c>
      <c r="BV153" s="33">
        <f t="shared" si="128"/>
        <v>0.15783347559556141</v>
      </c>
    </row>
    <row r="154" spans="1:74" x14ac:dyDescent="0.5">
      <c r="A154" s="18">
        <v>153.025778167</v>
      </c>
      <c r="B154" s="18">
        <v>9276599114</v>
      </c>
      <c r="C154" s="18">
        <v>3652186657</v>
      </c>
      <c r="D154" s="18">
        <v>2.6</v>
      </c>
      <c r="E154" s="18">
        <f t="shared" si="88"/>
        <v>2.5400123228148579</v>
      </c>
      <c r="F154" s="18">
        <v>1863084</v>
      </c>
      <c r="G154" s="18">
        <v>386808</v>
      </c>
      <c r="H154" s="22">
        <v>87410686</v>
      </c>
      <c r="I154" s="22">
        <v>3608326</v>
      </c>
      <c r="J154" s="22">
        <v>2580197255</v>
      </c>
      <c r="K154" s="22">
        <v>105213748</v>
      </c>
      <c r="L154" s="22">
        <v>916576099</v>
      </c>
      <c r="M154" s="22">
        <v>70314</v>
      </c>
      <c r="N154" s="22">
        <v>1588310</v>
      </c>
      <c r="O154" s="22">
        <v>301361</v>
      </c>
      <c r="P154" s="22">
        <v>11502</v>
      </c>
      <c r="Q154" s="23">
        <v>0</v>
      </c>
      <c r="R154" s="22">
        <v>2586162877</v>
      </c>
      <c r="S154" s="22">
        <v>18793</v>
      </c>
      <c r="T154" s="22">
        <v>921320667</v>
      </c>
      <c r="U154" s="22">
        <v>2819</v>
      </c>
      <c r="V154" s="22">
        <v>191</v>
      </c>
      <c r="W154" s="22">
        <v>5581</v>
      </c>
      <c r="AA154" s="18">
        <f t="shared" si="87"/>
        <v>1.5302577816700001E-7</v>
      </c>
      <c r="AB154" s="18">
        <f t="shared" si="89"/>
        <v>0.20332618160078644</v>
      </c>
      <c r="AC154" s="18">
        <f t="shared" si="90"/>
        <v>4.2213981577125352E-2</v>
      </c>
      <c r="AD154" s="18">
        <f t="shared" si="91"/>
        <v>9.5394952752990854</v>
      </c>
      <c r="AE154" s="18">
        <f t="shared" si="92"/>
        <v>0.39379177082237804</v>
      </c>
      <c r="AF154" s="18">
        <f t="shared" si="93"/>
        <v>281.58776288990765</v>
      </c>
      <c r="AG154" s="18">
        <f t="shared" si="94"/>
        <v>11.482418201620208</v>
      </c>
      <c r="AH154" s="18">
        <f t="shared" si="95"/>
        <v>100.02979916966407</v>
      </c>
      <c r="AI154" s="18">
        <f t="shared" si="96"/>
        <v>7.6736621285340327E-3</v>
      </c>
      <c r="AJ154" s="18">
        <f t="shared" si="97"/>
        <v>0.17333894097010394</v>
      </c>
      <c r="AK154" s="18">
        <f t="shared" si="98"/>
        <v>3.2888791602200762E-2</v>
      </c>
      <c r="AL154" s="18">
        <f t="shared" si="99"/>
        <v>1.2552615667206879E-3</v>
      </c>
      <c r="AM154" s="18">
        <f t="shared" si="100"/>
        <v>0</v>
      </c>
      <c r="AN154" s="18">
        <f t="shared" si="101"/>
        <v>282.23881627350903</v>
      </c>
      <c r="AO154" s="18">
        <f t="shared" si="102"/>
        <v>2.050959017856189E-3</v>
      </c>
      <c r="AP154" s="18">
        <f t="shared" si="103"/>
        <v>100.54759380199695</v>
      </c>
      <c r="AQ154" s="18">
        <f t="shared" si="104"/>
        <v>3.0764930938842103E-4</v>
      </c>
      <c r="AR154" s="18">
        <f t="shared" si="105"/>
        <v>2.0844632172113664E-5</v>
      </c>
      <c r="AS154" s="18">
        <f t="shared" si="106"/>
        <v>6.0907796938516412E-4</v>
      </c>
      <c r="AT154" s="18">
        <f t="shared" si="107"/>
        <v>0</v>
      </c>
      <c r="BB154" s="33">
        <f t="shared" si="108"/>
        <v>0.39148763134003228</v>
      </c>
      <c r="BC154" s="33">
        <f t="shared" si="109"/>
        <v>0.39328537170263794</v>
      </c>
      <c r="BD154" s="33">
        <f t="shared" si="110"/>
        <v>7.130007585799393E-2</v>
      </c>
      <c r="BE154" s="33">
        <f t="shared" si="111"/>
        <v>0.30418234828849972</v>
      </c>
      <c r="BF154" s="33">
        <f t="shared" si="112"/>
        <v>0.32522536990385975</v>
      </c>
      <c r="BG154" s="33">
        <f t="shared" si="113"/>
        <v>7.1756834686337825E-2</v>
      </c>
      <c r="BH154" s="33">
        <f t="shared" si="114"/>
        <v>7.5066597359001022E-2</v>
      </c>
      <c r="BI154" s="33">
        <f t="shared" si="115"/>
        <v>0.42207966415698484</v>
      </c>
      <c r="BJ154" s="33">
        <f t="shared" si="116"/>
        <v>0.3915834074850969</v>
      </c>
      <c r="BK154" s="33">
        <f t="shared" si="117"/>
        <v>0.53722882290696039</v>
      </c>
      <c r="BL154" s="33">
        <f t="shared" si="118"/>
        <v>0.21424493413092013</v>
      </c>
      <c r="BM154" s="33">
        <f t="shared" si="119"/>
        <v>0.34201254538960651</v>
      </c>
      <c r="BN154" s="33">
        <f t="shared" si="120"/>
        <v>0.24379330762992441</v>
      </c>
      <c r="BO154" s="33">
        <f t="shared" si="121"/>
        <v>6.5248281457558049E-3</v>
      </c>
      <c r="BP154" s="33">
        <f t="shared" si="122"/>
        <v>0</v>
      </c>
      <c r="BQ154" s="33">
        <f t="shared" si="123"/>
        <v>0.43178113528845713</v>
      </c>
      <c r="BR154" s="33">
        <f t="shared" si="124"/>
        <v>0.38890181725866846</v>
      </c>
      <c r="BS154" s="33">
        <f t="shared" si="125"/>
        <v>0.55048534520467374</v>
      </c>
      <c r="BT154" s="33">
        <f t="shared" si="126"/>
        <v>1.2936949009421623E-2</v>
      </c>
      <c r="BU154" s="33">
        <f t="shared" si="127"/>
        <v>5.4743479507022068E-2</v>
      </c>
      <c r="BV154" s="33">
        <f t="shared" si="128"/>
        <v>0.34088616435167224</v>
      </c>
    </row>
    <row r="155" spans="1:74" x14ac:dyDescent="0.5">
      <c r="A155" s="18">
        <v>154.02594473299999</v>
      </c>
      <c r="B155" s="18">
        <v>8964552548</v>
      </c>
      <c r="C155" s="18">
        <v>3628761991</v>
      </c>
      <c r="D155" s="18">
        <v>2.5099999999999998</v>
      </c>
      <c r="E155" s="18">
        <f t="shared" si="88"/>
        <v>2.4704162384399271</v>
      </c>
      <c r="F155" s="18">
        <v>2143051</v>
      </c>
      <c r="G155" s="18">
        <v>302252</v>
      </c>
      <c r="H155" s="22">
        <v>98248982</v>
      </c>
      <c r="I155" s="22">
        <v>4137745</v>
      </c>
      <c r="J155" s="22">
        <v>2611152850</v>
      </c>
      <c r="K155" s="22">
        <v>132325906</v>
      </c>
      <c r="L155" s="22">
        <v>941692528</v>
      </c>
      <c r="M155" s="22">
        <v>73137</v>
      </c>
      <c r="N155" s="22">
        <v>2156246</v>
      </c>
      <c r="O155" s="22">
        <v>341566</v>
      </c>
      <c r="P155" s="22">
        <v>452115</v>
      </c>
      <c r="Q155" s="22">
        <v>90021</v>
      </c>
      <c r="R155" s="22">
        <v>2589092278</v>
      </c>
      <c r="S155" s="22">
        <v>28326</v>
      </c>
      <c r="T155" s="22">
        <v>939646862</v>
      </c>
      <c r="U155" s="22">
        <v>4759</v>
      </c>
      <c r="V155" s="22">
        <v>226</v>
      </c>
      <c r="W155" s="22">
        <v>5151</v>
      </c>
      <c r="AA155" s="18">
        <f t="shared" si="87"/>
        <v>1.5402594473299999E-7</v>
      </c>
      <c r="AB155" s="18">
        <f t="shared" si="89"/>
        <v>0.23388015613131077</v>
      </c>
      <c r="AC155" s="18">
        <f t="shared" si="90"/>
        <v>3.2986030174270674E-2</v>
      </c>
      <c r="AD155" s="18">
        <f t="shared" si="91"/>
        <v>10.722324037039876</v>
      </c>
      <c r="AE155" s="18">
        <f t="shared" si="92"/>
        <v>0.45156948977488193</v>
      </c>
      <c r="AF155" s="18">
        <f t="shared" si="93"/>
        <v>284.96607698123711</v>
      </c>
      <c r="AG155" s="18">
        <f t="shared" si="94"/>
        <v>14.441281871265385</v>
      </c>
      <c r="AH155" s="18">
        <f t="shared" si="95"/>
        <v>102.77086055176883</v>
      </c>
      <c r="AI155" s="18">
        <f t="shared" si="96"/>
        <v>7.9817479747218683E-3</v>
      </c>
      <c r="AJ155" s="18">
        <f t="shared" si="97"/>
        <v>0.23532018189838427</v>
      </c>
      <c r="AK155" s="18">
        <f t="shared" si="98"/>
        <v>3.7276532107330757E-2</v>
      </c>
      <c r="AL155" s="18">
        <f t="shared" si="99"/>
        <v>4.9341208766990413E-2</v>
      </c>
      <c r="AM155" s="18">
        <f t="shared" si="100"/>
        <v>9.8243698050567742E-3</v>
      </c>
      <c r="AN155" s="18">
        <f t="shared" si="101"/>
        <v>282.55851410769554</v>
      </c>
      <c r="AO155" s="18">
        <f t="shared" si="102"/>
        <v>3.091335345064354E-3</v>
      </c>
      <c r="AP155" s="18">
        <f t="shared" si="103"/>
        <v>102.5476084296903</v>
      </c>
      <c r="AQ155" s="18">
        <f t="shared" si="104"/>
        <v>5.1936965710517756E-4</v>
      </c>
      <c r="AR155" s="18">
        <f t="shared" si="105"/>
        <v>2.4664329167003601E-5</v>
      </c>
      <c r="AS155" s="18">
        <f t="shared" si="106"/>
        <v>5.6215026344794486E-4</v>
      </c>
      <c r="AT155" s="18">
        <f t="shared" si="107"/>
        <v>0</v>
      </c>
      <c r="BB155" s="33">
        <f t="shared" si="108"/>
        <v>0.38740247955555857</v>
      </c>
      <c r="BC155" s="33">
        <f t="shared" si="109"/>
        <v>0.37170263788968821</v>
      </c>
      <c r="BD155" s="33">
        <f t="shared" si="110"/>
        <v>4.5509123523051399E-2</v>
      </c>
      <c r="BE155" s="33">
        <f t="shared" si="111"/>
        <v>0.37612559482235375</v>
      </c>
      <c r="BF155" s="33">
        <f t="shared" si="112"/>
        <v>0.22388861058046083</v>
      </c>
      <c r="BG155" s="33">
        <f t="shared" si="113"/>
        <v>9.0211254185921172E-2</v>
      </c>
      <c r="BH155" s="33">
        <f t="shared" si="114"/>
        <v>0.1016017398489556</v>
      </c>
      <c r="BI155" s="33">
        <f t="shared" si="115"/>
        <v>0.43029056143293443</v>
      </c>
      <c r="BJ155" s="33">
        <f t="shared" si="116"/>
        <v>0.56034379163158787</v>
      </c>
      <c r="BK155" s="33">
        <f t="shared" si="117"/>
        <v>0.55996762566197833</v>
      </c>
      <c r="BL155" s="33">
        <f t="shared" si="118"/>
        <v>0.22627264515909129</v>
      </c>
      <c r="BM155" s="33">
        <f t="shared" si="119"/>
        <v>0.55331083695458061</v>
      </c>
      <c r="BN155" s="33">
        <f t="shared" si="120"/>
        <v>0.29267720336211289</v>
      </c>
      <c r="BO155" s="33">
        <f t="shared" si="121"/>
        <v>0.39133597843164825</v>
      </c>
      <c r="BP155" s="33">
        <f t="shared" si="122"/>
        <v>0.22900804139499506</v>
      </c>
      <c r="BQ155" s="33">
        <f t="shared" si="123"/>
        <v>0.43256186344307163</v>
      </c>
      <c r="BR155" s="33">
        <f t="shared" si="124"/>
        <v>0.59057733398210244</v>
      </c>
      <c r="BS155" s="33">
        <f t="shared" si="125"/>
        <v>0.56710633993288884</v>
      </c>
      <c r="BT155" s="33">
        <f t="shared" si="126"/>
        <v>2.1839993024419121E-2</v>
      </c>
      <c r="BU155" s="33">
        <f t="shared" si="127"/>
        <v>6.4775007165376902E-2</v>
      </c>
      <c r="BV155" s="33">
        <f t="shared" si="128"/>
        <v>0.30751920540079147</v>
      </c>
    </row>
    <row r="156" spans="1:74" x14ac:dyDescent="0.5">
      <c r="A156" s="18">
        <v>155.02611661899999</v>
      </c>
      <c r="B156" s="18">
        <v>9290602410</v>
      </c>
      <c r="C156" s="18">
        <v>3648442215</v>
      </c>
      <c r="D156" s="18">
        <v>2.6</v>
      </c>
      <c r="E156" s="18">
        <f t="shared" si="88"/>
        <v>2.5464573268566899</v>
      </c>
      <c r="F156" s="18">
        <v>1968745</v>
      </c>
      <c r="G156" s="18">
        <v>363902</v>
      </c>
      <c r="H156" s="22">
        <v>201041586</v>
      </c>
      <c r="I156" s="22">
        <v>7825845</v>
      </c>
      <c r="J156" s="22">
        <v>2571482412</v>
      </c>
      <c r="K156" s="22">
        <v>125776291</v>
      </c>
      <c r="L156" s="22">
        <v>775640418</v>
      </c>
      <c r="M156" s="22">
        <v>66183</v>
      </c>
      <c r="N156" s="22">
        <v>1724227</v>
      </c>
      <c r="O156" s="22">
        <v>288539</v>
      </c>
      <c r="P156" s="22">
        <v>31735</v>
      </c>
      <c r="Q156" s="22">
        <v>10464</v>
      </c>
      <c r="R156" s="22">
        <v>2581410609</v>
      </c>
      <c r="S156" s="22">
        <v>22031</v>
      </c>
      <c r="T156" s="22">
        <v>774814477</v>
      </c>
      <c r="U156" s="22">
        <v>7617</v>
      </c>
      <c r="V156" s="22">
        <v>209</v>
      </c>
      <c r="W156" s="22">
        <v>5896</v>
      </c>
      <c r="AA156" s="18">
        <f t="shared" si="87"/>
        <v>1.55026116619E-7</v>
      </c>
      <c r="AB156" s="18">
        <f t="shared" si="89"/>
        <v>0.21485741029155975</v>
      </c>
      <c r="AC156" s="18">
        <f t="shared" si="90"/>
        <v>3.9714153595269669E-2</v>
      </c>
      <c r="AD156" s="18">
        <f t="shared" si="91"/>
        <v>21.940512625488775</v>
      </c>
      <c r="AE156" s="18">
        <f t="shared" si="92"/>
        <v>0.85406733225641285</v>
      </c>
      <c r="AF156" s="18">
        <f t="shared" si="93"/>
        <v>280.63667547224941</v>
      </c>
      <c r="AG156" s="18">
        <f t="shared" si="94"/>
        <v>13.726494878888639</v>
      </c>
      <c r="AH156" s="18">
        <f t="shared" si="95"/>
        <v>84.64889639285073</v>
      </c>
      <c r="AI156" s="18">
        <f t="shared" si="96"/>
        <v>7.2228287489371655E-3</v>
      </c>
      <c r="AJ156" s="18">
        <f t="shared" si="97"/>
        <v>0.18817213401165983</v>
      </c>
      <c r="AK156" s="18">
        <f t="shared" si="98"/>
        <v>3.1489472891672796E-2</v>
      </c>
      <c r="AL156" s="18">
        <f t="shared" si="99"/>
        <v>3.463373832366634E-3</v>
      </c>
      <c r="AM156" s="18">
        <f t="shared" si="100"/>
        <v>1.1419802672722377E-3</v>
      </c>
      <c r="AN156" s="18">
        <f t="shared" si="101"/>
        <v>281.72018130783732</v>
      </c>
      <c r="AO156" s="18">
        <f t="shared" si="102"/>
        <v>2.4043355569834351E-3</v>
      </c>
      <c r="AP156" s="18">
        <f t="shared" si="103"/>
        <v>84.558757982689116</v>
      </c>
      <c r="AQ156" s="18">
        <f t="shared" si="104"/>
        <v>8.3127520028790456E-4</v>
      </c>
      <c r="AR156" s="18">
        <f t="shared" si="105"/>
        <v>2.2809047769485634E-5</v>
      </c>
      <c r="AS156" s="18">
        <f t="shared" si="106"/>
        <v>6.434552423391736E-4</v>
      </c>
      <c r="AT156" s="18">
        <f t="shared" si="107"/>
        <v>0</v>
      </c>
      <c r="BB156" s="33">
        <f t="shared" si="108"/>
        <v>0.39083461823332849</v>
      </c>
      <c r="BC156" s="33">
        <f t="shared" si="109"/>
        <v>0.39328537170263794</v>
      </c>
      <c r="BD156" s="33">
        <f t="shared" si="110"/>
        <v>7.3688468732884982E-2</v>
      </c>
      <c r="BE156" s="33">
        <f t="shared" si="111"/>
        <v>0.33133410321680751</v>
      </c>
      <c r="BF156" s="33">
        <f t="shared" si="112"/>
        <v>0.29777350594315</v>
      </c>
      <c r="BG156" s="33">
        <f t="shared" si="113"/>
        <v>0.26523672273471788</v>
      </c>
      <c r="BH156" s="33">
        <f t="shared" si="114"/>
        <v>0.28645392501269445</v>
      </c>
      <c r="BI156" s="33">
        <f t="shared" si="115"/>
        <v>0.41976807296808899</v>
      </c>
      <c r="BJ156" s="33">
        <f t="shared" si="116"/>
        <v>0.51957553027033365</v>
      </c>
      <c r="BK156" s="33">
        <f t="shared" si="117"/>
        <v>0.40963470308191918</v>
      </c>
      <c r="BL156" s="33">
        <f t="shared" si="118"/>
        <v>0.19664434105356443</v>
      </c>
      <c r="BM156" s="33">
        <f t="shared" si="119"/>
        <v>0.392579915471159</v>
      </c>
      <c r="BN156" s="33">
        <f t="shared" si="120"/>
        <v>0.2282034727566967</v>
      </c>
      <c r="BO156" s="33">
        <f t="shared" si="121"/>
        <v>2.4195400742874958E-2</v>
      </c>
      <c r="BP156" s="33">
        <f t="shared" si="122"/>
        <v>2.661979032844812E-2</v>
      </c>
      <c r="BQ156" s="33">
        <f t="shared" si="123"/>
        <v>0.43051458645274854</v>
      </c>
      <c r="BR156" s="33">
        <f t="shared" si="124"/>
        <v>0.45740337218896104</v>
      </c>
      <c r="BS156" s="33">
        <f t="shared" si="125"/>
        <v>0.41761113909473813</v>
      </c>
      <c r="BT156" s="33">
        <f t="shared" si="126"/>
        <v>3.4955920753729872E-2</v>
      </c>
      <c r="BU156" s="33">
        <f t="shared" si="127"/>
        <v>5.990255087417598E-2</v>
      </c>
      <c r="BV156" s="33">
        <f t="shared" si="128"/>
        <v>0.36532940172266626</v>
      </c>
    </row>
    <row r="157" spans="1:74" x14ac:dyDescent="0.5">
      <c r="A157" s="18">
        <v>156.026286196</v>
      </c>
      <c r="B157" s="18">
        <v>9569500472</v>
      </c>
      <c r="C157" s="18">
        <v>3612150031</v>
      </c>
      <c r="D157" s="18">
        <v>2.68</v>
      </c>
      <c r="E157" s="18">
        <f t="shared" si="88"/>
        <v>2.6492533227781645</v>
      </c>
      <c r="F157" s="18">
        <v>1985047</v>
      </c>
      <c r="G157" s="18">
        <v>281914</v>
      </c>
      <c r="H157" s="22">
        <v>277814006</v>
      </c>
      <c r="I157" s="22">
        <v>13976135</v>
      </c>
      <c r="J157" s="22">
        <v>2285098443</v>
      </c>
      <c r="K157" s="22">
        <v>91390642</v>
      </c>
      <c r="L157" s="22">
        <v>694249727</v>
      </c>
      <c r="M157" s="22">
        <v>66727</v>
      </c>
      <c r="N157" s="22">
        <v>1524735</v>
      </c>
      <c r="O157" s="22">
        <v>176621</v>
      </c>
      <c r="P157" s="22">
        <v>31772</v>
      </c>
      <c r="Q157" s="22">
        <v>10816</v>
      </c>
      <c r="R157" s="22">
        <v>2280058325</v>
      </c>
      <c r="S157" s="22">
        <v>9774</v>
      </c>
      <c r="T157" s="22">
        <v>692395466</v>
      </c>
      <c r="U157" s="22">
        <v>12197</v>
      </c>
      <c r="V157" s="22">
        <v>14</v>
      </c>
      <c r="W157" s="22">
        <v>5997</v>
      </c>
      <c r="AA157" s="18">
        <f t="shared" si="87"/>
        <v>1.5602628619600001E-7</v>
      </c>
      <c r="AB157" s="18">
        <f t="shared" si="89"/>
        <v>0.21663651601757963</v>
      </c>
      <c r="AC157" s="18">
        <f t="shared" si="90"/>
        <v>3.076645881764006E-2</v>
      </c>
      <c r="AD157" s="18">
        <f t="shared" si="91"/>
        <v>30.319009253043866</v>
      </c>
      <c r="AE157" s="18">
        <f t="shared" si="92"/>
        <v>1.5252743102764597</v>
      </c>
      <c r="AF157" s="18">
        <f t="shared" si="93"/>
        <v>249.38239016442222</v>
      </c>
      <c r="AG157" s="18">
        <f t="shared" si="94"/>
        <v>9.9738445888132059</v>
      </c>
      <c r="AH157" s="18">
        <f t="shared" si="95"/>
        <v>75.766388455001717</v>
      </c>
      <c r="AI157" s="18">
        <f t="shared" si="96"/>
        <v>7.2821977536577411E-3</v>
      </c>
      <c r="AJ157" s="18">
        <f t="shared" si="97"/>
        <v>0.166400734214386</v>
      </c>
      <c r="AK157" s="18">
        <f t="shared" si="98"/>
        <v>1.9275391512413021E-2</v>
      </c>
      <c r="AL157" s="18">
        <f t="shared" si="99"/>
        <v>3.4674117977612317E-3</v>
      </c>
      <c r="AM157" s="18">
        <f t="shared" si="100"/>
        <v>1.180395505620845E-3</v>
      </c>
      <c r="AN157" s="18">
        <f t="shared" si="101"/>
        <v>248.83234091932246</v>
      </c>
      <c r="AO157" s="18">
        <f t="shared" si="102"/>
        <v>1.0666776693729787E-3</v>
      </c>
      <c r="AP157" s="18">
        <f t="shared" si="103"/>
        <v>75.564025164446235</v>
      </c>
      <c r="AQ157" s="18">
        <f t="shared" si="104"/>
        <v>1.3311098356192164E-3</v>
      </c>
      <c r="AR157" s="18">
        <f t="shared" si="105"/>
        <v>1.5278787979559754E-6</v>
      </c>
      <c r="AS157" s="18">
        <f t="shared" si="106"/>
        <v>6.5447779652442735E-4</v>
      </c>
      <c r="AT157" s="18">
        <f t="shared" si="107"/>
        <v>0</v>
      </c>
      <c r="BB157" s="33">
        <f t="shared" si="108"/>
        <v>0.38450543171557627</v>
      </c>
      <c r="BC157" s="33">
        <f t="shared" si="109"/>
        <v>0.41247002398081539</v>
      </c>
      <c r="BD157" s="33">
        <f t="shared" si="110"/>
        <v>0.11178266116979006</v>
      </c>
      <c r="BE157" s="33">
        <f t="shared" si="111"/>
        <v>0.33552323552523988</v>
      </c>
      <c r="BF157" s="33">
        <f t="shared" si="112"/>
        <v>0.19951438508352048</v>
      </c>
      <c r="BG157" s="33">
        <f t="shared" si="113"/>
        <v>0.39595749698541211</v>
      </c>
      <c r="BH157" s="33">
        <f t="shared" si="114"/>
        <v>0.5947141527426073</v>
      </c>
      <c r="BI157" s="33">
        <f t="shared" si="115"/>
        <v>0.34380541255281599</v>
      </c>
      <c r="BJ157" s="33">
        <f t="shared" si="116"/>
        <v>0.30554109839787252</v>
      </c>
      <c r="BK157" s="33">
        <f t="shared" si="117"/>
        <v>0.33594879539402217</v>
      </c>
      <c r="BL157" s="33">
        <f t="shared" si="118"/>
        <v>0.19896211462753718</v>
      </c>
      <c r="BM157" s="33">
        <f t="shared" si="119"/>
        <v>0.31835972379308292</v>
      </c>
      <c r="BN157" s="33">
        <f t="shared" si="120"/>
        <v>9.2126172854817084E-2</v>
      </c>
      <c r="BO157" s="33">
        <f t="shared" si="121"/>
        <v>2.4227714842914173E-2</v>
      </c>
      <c r="BP157" s="33">
        <f t="shared" si="122"/>
        <v>2.7515257281392858E-2</v>
      </c>
      <c r="BQ157" s="33">
        <f t="shared" si="123"/>
        <v>0.35019980108325222</v>
      </c>
      <c r="BR157" s="33">
        <f t="shared" si="124"/>
        <v>0.19810023482620745</v>
      </c>
      <c r="BS157" s="33">
        <f t="shared" si="125"/>
        <v>0.34286098242906377</v>
      </c>
      <c r="BT157" s="33">
        <f t="shared" si="126"/>
        <v>5.5974447345837369E-2</v>
      </c>
      <c r="BU157" s="33">
        <f t="shared" si="127"/>
        <v>4.0126110633419317E-3</v>
      </c>
      <c r="BV157" s="33">
        <f t="shared" si="128"/>
        <v>0.37316675719717546</v>
      </c>
    </row>
    <row r="158" spans="1:74" x14ac:dyDescent="0.5">
      <c r="A158" s="18">
        <v>157.02646041599999</v>
      </c>
      <c r="B158" s="18">
        <v>9140690196</v>
      </c>
      <c r="C158" s="18">
        <v>3647452770</v>
      </c>
      <c r="D158" s="18">
        <v>2.56</v>
      </c>
      <c r="E158" s="18">
        <f t="shared" si="88"/>
        <v>2.50604758235156</v>
      </c>
      <c r="F158" s="18">
        <v>1911171</v>
      </c>
      <c r="G158" s="18">
        <v>327858</v>
      </c>
      <c r="H158" s="22">
        <v>74753080</v>
      </c>
      <c r="I158" s="22">
        <v>2977503</v>
      </c>
      <c r="J158" s="22">
        <v>2512965910</v>
      </c>
      <c r="K158" s="22">
        <v>106268537</v>
      </c>
      <c r="L158" s="22">
        <v>968491822</v>
      </c>
      <c r="M158" s="22">
        <v>71433</v>
      </c>
      <c r="N158" s="22">
        <v>1538005</v>
      </c>
      <c r="O158" s="22">
        <v>242222</v>
      </c>
      <c r="P158" s="22">
        <v>13374</v>
      </c>
      <c r="Q158" s="23">
        <v>0</v>
      </c>
      <c r="R158" s="22">
        <v>2516834721</v>
      </c>
      <c r="S158" s="22">
        <v>20187</v>
      </c>
      <c r="T158" s="22">
        <v>971255237</v>
      </c>
      <c r="U158" s="23">
        <v>753</v>
      </c>
      <c r="V158" s="22">
        <v>23</v>
      </c>
      <c r="W158" s="22">
        <v>4092</v>
      </c>
      <c r="AA158" s="18">
        <f t="shared" si="87"/>
        <v>1.57026460416E-7</v>
      </c>
      <c r="AB158" s="18">
        <f t="shared" si="89"/>
        <v>0.20857411786916566</v>
      </c>
      <c r="AC158" s="18">
        <f t="shared" si="90"/>
        <v>3.5780520495732153E-2</v>
      </c>
      <c r="AD158" s="18">
        <f t="shared" si="91"/>
        <v>8.1581175724219186</v>
      </c>
      <c r="AE158" s="18">
        <f t="shared" si="92"/>
        <v>0.32494740746787931</v>
      </c>
      <c r="AF158" s="18">
        <f t="shared" si="93"/>
        <v>274.25052384822459</v>
      </c>
      <c r="AG158" s="18">
        <f t="shared" si="94"/>
        <v>11.597531755150007</v>
      </c>
      <c r="AH158" s="18">
        <f t="shared" si="95"/>
        <v>105.69558005911088</v>
      </c>
      <c r="AI158" s="18">
        <f t="shared" si="96"/>
        <v>7.7957832981706554E-3</v>
      </c>
      <c r="AJ158" s="18">
        <f t="shared" si="97"/>
        <v>0.16784894504644854</v>
      </c>
      <c r="AK158" s="18">
        <f t="shared" si="98"/>
        <v>2.6434704157035162E-2</v>
      </c>
      <c r="AL158" s="18">
        <f t="shared" si="99"/>
        <v>1.4595607888473723E-3</v>
      </c>
      <c r="AM158" s="18">
        <f t="shared" si="100"/>
        <v>0</v>
      </c>
      <c r="AN158" s="18">
        <f t="shared" si="101"/>
        <v>274.67274344109586</v>
      </c>
      <c r="AO158" s="18">
        <f t="shared" si="102"/>
        <v>2.2030920924526621E-3</v>
      </c>
      <c r="AP158" s="18">
        <f t="shared" si="103"/>
        <v>105.99716314400042</v>
      </c>
      <c r="AQ158" s="18">
        <f t="shared" si="104"/>
        <v>8.2178052490060677E-5</v>
      </c>
      <c r="AR158" s="18">
        <f t="shared" si="105"/>
        <v>2.5100865966419595E-6</v>
      </c>
      <c r="AS158" s="18">
        <f t="shared" si="106"/>
        <v>4.4657714580256081E-4</v>
      </c>
      <c r="AT158" s="18">
        <f t="shared" si="107"/>
        <v>0</v>
      </c>
      <c r="BB158" s="33">
        <f t="shared" si="108"/>
        <v>0.39066206367022871</v>
      </c>
      <c r="BC158" s="33">
        <f t="shared" si="109"/>
        <v>0.38369304556354916</v>
      </c>
      <c r="BD158" s="33">
        <f t="shared" si="110"/>
        <v>5.871340506717071E-2</v>
      </c>
      <c r="BE158" s="33">
        <f t="shared" si="111"/>
        <v>0.31653928641361245</v>
      </c>
      <c r="BF158" s="33">
        <f t="shared" si="112"/>
        <v>0.25457630937457304</v>
      </c>
      <c r="BG158" s="33">
        <f t="shared" si="113"/>
        <v>5.0204667169927206E-2</v>
      </c>
      <c r="BH158" s="33">
        <f t="shared" si="114"/>
        <v>4.3448959550496581E-2</v>
      </c>
      <c r="BI158" s="33">
        <f t="shared" si="115"/>
        <v>0.40424671126045919</v>
      </c>
      <c r="BJ158" s="33">
        <f t="shared" si="116"/>
        <v>0.39814897105379154</v>
      </c>
      <c r="BK158" s="33">
        <f t="shared" si="117"/>
        <v>0.58422998637574619</v>
      </c>
      <c r="BL158" s="33">
        <f t="shared" si="118"/>
        <v>0.2190125602876766</v>
      </c>
      <c r="BM158" s="33">
        <f t="shared" si="119"/>
        <v>0.32329677361747722</v>
      </c>
      <c r="BN158" s="33">
        <f t="shared" si="120"/>
        <v>0.17188820354570866</v>
      </c>
      <c r="BO158" s="33">
        <f t="shared" si="121"/>
        <v>8.15974693692899E-3</v>
      </c>
      <c r="BP158" s="33">
        <f t="shared" si="122"/>
        <v>0</v>
      </c>
      <c r="BQ158" s="33">
        <f t="shared" si="123"/>
        <v>0.41330416907703477</v>
      </c>
      <c r="BR158" s="33">
        <f t="shared" si="124"/>
        <v>0.41839260403224099</v>
      </c>
      <c r="BS158" s="33">
        <f t="shared" si="125"/>
        <v>0.59577364562522939</v>
      </c>
      <c r="BT158" s="33">
        <f t="shared" si="126"/>
        <v>3.4556660532438746E-3</v>
      </c>
      <c r="BU158" s="33">
        <f t="shared" si="127"/>
        <v>6.592146746918888E-3</v>
      </c>
      <c r="BV158" s="33">
        <f t="shared" si="128"/>
        <v>0.22534336928687826</v>
      </c>
    </row>
    <row r="159" spans="1:74" x14ac:dyDescent="0.5">
      <c r="A159" s="18">
        <v>158.02663043999999</v>
      </c>
      <c r="B159" s="18">
        <v>9317638647</v>
      </c>
      <c r="C159" s="18">
        <v>3627486174</v>
      </c>
      <c r="D159" s="18">
        <v>2.61</v>
      </c>
      <c r="E159" s="18">
        <f t="shared" si="88"/>
        <v>2.5686214088930668</v>
      </c>
      <c r="F159" s="18">
        <v>1998066</v>
      </c>
      <c r="G159" s="18">
        <v>458625</v>
      </c>
      <c r="H159" s="22">
        <v>105812162</v>
      </c>
      <c r="I159" s="22">
        <v>4318220</v>
      </c>
      <c r="J159" s="22">
        <v>2667917226</v>
      </c>
      <c r="K159" s="22">
        <v>128520911</v>
      </c>
      <c r="L159" s="22">
        <v>883951454</v>
      </c>
      <c r="M159" s="22">
        <v>66360</v>
      </c>
      <c r="N159" s="22">
        <v>1693721</v>
      </c>
      <c r="O159" s="22">
        <v>354392</v>
      </c>
      <c r="P159" s="22">
        <v>6631</v>
      </c>
      <c r="Q159" s="23">
        <v>30</v>
      </c>
      <c r="R159" s="22">
        <v>2666822970</v>
      </c>
      <c r="S159" s="22">
        <v>10599</v>
      </c>
      <c r="T159" s="22">
        <v>879931687</v>
      </c>
      <c r="U159" s="22">
        <v>5025</v>
      </c>
      <c r="V159" s="22">
        <v>371</v>
      </c>
      <c r="W159" s="22">
        <v>7178</v>
      </c>
      <c r="AA159" s="18">
        <f t="shared" si="87"/>
        <v>1.5802663044E-7</v>
      </c>
      <c r="AB159" s="18">
        <f t="shared" si="89"/>
        <v>0.21805733416547884</v>
      </c>
      <c r="AC159" s="18">
        <f t="shared" si="90"/>
        <v>5.0051672408039941E-2</v>
      </c>
      <c r="AD159" s="18">
        <f t="shared" si="91"/>
        <v>11.547725634691638</v>
      </c>
      <c r="AE159" s="18">
        <f t="shared" si="92"/>
        <v>0.47126548449353228</v>
      </c>
      <c r="AF159" s="18">
        <f t="shared" si="93"/>
        <v>291.16101173620854</v>
      </c>
      <c r="AG159" s="18">
        <f t="shared" si="94"/>
        <v>14.02602678649192</v>
      </c>
      <c r="AH159" s="18">
        <f t="shared" si="95"/>
        <v>96.469334642068333</v>
      </c>
      <c r="AI159" s="18">
        <f t="shared" si="96"/>
        <v>7.2421455023113229E-3</v>
      </c>
      <c r="AJ159" s="18">
        <f t="shared" si="97"/>
        <v>0.18484288611091376</v>
      </c>
      <c r="AK159" s="18">
        <f t="shared" si="98"/>
        <v>3.867628735465814E-2</v>
      </c>
      <c r="AL159" s="18">
        <f t="shared" si="99"/>
        <v>7.2366887923186224E-4</v>
      </c>
      <c r="AM159" s="18">
        <f t="shared" si="100"/>
        <v>3.2740259956199471E-6</v>
      </c>
      <c r="AN159" s="18">
        <f t="shared" si="101"/>
        <v>291.04159098321315</v>
      </c>
      <c r="AO159" s="18">
        <f t="shared" si="102"/>
        <v>1.1567133842525273E-3</v>
      </c>
      <c r="AP159" s="18">
        <f t="shared" si="103"/>
        <v>96.030640586923823</v>
      </c>
      <c r="AQ159" s="18">
        <f t="shared" si="104"/>
        <v>5.4839935426634118E-4</v>
      </c>
      <c r="AR159" s="18">
        <f t="shared" si="105"/>
        <v>4.0488788145833342E-5</v>
      </c>
      <c r="AS159" s="18">
        <f t="shared" si="106"/>
        <v>7.8336528655199931E-4</v>
      </c>
      <c r="AT159" s="18">
        <f t="shared" si="107"/>
        <v>0</v>
      </c>
      <c r="BB159" s="33">
        <f t="shared" si="108"/>
        <v>0.38717998306001783</v>
      </c>
      <c r="BC159" s="33">
        <f t="shared" si="109"/>
        <v>0.39568345323741005</v>
      </c>
      <c r="BD159" s="33">
        <f t="shared" si="110"/>
        <v>8.1902045523619765E-2</v>
      </c>
      <c r="BE159" s="33">
        <f t="shared" si="111"/>
        <v>0.33886873383977067</v>
      </c>
      <c r="BF159" s="33">
        <f t="shared" si="112"/>
        <v>0.41129498110032764</v>
      </c>
      <c r="BG159" s="33">
        <f t="shared" si="113"/>
        <v>0.10308911768686807</v>
      </c>
      <c r="BH159" s="33">
        <f t="shared" si="114"/>
        <v>0.1106473725914045</v>
      </c>
      <c r="BI159" s="33">
        <f t="shared" si="115"/>
        <v>0.44534717592441414</v>
      </c>
      <c r="BJ159" s="33">
        <f t="shared" si="116"/>
        <v>0.53665949406016333</v>
      </c>
      <c r="BK159" s="33">
        <f t="shared" si="117"/>
        <v>0.50769256328950108</v>
      </c>
      <c r="BL159" s="33">
        <f t="shared" si="118"/>
        <v>0.19739846958774307</v>
      </c>
      <c r="BM159" s="33">
        <f t="shared" si="119"/>
        <v>0.38123028156437883</v>
      </c>
      <c r="BN159" s="33">
        <f t="shared" si="120"/>
        <v>0.30827190169965918</v>
      </c>
      <c r="BO159" s="33">
        <f t="shared" si="121"/>
        <v>2.2707205432960908E-3</v>
      </c>
      <c r="BP159" s="33">
        <f t="shared" si="122"/>
        <v>7.6318206216881079E-5</v>
      </c>
      <c r="BQ159" s="33">
        <f t="shared" si="123"/>
        <v>0.45327822822961639</v>
      </c>
      <c r="BR159" s="33">
        <f t="shared" si="124"/>
        <v>0.21555353402864458</v>
      </c>
      <c r="BS159" s="33">
        <f t="shared" si="125"/>
        <v>0.5129474919631144</v>
      </c>
      <c r="BT159" s="33">
        <f t="shared" si="126"/>
        <v>2.3060719678021872E-2</v>
      </c>
      <c r="BU159" s="33">
        <f t="shared" si="127"/>
        <v>0.10633419317856119</v>
      </c>
      <c r="BV159" s="33">
        <f t="shared" si="128"/>
        <v>0.46480949794366416</v>
      </c>
    </row>
    <row r="160" spans="1:74" x14ac:dyDescent="0.5">
      <c r="A160" s="18">
        <v>159.02681311399999</v>
      </c>
      <c r="B160" s="18">
        <v>8793890398</v>
      </c>
      <c r="C160" s="18">
        <v>3647447227</v>
      </c>
      <c r="D160" s="18">
        <v>2.46</v>
      </c>
      <c r="E160" s="18">
        <f t="shared" si="88"/>
        <v>2.4109712493997928</v>
      </c>
      <c r="F160" s="18">
        <v>1803273</v>
      </c>
      <c r="G160" s="18">
        <v>333470</v>
      </c>
      <c r="H160" s="22">
        <v>97388874</v>
      </c>
      <c r="I160" s="22">
        <v>4400401</v>
      </c>
      <c r="J160" s="22">
        <v>2536932518</v>
      </c>
      <c r="K160" s="22">
        <v>120031741</v>
      </c>
      <c r="L160" s="22">
        <v>953284329</v>
      </c>
      <c r="M160" s="22">
        <v>73523</v>
      </c>
      <c r="N160" s="22">
        <v>1735142</v>
      </c>
      <c r="O160" s="22">
        <v>349373</v>
      </c>
      <c r="P160" s="22">
        <v>6022</v>
      </c>
      <c r="Q160" s="23">
        <v>0</v>
      </c>
      <c r="R160" s="22">
        <v>2527565777</v>
      </c>
      <c r="S160" s="22">
        <v>21766</v>
      </c>
      <c r="T160" s="22">
        <v>951387542</v>
      </c>
      <c r="U160" s="23">
        <v>606</v>
      </c>
      <c r="V160" s="22">
        <v>283</v>
      </c>
      <c r="W160" s="22">
        <v>4769</v>
      </c>
      <c r="AA160" s="18">
        <f t="shared" si="87"/>
        <v>1.5902681311399999E-7</v>
      </c>
      <c r="AB160" s="18">
        <f t="shared" si="89"/>
        <v>0.19679875597331897</v>
      </c>
      <c r="AC160" s="18">
        <f t="shared" si="90"/>
        <v>3.6392981625312792E-2</v>
      </c>
      <c r="AD160" s="18">
        <f t="shared" si="91"/>
        <v>10.628456838671852</v>
      </c>
      <c r="AE160" s="18">
        <f t="shared" si="92"/>
        <v>0.48023424217173366</v>
      </c>
      <c r="AF160" s="18">
        <f t="shared" si="93"/>
        <v>276.86610043551894</v>
      </c>
      <c r="AG160" s="18">
        <f t="shared" si="94"/>
        <v>13.099568011117354</v>
      </c>
      <c r="AH160" s="18">
        <f t="shared" si="95"/>
        <v>104.03592247877062</v>
      </c>
      <c r="AI160" s="18">
        <f t="shared" si="96"/>
        <v>8.0238737758655133E-3</v>
      </c>
      <c r="AJ160" s="18">
        <f t="shared" si="97"/>
        <v>0.18936333380306619</v>
      </c>
      <c r="AK160" s="18">
        <f t="shared" si="98"/>
        <v>3.8128542805590929E-2</v>
      </c>
      <c r="AL160" s="18">
        <f t="shared" si="99"/>
        <v>6.5720615152077739E-4</v>
      </c>
      <c r="AM160" s="18">
        <f t="shared" si="100"/>
        <v>0</v>
      </c>
      <c r="AN160" s="18">
        <f t="shared" si="101"/>
        <v>275.84386865124435</v>
      </c>
      <c r="AO160" s="18">
        <f t="shared" si="102"/>
        <v>2.3754149940221256E-3</v>
      </c>
      <c r="AP160" s="18">
        <f t="shared" si="103"/>
        <v>103.82891814723213</v>
      </c>
      <c r="AQ160" s="18">
        <f t="shared" si="104"/>
        <v>6.6135325111522925E-5</v>
      </c>
      <c r="AR160" s="18">
        <f t="shared" si="105"/>
        <v>3.0884978558681498E-5</v>
      </c>
      <c r="AS160" s="18">
        <f t="shared" si="106"/>
        <v>5.2046099910371766E-4</v>
      </c>
      <c r="AT160" s="18">
        <f t="shared" si="107"/>
        <v>0</v>
      </c>
      <c r="BB160" s="33">
        <f t="shared" si="108"/>
        <v>0.39066109699705004</v>
      </c>
      <c r="BC160" s="33">
        <f t="shared" si="109"/>
        <v>0.35971223021582732</v>
      </c>
      <c r="BD160" s="33">
        <f t="shared" si="110"/>
        <v>2.3479969258770158E-2</v>
      </c>
      <c r="BE160" s="33">
        <f t="shared" si="111"/>
        <v>0.28881268858419046</v>
      </c>
      <c r="BF160" s="33">
        <f t="shared" si="112"/>
        <v>0.2613020519986673</v>
      </c>
      <c r="BG160" s="33">
        <f t="shared" si="113"/>
        <v>8.874674409624031E-2</v>
      </c>
      <c r="BH160" s="33">
        <f t="shared" si="114"/>
        <v>0.11476638710536595</v>
      </c>
      <c r="BI160" s="33">
        <f t="shared" si="115"/>
        <v>0.41060379650921475</v>
      </c>
      <c r="BJ160" s="33">
        <f t="shared" si="116"/>
        <v>0.48381841847020601</v>
      </c>
      <c r="BK160" s="33">
        <f t="shared" si="117"/>
        <v>0.57046209828443684</v>
      </c>
      <c r="BL160" s="33">
        <f t="shared" si="118"/>
        <v>0.22791724184944698</v>
      </c>
      <c r="BM160" s="33">
        <f t="shared" si="119"/>
        <v>0.39664079707125421</v>
      </c>
      <c r="BN160" s="33">
        <f t="shared" si="120"/>
        <v>0.30216946984591331</v>
      </c>
      <c r="BO160" s="33">
        <f t="shared" si="121"/>
        <v>1.7388479237317371E-3</v>
      </c>
      <c r="BP160" s="33">
        <f t="shared" si="122"/>
        <v>0</v>
      </c>
      <c r="BQ160" s="33">
        <f t="shared" si="123"/>
        <v>0.41616415224354047</v>
      </c>
      <c r="BR160" s="33">
        <f t="shared" si="124"/>
        <v>0.45179716092999639</v>
      </c>
      <c r="BS160" s="33">
        <f t="shared" si="125"/>
        <v>0.57775458308350791</v>
      </c>
      <c r="BT160" s="33">
        <f t="shared" si="126"/>
        <v>2.7810539552002495E-3</v>
      </c>
      <c r="BU160" s="33">
        <f t="shared" si="127"/>
        <v>8.1112066494697627E-2</v>
      </c>
      <c r="BV160" s="33">
        <f t="shared" si="128"/>
        <v>0.2778769302397765</v>
      </c>
    </row>
    <row r="161" spans="1:74" x14ac:dyDescent="0.5">
      <c r="A161" s="18">
        <v>160.02698239899999</v>
      </c>
      <c r="B161" s="18">
        <v>9437694923</v>
      </c>
      <c r="C161" s="18">
        <v>3641476962</v>
      </c>
      <c r="D161" s="18">
        <v>2.64</v>
      </c>
      <c r="E161" s="18">
        <f t="shared" si="88"/>
        <v>2.5917217166236188</v>
      </c>
      <c r="F161" s="18">
        <v>1965618</v>
      </c>
      <c r="G161" s="18">
        <v>424938</v>
      </c>
      <c r="H161" s="22">
        <v>160669305</v>
      </c>
      <c r="I161" s="22">
        <v>5773556</v>
      </c>
      <c r="J161" s="22">
        <v>2633045925</v>
      </c>
      <c r="K161" s="22">
        <v>113883271</v>
      </c>
      <c r="L161" s="22">
        <v>820411351</v>
      </c>
      <c r="M161" s="22">
        <v>72930</v>
      </c>
      <c r="N161" s="22">
        <v>1398383</v>
      </c>
      <c r="O161" s="22">
        <v>250761</v>
      </c>
      <c r="P161" s="22">
        <v>22153</v>
      </c>
      <c r="Q161" s="22">
        <v>6071</v>
      </c>
      <c r="R161" s="22">
        <v>2655928235</v>
      </c>
      <c r="S161" s="22">
        <v>7186</v>
      </c>
      <c r="T161" s="22">
        <v>815759653</v>
      </c>
      <c r="U161" s="23">
        <v>563</v>
      </c>
      <c r="V161" s="22">
        <v>83</v>
      </c>
      <c r="W161" s="22">
        <v>8526</v>
      </c>
      <c r="AA161" s="18">
        <f t="shared" si="87"/>
        <v>1.60026982399E-7</v>
      </c>
      <c r="AB161" s="18">
        <f t="shared" si="89"/>
        <v>0.21451614764861632</v>
      </c>
      <c r="AC161" s="18">
        <f t="shared" si="90"/>
        <v>4.63752686175583E-2</v>
      </c>
      <c r="AD161" s="18">
        <f t="shared" si="91"/>
        <v>17.534516042272998</v>
      </c>
      <c r="AE161" s="18">
        <f t="shared" si="92"/>
        <v>0.63009241437225061</v>
      </c>
      <c r="AF161" s="18">
        <f t="shared" si="93"/>
        <v>287.35536020370569</v>
      </c>
      <c r="AG161" s="18">
        <f t="shared" si="94"/>
        <v>12.428559657341042</v>
      </c>
      <c r="AH161" s="18">
        <f t="shared" si="95"/>
        <v>89.534936342522698</v>
      </c>
      <c r="AI161" s="18">
        <f t="shared" si="96"/>
        <v>7.9591571953520918E-3</v>
      </c>
      <c r="AJ161" s="18">
        <f t="shared" si="97"/>
        <v>0.15261140979443361</v>
      </c>
      <c r="AK161" s="18">
        <f t="shared" si="98"/>
        <v>2.7366601089588452E-2</v>
      </c>
      <c r="AL161" s="18">
        <f t="shared" si="99"/>
        <v>2.4176499293656231E-3</v>
      </c>
      <c r="AM161" s="18">
        <f t="shared" si="100"/>
        <v>6.6255372731362336E-4</v>
      </c>
      <c r="AN161" s="18">
        <f t="shared" si="101"/>
        <v>289.8526027963668</v>
      </c>
      <c r="AO161" s="18">
        <f t="shared" si="102"/>
        <v>7.8423836015083129E-4</v>
      </c>
      <c r="AP161" s="18">
        <f t="shared" si="103"/>
        <v>89.027277003330255</v>
      </c>
      <c r="AQ161" s="18">
        <f t="shared" si="104"/>
        <v>6.1442554517801006E-5</v>
      </c>
      <c r="AR161" s="18">
        <f t="shared" si="105"/>
        <v>9.0581385878818545E-6</v>
      </c>
      <c r="AS161" s="18">
        <f t="shared" si="106"/>
        <v>9.3047818795518895E-4</v>
      </c>
      <c r="AT161" s="18">
        <f t="shared" si="107"/>
        <v>0</v>
      </c>
      <c r="BB161" s="33">
        <f t="shared" si="108"/>
        <v>0.38961991080816133</v>
      </c>
      <c r="BC161" s="33">
        <f t="shared" si="109"/>
        <v>0.40287769784172667</v>
      </c>
      <c r="BD161" s="33">
        <f t="shared" si="110"/>
        <v>9.0462569308141436E-2</v>
      </c>
      <c r="BE161" s="33">
        <f t="shared" si="111"/>
        <v>0.33053055661341724</v>
      </c>
      <c r="BF161" s="33">
        <f t="shared" si="112"/>
        <v>0.37092254849557649</v>
      </c>
      <c r="BG161" s="33">
        <f t="shared" si="113"/>
        <v>0.19649464282390364</v>
      </c>
      <c r="BH161" s="33">
        <f t="shared" si="114"/>
        <v>0.18359063328050051</v>
      </c>
      <c r="BI161" s="33">
        <f t="shared" si="115"/>
        <v>0.43609764703021203</v>
      </c>
      <c r="BJ161" s="33">
        <f t="shared" si="116"/>
        <v>0.44554709535704123</v>
      </c>
      <c r="BK161" s="33">
        <f t="shared" si="117"/>
        <v>0.45016743226269273</v>
      </c>
      <c r="BL161" s="33">
        <f t="shared" si="118"/>
        <v>0.22539069822928917</v>
      </c>
      <c r="BM161" s="33">
        <f t="shared" si="119"/>
        <v>0.27135097327221858</v>
      </c>
      <c r="BN161" s="33">
        <f t="shared" si="120"/>
        <v>0.18227048399981033</v>
      </c>
      <c r="BO161" s="33">
        <f t="shared" si="121"/>
        <v>1.5826922186773753E-2</v>
      </c>
      <c r="BP161" s="33">
        <f t="shared" si="122"/>
        <v>1.5444260998089501E-2</v>
      </c>
      <c r="BQ161" s="33">
        <f t="shared" si="123"/>
        <v>0.4503746222188435</v>
      </c>
      <c r="BR161" s="33">
        <f t="shared" si="124"/>
        <v>0.14334976411601685</v>
      </c>
      <c r="BS161" s="33">
        <f t="shared" si="125"/>
        <v>0.4547464830350289</v>
      </c>
      <c r="BT161" s="33">
        <f t="shared" si="126"/>
        <v>2.5837184435276248E-3</v>
      </c>
      <c r="BU161" s="33">
        <f t="shared" si="127"/>
        <v>2.3789051304098596E-2</v>
      </c>
      <c r="BV161" s="33">
        <f t="shared" si="128"/>
        <v>0.56941103437572749</v>
      </c>
    </row>
    <row r="162" spans="1:74" x14ac:dyDescent="0.5">
      <c r="A162" s="18">
        <v>161.02714741700001</v>
      </c>
      <c r="B162" s="18">
        <v>9477511329</v>
      </c>
      <c r="C162" s="18">
        <v>3632070984</v>
      </c>
      <c r="D162" s="18">
        <v>2.65</v>
      </c>
      <c r="E162" s="18">
        <f t="shared" si="88"/>
        <v>2.6093959536447211</v>
      </c>
      <c r="F162" s="18">
        <v>1587550</v>
      </c>
      <c r="G162" s="18">
        <v>149465</v>
      </c>
      <c r="H162" s="22">
        <v>271273969</v>
      </c>
      <c r="I162" s="22">
        <v>13996173</v>
      </c>
      <c r="J162" s="22">
        <v>2138283927</v>
      </c>
      <c r="K162" s="22">
        <v>89168658</v>
      </c>
      <c r="L162" s="22">
        <v>813955892</v>
      </c>
      <c r="M162" s="22">
        <v>68407</v>
      </c>
      <c r="N162" s="22">
        <v>1403072</v>
      </c>
      <c r="O162" s="22">
        <v>136702</v>
      </c>
      <c r="P162" s="22">
        <v>28695</v>
      </c>
      <c r="Q162" s="22">
        <v>12886</v>
      </c>
      <c r="R162" s="22">
        <v>2133064273</v>
      </c>
      <c r="S162" s="22">
        <v>2502</v>
      </c>
      <c r="T162" s="22">
        <v>811700830</v>
      </c>
      <c r="U162" s="22">
        <v>5173</v>
      </c>
      <c r="V162" s="22">
        <v>26</v>
      </c>
      <c r="W162" s="22">
        <v>3480</v>
      </c>
      <c r="AA162" s="18">
        <f t="shared" si="87"/>
        <v>1.6102714741700002E-7</v>
      </c>
      <c r="AB162" s="18">
        <f t="shared" si="89"/>
        <v>0.17325599897821492</v>
      </c>
      <c r="AC162" s="18">
        <f t="shared" si="90"/>
        <v>1.6311743181177847E-2</v>
      </c>
      <c r="AD162" s="18">
        <f t="shared" si="91"/>
        <v>29.605267548033321</v>
      </c>
      <c r="AE162" s="18">
        <f t="shared" si="92"/>
        <v>1.527461141373134</v>
      </c>
      <c r="AF162" s="18">
        <f t="shared" si="93"/>
        <v>233.35990543381018</v>
      </c>
      <c r="AG162" s="18">
        <f t="shared" si="94"/>
        <v>9.7313501428848177</v>
      </c>
      <c r="AH162" s="18">
        <f t="shared" si="95"/>
        <v>88.830424989867396</v>
      </c>
      <c r="AI162" s="18">
        <f t="shared" si="96"/>
        <v>7.4655432094124568E-3</v>
      </c>
      <c r="AJ162" s="18">
        <f t="shared" si="97"/>
        <v>0.15312314005754901</v>
      </c>
      <c r="AK162" s="18">
        <f t="shared" si="98"/>
        <v>1.4918863388441266E-2</v>
      </c>
      <c r="AL162" s="18">
        <f t="shared" si="99"/>
        <v>3.1316058648104797E-3</v>
      </c>
      <c r="AM162" s="18">
        <f t="shared" si="100"/>
        <v>1.4063032993186213E-3</v>
      </c>
      <c r="AN162" s="18">
        <f t="shared" si="101"/>
        <v>232.79026267100545</v>
      </c>
      <c r="AO162" s="18">
        <f t="shared" si="102"/>
        <v>2.7305376803470359E-4</v>
      </c>
      <c r="AP162" s="18">
        <f t="shared" si="103"/>
        <v>88.584320602876247</v>
      </c>
      <c r="AQ162" s="18">
        <f t="shared" si="104"/>
        <v>5.6455121584473287E-4</v>
      </c>
      <c r="AR162" s="18">
        <f t="shared" si="105"/>
        <v>2.8374891962039542E-6</v>
      </c>
      <c r="AS162" s="18">
        <f t="shared" si="106"/>
        <v>3.7978701549191388E-4</v>
      </c>
      <c r="AT162" s="18">
        <f t="shared" si="107"/>
        <v>0</v>
      </c>
      <c r="BB162" s="33">
        <f t="shared" si="108"/>
        <v>0.38797955240085591</v>
      </c>
      <c r="BC162" s="33">
        <f t="shared" si="109"/>
        <v>0.40527577937649878</v>
      </c>
      <c r="BD162" s="33">
        <f t="shared" si="110"/>
        <v>9.7012297050179774E-2</v>
      </c>
      <c r="BE162" s="33">
        <f t="shared" si="111"/>
        <v>0.23337825176834218</v>
      </c>
      <c r="BF162" s="33">
        <f t="shared" si="112"/>
        <v>4.0779908102290728E-2</v>
      </c>
      <c r="BG162" s="33">
        <f t="shared" si="113"/>
        <v>0.38482174406439973</v>
      </c>
      <c r="BH162" s="33">
        <f t="shared" si="114"/>
        <v>0.59571848236661717</v>
      </c>
      <c r="BI162" s="33">
        <f t="shared" si="115"/>
        <v>0.30486321455939175</v>
      </c>
      <c r="BJ162" s="33">
        <f t="shared" si="116"/>
        <v>0.29171029697633472</v>
      </c>
      <c r="BK162" s="33">
        <f t="shared" si="117"/>
        <v>0.44432307401836962</v>
      </c>
      <c r="BL162" s="33">
        <f t="shared" si="118"/>
        <v>0.2061199447824531</v>
      </c>
      <c r="BM162" s="33">
        <f t="shared" si="119"/>
        <v>0.27309549675575928</v>
      </c>
      <c r="BN162" s="33">
        <f t="shared" si="120"/>
        <v>4.3590014821407508E-2</v>
      </c>
      <c r="BO162" s="33">
        <f t="shared" si="121"/>
        <v>2.154040441532876E-2</v>
      </c>
      <c r="BP162" s="33">
        <f t="shared" si="122"/>
        <v>3.2781213510357655E-2</v>
      </c>
      <c r="BQ162" s="33">
        <f t="shared" si="123"/>
        <v>0.31102373916572384</v>
      </c>
      <c r="BR162" s="33">
        <f t="shared" si="124"/>
        <v>4.4257335674543569E-2</v>
      </c>
      <c r="BS162" s="33">
        <f t="shared" si="125"/>
        <v>0.45106532196008903</v>
      </c>
      <c r="BT162" s="33">
        <f t="shared" si="126"/>
        <v>2.3739920974011373E-2</v>
      </c>
      <c r="BU162" s="33">
        <f t="shared" si="127"/>
        <v>7.4519919747778737E-3</v>
      </c>
      <c r="BV162" s="33">
        <f t="shared" si="128"/>
        <v>0.17785365096608985</v>
      </c>
    </row>
    <row r="163" spans="1:74" x14ac:dyDescent="0.5">
      <c r="A163" s="18">
        <v>162.02733376</v>
      </c>
      <c r="B163" s="18">
        <v>9474926117</v>
      </c>
      <c r="C163" s="18">
        <v>3652400564</v>
      </c>
      <c r="D163" s="18">
        <v>2.65</v>
      </c>
      <c r="E163" s="18">
        <f t="shared" si="88"/>
        <v>2.5941640165073636</v>
      </c>
      <c r="F163" s="18">
        <v>1751806</v>
      </c>
      <c r="G163" s="18">
        <v>352583</v>
      </c>
      <c r="H163" s="22">
        <v>121063761</v>
      </c>
      <c r="I163" s="22">
        <v>5038358</v>
      </c>
      <c r="J163" s="22">
        <v>2650280336</v>
      </c>
      <c r="K163" s="22">
        <v>117752594</v>
      </c>
      <c r="L163" s="22">
        <v>826718875</v>
      </c>
      <c r="M163" s="22">
        <v>66458</v>
      </c>
      <c r="N163" s="22">
        <v>1447790</v>
      </c>
      <c r="O163" s="22">
        <v>319828</v>
      </c>
      <c r="P163" s="22">
        <v>8521</v>
      </c>
      <c r="Q163" s="22">
        <v>1129</v>
      </c>
      <c r="R163" s="22">
        <v>2648172209</v>
      </c>
      <c r="S163" s="22">
        <v>8855</v>
      </c>
      <c r="T163" s="22">
        <v>824780646</v>
      </c>
      <c r="U163" s="22">
        <v>5321</v>
      </c>
      <c r="V163" s="22">
        <v>251</v>
      </c>
      <c r="W163" s="22">
        <v>7876</v>
      </c>
      <c r="AA163" s="18">
        <f t="shared" si="87"/>
        <v>1.6202733376000001E-7</v>
      </c>
      <c r="AB163" s="18">
        <f t="shared" si="89"/>
        <v>0.19118194610943323</v>
      </c>
      <c r="AC163" s="18">
        <f t="shared" si="90"/>
        <v>3.8478863587122263E-2</v>
      </c>
      <c r="AD163" s="18">
        <f t="shared" si="91"/>
        <v>13.212196688050678</v>
      </c>
      <c r="AE163" s="18">
        <f t="shared" si="92"/>
        <v>0.54985716890799086</v>
      </c>
      <c r="AF163" s="18">
        <f t="shared" si="93"/>
        <v>289.23622385814565</v>
      </c>
      <c r="AG163" s="18">
        <f t="shared" si="94"/>
        <v>12.850835126922714</v>
      </c>
      <c r="AH163" s="18">
        <f t="shared" si="95"/>
        <v>90.223302927322578</v>
      </c>
      <c r="AI163" s="18">
        <f t="shared" si="96"/>
        <v>7.2528406538970146E-3</v>
      </c>
      <c r="AJ163" s="18">
        <f t="shared" si="97"/>
        <v>0.1580034032066201</v>
      </c>
      <c r="AK163" s="18">
        <f t="shared" si="98"/>
        <v>3.4904172870904547E-2</v>
      </c>
      <c r="AL163" s="18">
        <f t="shared" si="99"/>
        <v>9.29932516955919E-4</v>
      </c>
      <c r="AM163" s="18">
        <f t="shared" si="100"/>
        <v>1.2321251163516402E-4</v>
      </c>
      <c r="AN163" s="18">
        <f t="shared" si="101"/>
        <v>289.00615510480998</v>
      </c>
      <c r="AO163" s="18">
        <f t="shared" si="102"/>
        <v>9.6638333970715435E-4</v>
      </c>
      <c r="AP163" s="18">
        <f t="shared" si="103"/>
        <v>90.011775856273772</v>
      </c>
      <c r="AQ163" s="18">
        <f t="shared" si="104"/>
        <v>5.8070307742312467E-4</v>
      </c>
      <c r="AR163" s="18">
        <f t="shared" si="105"/>
        <v>2.7392684163353559E-5</v>
      </c>
      <c r="AS163" s="18">
        <f t="shared" si="106"/>
        <v>8.5954095805009011E-4</v>
      </c>
      <c r="AT163" s="18">
        <f t="shared" si="107"/>
        <v>0</v>
      </c>
      <c r="BB163" s="33">
        <f t="shared" si="108"/>
        <v>0.39152493571665653</v>
      </c>
      <c r="BC163" s="33">
        <f t="shared" si="109"/>
        <v>0.40527577937649878</v>
      </c>
      <c r="BD163" s="33">
        <f t="shared" si="110"/>
        <v>9.1367638040887364E-2</v>
      </c>
      <c r="BE163" s="33">
        <f t="shared" si="111"/>
        <v>0.27558719033133255</v>
      </c>
      <c r="BF163" s="33">
        <f t="shared" si="112"/>
        <v>0.2842081672471195</v>
      </c>
      <c r="BG163" s="33">
        <f t="shared" si="113"/>
        <v>0.12905808974533794</v>
      </c>
      <c r="BH163" s="33">
        <f t="shared" si="114"/>
        <v>0.14674158991724831</v>
      </c>
      <c r="BI163" s="33">
        <f t="shared" si="115"/>
        <v>0.44066903318294132</v>
      </c>
      <c r="BJ163" s="33">
        <f t="shared" si="116"/>
        <v>0.46963180435980129</v>
      </c>
      <c r="BK163" s="33">
        <f t="shared" si="117"/>
        <v>0.45587785965300931</v>
      </c>
      <c r="BL163" s="33">
        <f t="shared" si="118"/>
        <v>0.19781600968011318</v>
      </c>
      <c r="BM163" s="33">
        <f t="shared" si="119"/>
        <v>0.28973264777665336</v>
      </c>
      <c r="BN163" s="33">
        <f t="shared" si="120"/>
        <v>0.26624670652275678</v>
      </c>
      <c r="BO163" s="33">
        <f t="shared" si="121"/>
        <v>3.9213597074613258E-3</v>
      </c>
      <c r="BP163" s="33">
        <f t="shared" si="122"/>
        <v>2.8721084939619581E-3</v>
      </c>
      <c r="BQ163" s="33">
        <f t="shared" si="123"/>
        <v>0.44830752800192947</v>
      </c>
      <c r="BR163" s="33">
        <f t="shared" si="124"/>
        <v>0.17865831729040174</v>
      </c>
      <c r="BS163" s="33">
        <f t="shared" si="125"/>
        <v>0.46292809831830317</v>
      </c>
      <c r="BT163" s="33">
        <f t="shared" si="126"/>
        <v>2.441912227000087E-2</v>
      </c>
      <c r="BU163" s="33">
        <f t="shared" si="127"/>
        <v>7.1940384064201779E-2</v>
      </c>
      <c r="BV163" s="33">
        <f t="shared" si="128"/>
        <v>0.51897260805462875</v>
      </c>
    </row>
    <row r="164" spans="1:74" x14ac:dyDescent="0.5">
      <c r="A164" s="18">
        <v>163.027504099</v>
      </c>
      <c r="B164" s="18">
        <v>8843986268</v>
      </c>
      <c r="C164" s="18">
        <v>3632214299</v>
      </c>
      <c r="D164" s="18">
        <v>2.4700000000000002</v>
      </c>
      <c r="E164" s="18">
        <f t="shared" si="88"/>
        <v>2.4348745806201122</v>
      </c>
      <c r="F164" s="18">
        <v>2103911</v>
      </c>
      <c r="G164" s="18">
        <v>398407</v>
      </c>
      <c r="H164" s="22">
        <v>93869149</v>
      </c>
      <c r="I164" s="22">
        <v>4014286</v>
      </c>
      <c r="J164" s="22">
        <v>2573252658</v>
      </c>
      <c r="K164" s="22">
        <v>130632267</v>
      </c>
      <c r="L164" s="22">
        <v>978271596</v>
      </c>
      <c r="M164" s="22">
        <v>79410</v>
      </c>
      <c r="N164" s="22">
        <v>1816114</v>
      </c>
      <c r="O164" s="22">
        <v>350114</v>
      </c>
      <c r="P164" s="22">
        <v>6071</v>
      </c>
      <c r="Q164" s="23">
        <v>0</v>
      </c>
      <c r="R164" s="22">
        <v>2577711616</v>
      </c>
      <c r="S164" s="22">
        <v>21206</v>
      </c>
      <c r="T164" s="22">
        <v>977881968</v>
      </c>
      <c r="U164" s="22">
        <v>5718</v>
      </c>
      <c r="V164" s="22">
        <v>234</v>
      </c>
      <c r="W164" s="22">
        <v>4934</v>
      </c>
      <c r="AA164" s="18">
        <f t="shared" si="87"/>
        <v>1.6302750409899999E-7</v>
      </c>
      <c r="AB164" s="18">
        <f t="shared" si="89"/>
        <v>0.22960864354902527</v>
      </c>
      <c r="AC164" s="18">
        <f t="shared" si="90"/>
        <v>4.347982916123188E-2</v>
      </c>
      <c r="AD164" s="18">
        <f t="shared" si="91"/>
        <v>10.244334467090738</v>
      </c>
      <c r="AE164" s="18">
        <f t="shared" si="92"/>
        <v>0.43809589059510717</v>
      </c>
      <c r="AF164" s="18">
        <f t="shared" si="93"/>
        <v>280.8298698530042</v>
      </c>
      <c r="AG164" s="18">
        <f t="shared" si="94"/>
        <v>14.256447934158858</v>
      </c>
      <c r="AH164" s="18">
        <f t="shared" si="95"/>
        <v>106.76288786935383</v>
      </c>
      <c r="AI164" s="18">
        <f t="shared" si="96"/>
        <v>8.6663468104060011E-3</v>
      </c>
      <c r="AJ164" s="18">
        <f t="shared" si="97"/>
        <v>0.19820014823364415</v>
      </c>
      <c r="AK164" s="18">
        <f t="shared" si="98"/>
        <v>3.8209411247682741E-2</v>
      </c>
      <c r="AL164" s="18">
        <f t="shared" si="99"/>
        <v>6.6255372731362336E-4</v>
      </c>
      <c r="AM164" s="18">
        <f t="shared" si="100"/>
        <v>0</v>
      </c>
      <c r="AN164" s="18">
        <f t="shared" si="101"/>
        <v>281.31649466651675</v>
      </c>
      <c r="AO164" s="18">
        <f t="shared" si="102"/>
        <v>2.3142998421038868E-3</v>
      </c>
      <c r="AP164" s="18">
        <f t="shared" si="103"/>
        <v>106.72036612933312</v>
      </c>
      <c r="AQ164" s="18">
        <f t="shared" si="104"/>
        <v>6.2402935476516192E-4</v>
      </c>
      <c r="AR164" s="18">
        <f t="shared" si="105"/>
        <v>2.5537402765835586E-5</v>
      </c>
      <c r="AS164" s="18">
        <f t="shared" si="106"/>
        <v>5.3846814207962731E-4</v>
      </c>
      <c r="AT164" s="18">
        <f t="shared" si="107"/>
        <v>0</v>
      </c>
      <c r="BB164" s="33">
        <f t="shared" si="108"/>
        <v>0.38800454586407079</v>
      </c>
      <c r="BC164" s="33">
        <f t="shared" si="109"/>
        <v>0.3621103117505996</v>
      </c>
      <c r="BD164" s="33">
        <f t="shared" si="110"/>
        <v>3.2338077896440394E-2</v>
      </c>
      <c r="BE164" s="33">
        <f t="shared" si="111"/>
        <v>0.36606777133124568</v>
      </c>
      <c r="BF164" s="33">
        <f t="shared" si="112"/>
        <v>0.33912627665668749</v>
      </c>
      <c r="BG164" s="33">
        <f t="shared" si="113"/>
        <v>8.2753691159397569E-2</v>
      </c>
      <c r="BH164" s="33">
        <f t="shared" si="114"/>
        <v>9.5413820343483946E-2</v>
      </c>
      <c r="BI164" s="33">
        <f t="shared" si="115"/>
        <v>0.42023762647074858</v>
      </c>
      <c r="BJ164" s="33">
        <f t="shared" si="116"/>
        <v>0.549801688408175</v>
      </c>
      <c r="BK164" s="33">
        <f t="shared" si="117"/>
        <v>0.59308396605473046</v>
      </c>
      <c r="BL164" s="33">
        <f t="shared" si="118"/>
        <v>0.25299947168396475</v>
      </c>
      <c r="BM164" s="33">
        <f t="shared" si="119"/>
        <v>0.42676610214893745</v>
      </c>
      <c r="BN164" s="33">
        <f t="shared" si="120"/>
        <v>0.30307042661093136</v>
      </c>
      <c r="BO164" s="33">
        <f t="shared" si="121"/>
        <v>1.7816422724323173E-3</v>
      </c>
      <c r="BP164" s="33">
        <f t="shared" si="122"/>
        <v>0</v>
      </c>
      <c r="BQ164" s="33">
        <f t="shared" si="123"/>
        <v>0.4295287507891361</v>
      </c>
      <c r="BR164" s="33">
        <f t="shared" si="124"/>
        <v>0.43995007298652394</v>
      </c>
      <c r="BS164" s="33">
        <f t="shared" si="125"/>
        <v>0.60178377817136341</v>
      </c>
      <c r="BT164" s="33">
        <f t="shared" si="126"/>
        <v>2.6241033854513245E-2</v>
      </c>
      <c r="BU164" s="33">
        <f t="shared" si="127"/>
        <v>6.7067927773000857E-2</v>
      </c>
      <c r="BV164" s="33">
        <f t="shared" si="128"/>
        <v>0.29068053076744005</v>
      </c>
    </row>
    <row r="165" spans="1:74" x14ac:dyDescent="0.5">
      <c r="A165" s="18">
        <v>164.027678165</v>
      </c>
      <c r="B165" s="18">
        <v>9365618405</v>
      </c>
      <c r="C165" s="18">
        <v>3652611551</v>
      </c>
      <c r="D165" s="18">
        <v>2.62</v>
      </c>
      <c r="E165" s="18">
        <f t="shared" si="88"/>
        <v>2.5640882623929477</v>
      </c>
      <c r="F165" s="18">
        <v>1612548</v>
      </c>
      <c r="G165" s="18">
        <v>300655</v>
      </c>
      <c r="H165" s="22">
        <v>103853153</v>
      </c>
      <c r="I165" s="22">
        <v>4440883</v>
      </c>
      <c r="J165" s="22">
        <v>2728470188</v>
      </c>
      <c r="K165" s="22">
        <v>110379357</v>
      </c>
      <c r="L165" s="22">
        <v>818952181</v>
      </c>
      <c r="M165" s="22">
        <v>58629</v>
      </c>
      <c r="N165" s="22">
        <v>1550465</v>
      </c>
      <c r="O165" s="22">
        <v>330884</v>
      </c>
      <c r="P165" s="22">
        <v>258910</v>
      </c>
      <c r="Q165" s="22">
        <v>52200</v>
      </c>
      <c r="R165" s="22">
        <v>2727443882</v>
      </c>
      <c r="S165" s="22">
        <v>10579</v>
      </c>
      <c r="T165" s="22">
        <v>816662897</v>
      </c>
      <c r="U165" s="23">
        <v>27</v>
      </c>
      <c r="V165" s="22">
        <v>400</v>
      </c>
      <c r="W165" s="22">
        <v>3434</v>
      </c>
      <c r="AA165" s="18">
        <f t="shared" si="87"/>
        <v>1.6402767816499999E-7</v>
      </c>
      <c r="AB165" s="18">
        <f t="shared" si="89"/>
        <v>0.17598413570616514</v>
      </c>
      <c r="AC165" s="18">
        <f t="shared" si="90"/>
        <v>3.2811742857103844E-2</v>
      </c>
      <c r="AD165" s="18">
        <f t="shared" si="91"/>
        <v>11.333930754969856</v>
      </c>
      <c r="AE165" s="18">
        <f t="shared" si="92"/>
        <v>0.48465221285022325</v>
      </c>
      <c r="AF165" s="18">
        <f t="shared" si="93"/>
        <v>297.76941079286814</v>
      </c>
      <c r="AG165" s="18">
        <f t="shared" si="94"/>
        <v>12.046162806593818</v>
      </c>
      <c r="AH165" s="18">
        <f t="shared" si="95"/>
        <v>89.375690992121733</v>
      </c>
      <c r="AI165" s="18">
        <f t="shared" si="96"/>
        <v>6.3984290032400625E-3</v>
      </c>
      <c r="AJ165" s="18">
        <f t="shared" si="97"/>
        <v>0.16920875717662937</v>
      </c>
      <c r="AK165" s="18">
        <f t="shared" si="98"/>
        <v>3.6110760584490351E-2</v>
      </c>
      <c r="AL165" s="18">
        <f t="shared" si="99"/>
        <v>2.8255935684198683E-2</v>
      </c>
      <c r="AM165" s="18">
        <f t="shared" si="100"/>
        <v>5.6968052323787084E-3</v>
      </c>
      <c r="AN165" s="18">
        <f t="shared" si="101"/>
        <v>297.65740570875278</v>
      </c>
      <c r="AO165" s="18">
        <f t="shared" si="102"/>
        <v>1.1545307002554476E-3</v>
      </c>
      <c r="AP165" s="18">
        <f t="shared" si="103"/>
        <v>89.125851814543168</v>
      </c>
      <c r="AQ165" s="18">
        <f t="shared" si="104"/>
        <v>2.9466233960579523E-6</v>
      </c>
      <c r="AR165" s="18">
        <f t="shared" si="105"/>
        <v>4.3653679941599291E-5</v>
      </c>
      <c r="AS165" s="18">
        <f t="shared" si="106"/>
        <v>3.7476684229862994E-4</v>
      </c>
      <c r="AT165" s="18">
        <f t="shared" si="107"/>
        <v>0</v>
      </c>
      <c r="BB165" s="33">
        <f t="shared" si="108"/>
        <v>0.3915617308589886</v>
      </c>
      <c r="BC165" s="33">
        <f t="shared" si="109"/>
        <v>0.39808153477218228</v>
      </c>
      <c r="BD165" s="33">
        <f t="shared" si="110"/>
        <v>8.0222149788652303E-2</v>
      </c>
      <c r="BE165" s="33">
        <f t="shared" si="111"/>
        <v>0.23980199912732836</v>
      </c>
      <c r="BF165" s="33">
        <f t="shared" si="112"/>
        <v>0.22197467419937056</v>
      </c>
      <c r="BG165" s="33">
        <f t="shared" si="113"/>
        <v>9.9753503500887242E-2</v>
      </c>
      <c r="BH165" s="33">
        <f t="shared" si="114"/>
        <v>0.1167953955812203</v>
      </c>
      <c r="BI165" s="33">
        <f t="shared" si="115"/>
        <v>0.4614087037592523</v>
      </c>
      <c r="BJ165" s="33">
        <f t="shared" si="116"/>
        <v>0.42373688487301159</v>
      </c>
      <c r="BK165" s="33">
        <f t="shared" si="117"/>
        <v>0.44884639339940369</v>
      </c>
      <c r="BL165" s="33">
        <f t="shared" si="118"/>
        <v>0.16445966903556761</v>
      </c>
      <c r="BM165" s="33">
        <f t="shared" si="119"/>
        <v>0.3279324662182273</v>
      </c>
      <c r="BN165" s="33">
        <f t="shared" si="120"/>
        <v>0.27968932189932871</v>
      </c>
      <c r="BO165" s="33">
        <f t="shared" si="121"/>
        <v>0.22259960821337088</v>
      </c>
      <c r="BP165" s="33">
        <f t="shared" si="122"/>
        <v>0.13279367881737308</v>
      </c>
      <c r="BQ165" s="33">
        <f t="shared" si="123"/>
        <v>0.46943458673321786</v>
      </c>
      <c r="BR165" s="33">
        <f t="shared" si="124"/>
        <v>0.21513042374494912</v>
      </c>
      <c r="BS165" s="33">
        <f t="shared" si="125"/>
        <v>0.45556568275228015</v>
      </c>
      <c r="BT165" s="33">
        <f t="shared" si="126"/>
        <v>1.2390834453862497E-4</v>
      </c>
      <c r="BU165" s="33">
        <f t="shared" si="127"/>
        <v>0.11464603038119806</v>
      </c>
      <c r="BV165" s="33">
        <f t="shared" si="128"/>
        <v>0.17428416233413518</v>
      </c>
    </row>
    <row r="166" spans="1:74" x14ac:dyDescent="0.5">
      <c r="A166" s="18">
        <v>165.02784548299999</v>
      </c>
      <c r="B166" s="18">
        <v>9054465295</v>
      </c>
      <c r="C166" s="18">
        <v>3633742120</v>
      </c>
      <c r="D166" s="18">
        <v>2.5299999999999998</v>
      </c>
      <c r="E166" s="18">
        <f t="shared" si="88"/>
        <v>2.4917743185914358</v>
      </c>
      <c r="F166" s="18">
        <v>1525887</v>
      </c>
      <c r="G166" s="18">
        <v>229886</v>
      </c>
      <c r="H166" s="22">
        <v>82540064</v>
      </c>
      <c r="I166" s="22">
        <v>3429928</v>
      </c>
      <c r="J166" s="22">
        <v>2429748316</v>
      </c>
      <c r="K166" s="22">
        <v>107512984</v>
      </c>
      <c r="L166" s="22">
        <v>1008611406</v>
      </c>
      <c r="M166" s="22">
        <v>73997</v>
      </c>
      <c r="N166" s="22">
        <v>1466845</v>
      </c>
      <c r="O166" s="22">
        <v>251646</v>
      </c>
      <c r="P166" s="22">
        <v>585964</v>
      </c>
      <c r="Q166" s="22">
        <v>283729</v>
      </c>
      <c r="R166" s="22">
        <v>2411662973</v>
      </c>
      <c r="S166" s="22">
        <v>6751</v>
      </c>
      <c r="T166" s="22">
        <v>1001252353</v>
      </c>
      <c r="U166" s="22">
        <v>3662</v>
      </c>
      <c r="V166" s="22">
        <v>3</v>
      </c>
      <c r="W166" s="22">
        <v>3402</v>
      </c>
      <c r="AA166" s="18">
        <f t="shared" si="87"/>
        <v>1.65027845483E-7</v>
      </c>
      <c r="AB166" s="18">
        <f t="shared" si="89"/>
        <v>0.1665264568126178</v>
      </c>
      <c r="AC166" s="18">
        <f t="shared" si="90"/>
        <v>2.5088424667636239E-2</v>
      </c>
      <c r="AD166" s="18">
        <f t="shared" si="91"/>
        <v>9.0079438405378056</v>
      </c>
      <c r="AE166" s="18">
        <f t="shared" si="92"/>
        <v>0.3743224478368245</v>
      </c>
      <c r="AF166" s="18">
        <f t="shared" si="93"/>
        <v>265.16863831325963</v>
      </c>
      <c r="AG166" s="18">
        <f t="shared" si="94"/>
        <v>11.733343482755714</v>
      </c>
      <c r="AH166" s="18">
        <f t="shared" si="95"/>
        <v>110.07399875742615</v>
      </c>
      <c r="AI166" s="18">
        <f t="shared" si="96"/>
        <v>8.0756033865963077E-3</v>
      </c>
      <c r="AJ166" s="18">
        <f t="shared" si="97"/>
        <v>0.16008295538483805</v>
      </c>
      <c r="AK166" s="18">
        <f t="shared" si="98"/>
        <v>2.7463184856459238E-2</v>
      </c>
      <c r="AL166" s="18">
        <f t="shared" si="99"/>
        <v>6.3948712283248221E-2</v>
      </c>
      <c r="AM166" s="18">
        <f t="shared" si="100"/>
        <v>3.0964537390375069E-2</v>
      </c>
      <c r="AN166" s="18">
        <f t="shared" si="101"/>
        <v>263.19490887586954</v>
      </c>
      <c r="AO166" s="18">
        <f t="shared" si="102"/>
        <v>7.3676498321434208E-4</v>
      </c>
      <c r="AP166" s="18">
        <f t="shared" si="103"/>
        <v>109.27087439658798</v>
      </c>
      <c r="AQ166" s="18">
        <f t="shared" si="104"/>
        <v>3.9964943986534155E-4</v>
      </c>
      <c r="AR166" s="18">
        <f t="shared" si="105"/>
        <v>3.274025995619947E-7</v>
      </c>
      <c r="AS166" s="18">
        <f t="shared" si="106"/>
        <v>3.7127454790330204E-4</v>
      </c>
      <c r="AT166" s="18">
        <f t="shared" si="107"/>
        <v>0</v>
      </c>
      <c r="BB166" s="33">
        <f t="shared" si="108"/>
        <v>0.38827099067419135</v>
      </c>
      <c r="BC166" s="33">
        <f t="shared" si="109"/>
        <v>0.3764988009592326</v>
      </c>
      <c r="BD166" s="33">
        <f t="shared" si="110"/>
        <v>5.3424011725466763E-2</v>
      </c>
      <c r="BE166" s="33">
        <f t="shared" si="111"/>
        <v>0.21753268278693705</v>
      </c>
      <c r="BF166" s="33">
        <f t="shared" si="112"/>
        <v>0.1371610463012011</v>
      </c>
      <c r="BG166" s="33">
        <f t="shared" si="113"/>
        <v>6.3463602834033767E-2</v>
      </c>
      <c r="BH166" s="33">
        <f t="shared" si="114"/>
        <v>6.6125066454513437E-2</v>
      </c>
      <c r="BI166" s="33">
        <f t="shared" si="115"/>
        <v>0.38217344418593918</v>
      </c>
      <c r="BJ166" s="33">
        <f t="shared" si="116"/>
        <v>0.4058950661366672</v>
      </c>
      <c r="BK166" s="33">
        <f t="shared" si="117"/>
        <v>0.62055168271201178</v>
      </c>
      <c r="BL166" s="33">
        <f t="shared" si="118"/>
        <v>0.22993677250029823</v>
      </c>
      <c r="BM166" s="33">
        <f t="shared" si="119"/>
        <v>0.29682198345139593</v>
      </c>
      <c r="BN166" s="33">
        <f t="shared" si="120"/>
        <v>0.18334652548029751</v>
      </c>
      <c r="BO166" s="33">
        <f t="shared" si="121"/>
        <v>0.50823354535458609</v>
      </c>
      <c r="BP166" s="33">
        <f t="shared" si="122"/>
        <v>0.72178961105698169</v>
      </c>
      <c r="BQ166" s="33">
        <f t="shared" si="123"/>
        <v>0.38527436205040289</v>
      </c>
      <c r="BR166" s="33">
        <f t="shared" si="124"/>
        <v>0.1341471154456409</v>
      </c>
      <c r="BS166" s="33">
        <f t="shared" si="125"/>
        <v>0.62297961538041624</v>
      </c>
      <c r="BT166" s="33">
        <f t="shared" si="126"/>
        <v>1.680564287779425E-2</v>
      </c>
      <c r="BU166" s="33">
        <f t="shared" si="127"/>
        <v>8.598452278589854E-4</v>
      </c>
      <c r="BV166" s="33">
        <f t="shared" si="128"/>
        <v>0.17180103980755801</v>
      </c>
    </row>
    <row r="167" spans="1:74" x14ac:dyDescent="0.5">
      <c r="A167" s="18">
        <v>166.028018691</v>
      </c>
      <c r="B167" s="18">
        <v>9824030339</v>
      </c>
      <c r="C167" s="18">
        <v>3649682796</v>
      </c>
      <c r="D167" s="18">
        <v>2.75</v>
      </c>
      <c r="E167" s="18">
        <f t="shared" si="88"/>
        <v>2.6917490883774877</v>
      </c>
      <c r="F167" s="18">
        <v>1212514</v>
      </c>
      <c r="G167" s="18">
        <v>152503</v>
      </c>
      <c r="H167" s="22">
        <v>334034986</v>
      </c>
      <c r="I167" s="22">
        <v>16238677</v>
      </c>
      <c r="J167" s="22">
        <v>2305854117</v>
      </c>
      <c r="K167" s="22">
        <v>93809803</v>
      </c>
      <c r="L167" s="22">
        <v>669413801</v>
      </c>
      <c r="M167" s="22">
        <v>66051</v>
      </c>
      <c r="N167" s="22">
        <v>1059446</v>
      </c>
      <c r="O167" s="22">
        <v>132060</v>
      </c>
      <c r="P167" s="22">
        <v>29622</v>
      </c>
      <c r="Q167" s="22">
        <v>20595</v>
      </c>
      <c r="R167" s="22">
        <v>2300509748</v>
      </c>
      <c r="S167" s="22">
        <v>2833</v>
      </c>
      <c r="T167" s="22">
        <v>664661765</v>
      </c>
      <c r="U167" s="22">
        <v>5168</v>
      </c>
      <c r="V167" s="22">
        <v>306</v>
      </c>
      <c r="W167" s="22">
        <v>5042</v>
      </c>
      <c r="AA167" s="18">
        <f t="shared" si="87"/>
        <v>1.66028018691E-7</v>
      </c>
      <c r="AB167" s="18">
        <f t="shared" si="89"/>
        <v>0.13232674520177082</v>
      </c>
      <c r="AC167" s="18">
        <f t="shared" si="90"/>
        <v>1.6643292880334292E-2</v>
      </c>
      <c r="AD167" s="18">
        <f t="shared" si="91"/>
        <v>36.454640920351508</v>
      </c>
      <c r="AE167" s="18">
        <f t="shared" si="92"/>
        <v>1.7721950210825244</v>
      </c>
      <c r="AF167" s="18">
        <f t="shared" si="93"/>
        <v>251.64754403884265</v>
      </c>
      <c r="AG167" s="18">
        <f t="shared" si="94"/>
        <v>10.237857788866203</v>
      </c>
      <c r="AH167" s="18">
        <f t="shared" si="95"/>
        <v>73.055939543358605</v>
      </c>
      <c r="AI167" s="18">
        <f t="shared" si="96"/>
        <v>7.2084230345564378E-3</v>
      </c>
      <c r="AJ167" s="18">
        <f t="shared" si="97"/>
        <v>0.11562179149851901</v>
      </c>
      <c r="AK167" s="18">
        <f t="shared" si="98"/>
        <v>1.4412262432719007E-2</v>
      </c>
      <c r="AL167" s="18">
        <f t="shared" si="99"/>
        <v>3.2327732680751359E-3</v>
      </c>
      <c r="AM167" s="18">
        <f t="shared" si="100"/>
        <v>2.2476188459930936E-3</v>
      </c>
      <c r="AN167" s="18">
        <f t="shared" si="101"/>
        <v>251.06429060430312</v>
      </c>
      <c r="AO167" s="18">
        <f t="shared" si="102"/>
        <v>3.0917718818637696E-4</v>
      </c>
      <c r="AP167" s="18">
        <f t="shared" si="103"/>
        <v>72.537329896821205</v>
      </c>
      <c r="AQ167" s="18">
        <f t="shared" si="104"/>
        <v>5.6400554484546293E-4</v>
      </c>
      <c r="AR167" s="18">
        <f t="shared" si="105"/>
        <v>3.339506515532346E-5</v>
      </c>
      <c r="AS167" s="18">
        <f t="shared" si="106"/>
        <v>5.5025463566385914E-4</v>
      </c>
      <c r="AT167" s="18">
        <f t="shared" si="107"/>
        <v>0</v>
      </c>
      <c r="BB167" s="33">
        <f t="shared" si="108"/>
        <v>0.39105096973588288</v>
      </c>
      <c r="BC167" s="33">
        <f t="shared" si="109"/>
        <v>0.42925659472422062</v>
      </c>
      <c r="BD167" s="33">
        <f t="shared" si="110"/>
        <v>0.12753076359326243</v>
      </c>
      <c r="BE167" s="33">
        <f t="shared" si="111"/>
        <v>0.13700508133371775</v>
      </c>
      <c r="BF167" s="33">
        <f t="shared" si="112"/>
        <v>4.4420821518541334E-2</v>
      </c>
      <c r="BG167" s="33">
        <f t="shared" si="113"/>
        <v>0.4916852340390675</v>
      </c>
      <c r="BH167" s="33">
        <f t="shared" si="114"/>
        <v>0.70811558782428508</v>
      </c>
      <c r="BI167" s="33">
        <f t="shared" si="115"/>
        <v>0.34931080526476666</v>
      </c>
      <c r="BJ167" s="33">
        <f t="shared" si="116"/>
        <v>0.32059923355893971</v>
      </c>
      <c r="BK167" s="33">
        <f t="shared" si="117"/>
        <v>0.31346394205152578</v>
      </c>
      <c r="BL167" s="33">
        <f t="shared" si="118"/>
        <v>0.19608194011282104</v>
      </c>
      <c r="BM167" s="33">
        <f t="shared" si="119"/>
        <v>0.14525083338293945</v>
      </c>
      <c r="BN167" s="33">
        <f t="shared" si="120"/>
        <v>3.794596447968835E-2</v>
      </c>
      <c r="BO167" s="33">
        <f t="shared" si="121"/>
        <v>2.2350003624419329E-2</v>
      </c>
      <c r="BP167" s="33">
        <f t="shared" si="122"/>
        <v>5.2392448567888862E-2</v>
      </c>
      <c r="BQ167" s="33">
        <f t="shared" si="123"/>
        <v>0.35565040403519721</v>
      </c>
      <c r="BR167" s="33">
        <f t="shared" si="124"/>
        <v>5.1259810869703187E-2</v>
      </c>
      <c r="BS167" s="33">
        <f t="shared" si="125"/>
        <v>0.31770782335185804</v>
      </c>
      <c r="BT167" s="33">
        <f t="shared" si="126"/>
        <v>2.3716974984281998E-2</v>
      </c>
      <c r="BU167" s="33">
        <f t="shared" si="127"/>
        <v>8.7704213241616508E-2</v>
      </c>
      <c r="BV167" s="33">
        <f t="shared" si="128"/>
        <v>0.29906106929463799</v>
      </c>
    </row>
    <row r="168" spans="1:74" x14ac:dyDescent="0.5">
      <c r="A168" s="18">
        <v>167.02818475999999</v>
      </c>
      <c r="B168" s="18">
        <v>9227869536</v>
      </c>
      <c r="C168" s="18">
        <v>3631765042</v>
      </c>
      <c r="D168" s="18">
        <v>2.58</v>
      </c>
      <c r="E168" s="18">
        <f t="shared" si="88"/>
        <v>2.540877350071701</v>
      </c>
      <c r="F168" s="18">
        <v>1822213</v>
      </c>
      <c r="G168" s="18">
        <v>342561</v>
      </c>
      <c r="H168" s="22">
        <v>128099889</v>
      </c>
      <c r="I168" s="22">
        <v>5479492</v>
      </c>
      <c r="J168" s="22">
        <v>2617803676</v>
      </c>
      <c r="K168" s="22">
        <v>137245894</v>
      </c>
      <c r="L168" s="22">
        <v>879015047</v>
      </c>
      <c r="M168" s="22">
        <v>68808</v>
      </c>
      <c r="N168" s="22">
        <v>1717244</v>
      </c>
      <c r="O168" s="22">
        <v>361976</v>
      </c>
      <c r="P168" s="22">
        <v>207632</v>
      </c>
      <c r="Q168" s="22">
        <v>248579</v>
      </c>
      <c r="R168" s="22">
        <v>2611934421</v>
      </c>
      <c r="S168" s="22">
        <v>8910</v>
      </c>
      <c r="T168" s="22">
        <v>880161532</v>
      </c>
      <c r="U168" s="22">
        <v>5382</v>
      </c>
      <c r="V168" s="22">
        <v>331</v>
      </c>
      <c r="W168" s="22">
        <v>4047</v>
      </c>
      <c r="AA168" s="18">
        <f t="shared" si="87"/>
        <v>1.6702818475999998E-7</v>
      </c>
      <c r="AB168" s="18">
        <f t="shared" si="89"/>
        <v>0.19886575771855369</v>
      </c>
      <c r="AC168" s="18">
        <f t="shared" si="90"/>
        <v>3.7385120636185494E-2</v>
      </c>
      <c r="AD168" s="18">
        <f t="shared" si="91"/>
        <v>13.980078887400991</v>
      </c>
      <c r="AE168" s="18">
        <f t="shared" si="92"/>
        <v>0.59799997502638447</v>
      </c>
      <c r="AF168" s="18">
        <f t="shared" si="93"/>
        <v>285.69190955511527</v>
      </c>
      <c r="AG168" s="18">
        <f t="shared" si="94"/>
        <v>14.978220824936658</v>
      </c>
      <c r="AH168" s="18">
        <f t="shared" si="95"/>
        <v>95.930603813969654</v>
      </c>
      <c r="AI168" s="18">
        <f t="shared" si="96"/>
        <v>7.5093060235539109E-3</v>
      </c>
      <c r="AJ168" s="18">
        <f t="shared" si="97"/>
        <v>0.18741004989407933</v>
      </c>
      <c r="AK168" s="18">
        <f t="shared" si="98"/>
        <v>3.9503961126350864E-2</v>
      </c>
      <c r="AL168" s="18">
        <f t="shared" si="99"/>
        <v>2.2659752184085363E-2</v>
      </c>
      <c r="AM168" s="18">
        <f t="shared" si="100"/>
        <v>2.7128470265507028E-2</v>
      </c>
      <c r="AN168" s="18">
        <f t="shared" si="101"/>
        <v>285.05137310695119</v>
      </c>
      <c r="AO168" s="18">
        <f t="shared" si="102"/>
        <v>9.7238572069912438E-4</v>
      </c>
      <c r="AP168" s="18">
        <f t="shared" si="103"/>
        <v>96.055724537089276</v>
      </c>
      <c r="AQ168" s="18">
        <f t="shared" si="104"/>
        <v>5.8736026361421844E-4</v>
      </c>
      <c r="AR168" s="18">
        <f t="shared" si="105"/>
        <v>3.6123420151673421E-5</v>
      </c>
      <c r="AS168" s="18">
        <f t="shared" si="106"/>
        <v>4.4166610680913089E-4</v>
      </c>
      <c r="AT168" s="18">
        <f t="shared" si="107"/>
        <v>0</v>
      </c>
      <c r="BB168" s="33">
        <f t="shared" si="108"/>
        <v>0.38792619755228541</v>
      </c>
      <c r="BC168" s="33">
        <f t="shared" si="109"/>
        <v>0.38848920863309355</v>
      </c>
      <c r="BD168" s="33">
        <f t="shared" si="110"/>
        <v>7.1620638098672265E-2</v>
      </c>
      <c r="BE168" s="33">
        <f t="shared" si="111"/>
        <v>0.29367970894498724</v>
      </c>
      <c r="BF168" s="33">
        <f t="shared" si="112"/>
        <v>0.27219722772846794</v>
      </c>
      <c r="BG168" s="33">
        <f t="shared" si="113"/>
        <v>0.14103853923340917</v>
      </c>
      <c r="BH168" s="33">
        <f t="shared" si="114"/>
        <v>0.16885177777821217</v>
      </c>
      <c r="BI168" s="33">
        <f t="shared" si="115"/>
        <v>0.43205467706651257</v>
      </c>
      <c r="BJ168" s="33">
        <f t="shared" si="116"/>
        <v>0.59096839424994541</v>
      </c>
      <c r="BK168" s="33">
        <f t="shared" si="117"/>
        <v>0.50322345722782758</v>
      </c>
      <c r="BL168" s="33">
        <f t="shared" si="118"/>
        <v>0.20782845067062053</v>
      </c>
      <c r="BM168" s="33">
        <f t="shared" si="119"/>
        <v>0.38998191856658132</v>
      </c>
      <c r="BN168" s="33">
        <f t="shared" si="120"/>
        <v>0.31749303004769841</v>
      </c>
      <c r="BO168" s="33">
        <f t="shared" si="121"/>
        <v>0.17781575897524129</v>
      </c>
      <c r="BP168" s="33">
        <f t="shared" si="122"/>
        <v>0.63237011277286936</v>
      </c>
      <c r="BQ168" s="33">
        <f t="shared" si="123"/>
        <v>0.43864962819492048</v>
      </c>
      <c r="BR168" s="33">
        <f t="shared" si="124"/>
        <v>0.17982187057056423</v>
      </c>
      <c r="BS168" s="33">
        <f t="shared" si="125"/>
        <v>0.51315595054021168</v>
      </c>
      <c r="BT168" s="33">
        <f t="shared" si="126"/>
        <v>2.4699063344699249E-2</v>
      </c>
      <c r="BU168" s="33">
        <f t="shared" si="127"/>
        <v>9.4869590140441384E-2</v>
      </c>
      <c r="BV168" s="33">
        <f t="shared" si="128"/>
        <v>0.2218514782338791</v>
      </c>
    </row>
    <row r="169" spans="1:74" x14ac:dyDescent="0.5">
      <c r="A169" s="18">
        <v>168.028357371</v>
      </c>
      <c r="B169" s="18">
        <v>9089334723</v>
      </c>
      <c r="C169" s="18">
        <v>3651296525</v>
      </c>
      <c r="D169" s="18">
        <v>2.54</v>
      </c>
      <c r="E169" s="18">
        <f t="shared" si="88"/>
        <v>2.4893444453953242</v>
      </c>
      <c r="F169" s="18">
        <v>1677986</v>
      </c>
      <c r="G169" s="18">
        <v>373137</v>
      </c>
      <c r="H169" s="22">
        <v>103122465</v>
      </c>
      <c r="I169" s="22">
        <v>4107746</v>
      </c>
      <c r="J169" s="22">
        <v>2626447283</v>
      </c>
      <c r="K169" s="22">
        <v>125717939</v>
      </c>
      <c r="L169" s="22">
        <v>866761514</v>
      </c>
      <c r="M169" s="22">
        <v>61213</v>
      </c>
      <c r="N169" s="22">
        <v>1578763</v>
      </c>
      <c r="O169" s="22">
        <v>308729</v>
      </c>
      <c r="P169" s="22">
        <v>5560</v>
      </c>
      <c r="Q169" s="22">
        <v>234473</v>
      </c>
      <c r="R169" s="22">
        <v>2621587262</v>
      </c>
      <c r="S169" s="22">
        <v>8985</v>
      </c>
      <c r="T169" s="22">
        <v>862177293</v>
      </c>
      <c r="U169" s="22">
        <v>5208</v>
      </c>
      <c r="V169" s="22">
        <v>283</v>
      </c>
      <c r="W169" s="22">
        <v>3694</v>
      </c>
      <c r="AA169" s="18">
        <f t="shared" si="87"/>
        <v>1.6802835737100001E-7</v>
      </c>
      <c r="AB169" s="18">
        <f t="shared" si="89"/>
        <v>0.18312565947621109</v>
      </c>
      <c r="AC169" s="18">
        <f t="shared" si="90"/>
        <v>4.0722007930921345E-2</v>
      </c>
      <c r="AD169" s="18">
        <f t="shared" si="91"/>
        <v>11.254187704746938</v>
      </c>
      <c r="AE169" s="18">
        <f t="shared" si="92"/>
        <v>0.44829557291346184</v>
      </c>
      <c r="AF169" s="18">
        <f t="shared" si="93"/>
        <v>286.63522268891268</v>
      </c>
      <c r="AG169" s="18">
        <f t="shared" si="94"/>
        <v>13.72012668005876</v>
      </c>
      <c r="AH169" s="18">
        <f t="shared" si="95"/>
        <v>94.593324294630094</v>
      </c>
      <c r="AI169" s="18">
        <f t="shared" si="96"/>
        <v>6.6804317756627941E-3</v>
      </c>
      <c r="AJ169" s="18">
        <f t="shared" si="97"/>
        <v>0.1722970367640978</v>
      </c>
      <c r="AK169" s="18">
        <f t="shared" si="98"/>
        <v>3.3692892386725022E-2</v>
      </c>
      <c r="AL169" s="18">
        <f t="shared" si="99"/>
        <v>6.0678615118823023E-4</v>
      </c>
      <c r="AM169" s="18">
        <f t="shared" si="100"/>
        <v>2.5589023242366529E-2</v>
      </c>
      <c r="AN169" s="18">
        <f t="shared" si="101"/>
        <v>286.10482818580402</v>
      </c>
      <c r="AO169" s="18">
        <f t="shared" si="102"/>
        <v>9.805707856881743E-4</v>
      </c>
      <c r="AP169" s="18">
        <f t="shared" si="103"/>
        <v>94.093029003841195</v>
      </c>
      <c r="AQ169" s="18">
        <f t="shared" si="104"/>
        <v>5.6837091283962291E-4</v>
      </c>
      <c r="AR169" s="18">
        <f t="shared" si="105"/>
        <v>3.0884978558681498E-5</v>
      </c>
      <c r="AS169" s="18">
        <f t="shared" si="106"/>
        <v>4.031417342606695E-4</v>
      </c>
      <c r="AT169" s="18">
        <f t="shared" si="107"/>
        <v>0</v>
      </c>
      <c r="BB169" s="33">
        <f t="shared" si="108"/>
        <v>0.39133239649791257</v>
      </c>
      <c r="BC169" s="33">
        <f t="shared" si="109"/>
        <v>0.37889688249400483</v>
      </c>
      <c r="BD169" s="33">
        <f t="shared" si="110"/>
        <v>5.2523548080942478E-2</v>
      </c>
      <c r="BE169" s="33">
        <f t="shared" si="111"/>
        <v>0.25661763156501688</v>
      </c>
      <c r="BF169" s="33">
        <f t="shared" si="112"/>
        <v>0.30884125953073205</v>
      </c>
      <c r="BG169" s="33">
        <f t="shared" si="113"/>
        <v>9.8509357476889409E-2</v>
      </c>
      <c r="BH169" s="33">
        <f t="shared" si="114"/>
        <v>0.1000981524454885</v>
      </c>
      <c r="BI169" s="33">
        <f t="shared" si="115"/>
        <v>0.43434737307738491</v>
      </c>
      <c r="BJ169" s="33">
        <f t="shared" si="116"/>
        <v>0.51921231661778278</v>
      </c>
      <c r="BK169" s="33">
        <f t="shared" si="117"/>
        <v>0.49212989492487824</v>
      </c>
      <c r="BL169" s="33">
        <f t="shared" si="118"/>
        <v>0.17546909351193823</v>
      </c>
      <c r="BM169" s="33">
        <f t="shared" si="119"/>
        <v>0.33846062265611049</v>
      </c>
      <c r="BN169" s="33">
        <f t="shared" si="120"/>
        <v>0.25275180890476001</v>
      </c>
      <c r="BO169" s="33">
        <f t="shared" si="121"/>
        <v>1.3353583502691241E-3</v>
      </c>
      <c r="BP169" s="33">
        <f t="shared" si="122"/>
        <v>0.59648529220969193</v>
      </c>
      <c r="BQ169" s="33">
        <f t="shared" si="123"/>
        <v>0.4412222513150455</v>
      </c>
      <c r="BR169" s="33">
        <f t="shared" si="124"/>
        <v>0.18140853413442215</v>
      </c>
      <c r="BS169" s="33">
        <f t="shared" si="125"/>
        <v>0.49684509377971342</v>
      </c>
      <c r="BT169" s="33">
        <f t="shared" si="126"/>
        <v>2.3900542902116996E-2</v>
      </c>
      <c r="BU169" s="33">
        <f t="shared" si="127"/>
        <v>8.1112066494697627E-2</v>
      </c>
      <c r="BV169" s="33">
        <f t="shared" si="128"/>
        <v>0.1944595328625747</v>
      </c>
    </row>
    <row r="170" spans="1:74" x14ac:dyDescent="0.5">
      <c r="A170" s="18">
        <v>169.02852505999999</v>
      </c>
      <c r="B170" s="18">
        <v>9183981823</v>
      </c>
      <c r="C170" s="18">
        <v>3633078114</v>
      </c>
      <c r="D170" s="18">
        <v>2.57</v>
      </c>
      <c r="E170" s="18">
        <f t="shared" si="88"/>
        <v>2.5278789871348195</v>
      </c>
      <c r="F170" s="18">
        <v>1612389</v>
      </c>
      <c r="G170" s="18">
        <v>313677</v>
      </c>
      <c r="H170" s="22">
        <v>77786293</v>
      </c>
      <c r="I170" s="22">
        <v>3366627</v>
      </c>
      <c r="J170" s="22">
        <v>2559697158</v>
      </c>
      <c r="K170" s="22">
        <v>101953784</v>
      </c>
      <c r="L170" s="22">
        <v>958004370</v>
      </c>
      <c r="M170" s="22">
        <v>72198</v>
      </c>
      <c r="N170" s="22">
        <v>1499435</v>
      </c>
      <c r="O170" s="22">
        <v>258716</v>
      </c>
      <c r="P170" s="22">
        <v>6491</v>
      </c>
      <c r="Q170" s="23">
        <v>0</v>
      </c>
      <c r="R170" s="22">
        <v>2556525870</v>
      </c>
      <c r="S170" s="22">
        <v>7195</v>
      </c>
      <c r="T170" s="22">
        <v>954207991</v>
      </c>
      <c r="U170" s="23">
        <v>7</v>
      </c>
      <c r="V170" s="22">
        <v>86</v>
      </c>
      <c r="W170" s="22">
        <v>3954</v>
      </c>
      <c r="AA170" s="18">
        <f t="shared" si="87"/>
        <v>1.6902852506E-7</v>
      </c>
      <c r="AB170" s="18">
        <f t="shared" si="89"/>
        <v>0.17596678336838836</v>
      </c>
      <c r="AC170" s="18">
        <f t="shared" si="90"/>
        <v>3.4232888407602607E-2</v>
      </c>
      <c r="AD170" s="18">
        <f t="shared" si="91"/>
        <v>8.4891448461636632</v>
      </c>
      <c r="AE170" s="18">
        <f t="shared" si="92"/>
        <v>0.36741414385186649</v>
      </c>
      <c r="AF170" s="18">
        <f t="shared" si="93"/>
        <v>279.35050120688334</v>
      </c>
      <c r="AG170" s="18">
        <f t="shared" si="94"/>
        <v>11.126644638927367</v>
      </c>
      <c r="AH170" s="18">
        <f t="shared" si="95"/>
        <v>104.55104037658369</v>
      </c>
      <c r="AI170" s="18">
        <f t="shared" si="96"/>
        <v>7.879270961058964E-3</v>
      </c>
      <c r="AJ170" s="18">
        <f t="shared" si="97"/>
        <v>0.16363963895807984</v>
      </c>
      <c r="AK170" s="18">
        <f t="shared" si="98"/>
        <v>2.8234763649427008E-2</v>
      </c>
      <c r="AL170" s="18">
        <f t="shared" si="99"/>
        <v>7.0839009125230252E-4</v>
      </c>
      <c r="AM170" s="18">
        <f t="shared" si="100"/>
        <v>0</v>
      </c>
      <c r="AN170" s="18">
        <f t="shared" si="101"/>
        <v>279.00440522849675</v>
      </c>
      <c r="AO170" s="18">
        <f t="shared" si="102"/>
        <v>7.8522056794951738E-4</v>
      </c>
      <c r="AP170" s="18">
        <f t="shared" si="103"/>
        <v>104.13672559207615</v>
      </c>
      <c r="AQ170" s="18">
        <f t="shared" si="104"/>
        <v>7.6393939897798772E-7</v>
      </c>
      <c r="AR170" s="18">
        <f t="shared" si="105"/>
        <v>9.3855411874438484E-6</v>
      </c>
      <c r="AS170" s="18">
        <f t="shared" si="106"/>
        <v>4.31516626222709E-4</v>
      </c>
      <c r="AT170" s="18">
        <f t="shared" si="107"/>
        <v>0</v>
      </c>
      <c r="BB170" s="33">
        <f t="shared" si="108"/>
        <v>0.38815519114493435</v>
      </c>
      <c r="BC170" s="33">
        <f t="shared" si="109"/>
        <v>0.38609112709832133</v>
      </c>
      <c r="BD170" s="33">
        <f t="shared" si="110"/>
        <v>6.6803698152290009E-2</v>
      </c>
      <c r="BE170" s="33">
        <f t="shared" si="111"/>
        <v>0.23976114082546104</v>
      </c>
      <c r="BF170" s="33">
        <f t="shared" si="112"/>
        <v>0.23758098575513598</v>
      </c>
      <c r="BG170" s="33">
        <f t="shared" si="113"/>
        <v>5.5369333749765E-2</v>
      </c>
      <c r="BH170" s="33">
        <f t="shared" si="114"/>
        <v>6.2952341156107802E-2</v>
      </c>
      <c r="BI170" s="33">
        <f t="shared" si="115"/>
        <v>0.41664206263086329</v>
      </c>
      <c r="BJ170" s="33">
        <f t="shared" si="116"/>
        <v>0.37129167058448825</v>
      </c>
      <c r="BK170" s="33">
        <f t="shared" si="117"/>
        <v>0.57473532045684828</v>
      </c>
      <c r="BL170" s="33">
        <f t="shared" si="118"/>
        <v>0.22227192937607582</v>
      </c>
      <c r="BM170" s="33">
        <f t="shared" si="119"/>
        <v>0.30894696112863862</v>
      </c>
      <c r="BN170" s="33">
        <f t="shared" si="120"/>
        <v>0.19194269866339841</v>
      </c>
      <c r="BO170" s="33">
        <f t="shared" si="121"/>
        <v>2.1484509755801471E-3</v>
      </c>
      <c r="BP170" s="33">
        <f t="shared" si="122"/>
        <v>0</v>
      </c>
      <c r="BQ170" s="33">
        <f t="shared" si="123"/>
        <v>0.42388244003184755</v>
      </c>
      <c r="BR170" s="33">
        <f t="shared" si="124"/>
        <v>0.14354016374367978</v>
      </c>
      <c r="BS170" s="33">
        <f t="shared" si="125"/>
        <v>0.58031259733361273</v>
      </c>
      <c r="BT170" s="33">
        <f t="shared" si="126"/>
        <v>3.2124385621124997E-5</v>
      </c>
      <c r="BU170" s="33">
        <f t="shared" si="127"/>
        <v>2.4648896531957582E-2</v>
      </c>
      <c r="BV170" s="33">
        <f t="shared" si="128"/>
        <v>0.21463490339101421</v>
      </c>
    </row>
    <row r="171" spans="1:74" x14ac:dyDescent="0.5">
      <c r="A171" s="18">
        <v>170.02869550200001</v>
      </c>
      <c r="B171" s="18">
        <v>9268751699</v>
      </c>
      <c r="C171" s="18">
        <v>3651908985</v>
      </c>
      <c r="D171" s="18">
        <v>2.59</v>
      </c>
      <c r="E171" s="18">
        <f t="shared" si="88"/>
        <v>2.5380565991843853</v>
      </c>
      <c r="F171" s="18">
        <v>1763726</v>
      </c>
      <c r="G171" s="18">
        <v>360132</v>
      </c>
      <c r="H171" s="22">
        <v>101587422</v>
      </c>
      <c r="I171" s="22">
        <v>4315061</v>
      </c>
      <c r="J171" s="22">
        <v>2566807687</v>
      </c>
      <c r="K171" s="22">
        <v>102367333</v>
      </c>
      <c r="L171" s="22">
        <v>919058354</v>
      </c>
      <c r="M171" s="22">
        <v>73853</v>
      </c>
      <c r="N171" s="22">
        <v>1435024</v>
      </c>
      <c r="O171" s="22">
        <v>284225</v>
      </c>
      <c r="P171" s="22">
        <v>219155</v>
      </c>
      <c r="Q171" s="22">
        <v>25266</v>
      </c>
      <c r="R171" s="22">
        <v>2564439902</v>
      </c>
      <c r="S171" s="22">
        <v>9130</v>
      </c>
      <c r="T171" s="22">
        <v>912921833</v>
      </c>
      <c r="U171" s="22">
        <v>5008</v>
      </c>
      <c r="V171" s="22">
        <v>137</v>
      </c>
      <c r="W171" s="22">
        <v>6274</v>
      </c>
      <c r="AA171" s="18">
        <f t="shared" si="87"/>
        <v>1.70028695502E-7</v>
      </c>
      <c r="AB171" s="18">
        <f t="shared" si="89"/>
        <v>0.1924828257716929</v>
      </c>
      <c r="AC171" s="18">
        <f t="shared" si="90"/>
        <v>3.9302717661820093E-2</v>
      </c>
      <c r="AD171" s="18">
        <f t="shared" si="91"/>
        <v>11.086662015200458</v>
      </c>
      <c r="AE171" s="18">
        <f t="shared" si="92"/>
        <v>0.47092072955619352</v>
      </c>
      <c r="AF171" s="18">
        <f t="shared" si="93"/>
        <v>280.12650309983695</v>
      </c>
      <c r="AG171" s="18">
        <f t="shared" si="94"/>
        <v>11.171776978142789</v>
      </c>
      <c r="AH171" s="18">
        <f t="shared" si="95"/>
        <v>100.30069808292266</v>
      </c>
      <c r="AI171" s="18">
        <f t="shared" si="96"/>
        <v>8.0598880618173319E-3</v>
      </c>
      <c r="AJ171" s="18">
        <f t="shared" si="97"/>
        <v>0.15661019601128398</v>
      </c>
      <c r="AK171" s="18">
        <f t="shared" si="98"/>
        <v>3.1018667953502648E-2</v>
      </c>
      <c r="AL171" s="18">
        <f t="shared" si="99"/>
        <v>2.3917305569002983E-2</v>
      </c>
      <c r="AM171" s="18">
        <f t="shared" si="100"/>
        <v>2.7573846935111195E-3</v>
      </c>
      <c r="AN171" s="18">
        <f t="shared" si="101"/>
        <v>279.86809677843564</v>
      </c>
      <c r="AO171" s="18">
        <f t="shared" si="102"/>
        <v>9.9639524466700385E-4</v>
      </c>
      <c r="AP171" s="18">
        <f t="shared" si="103"/>
        <v>99.630993773700411</v>
      </c>
      <c r="AQ171" s="18">
        <f t="shared" si="104"/>
        <v>5.4654407286882311E-4</v>
      </c>
      <c r="AR171" s="18">
        <f t="shared" si="105"/>
        <v>1.495138537999776E-5</v>
      </c>
      <c r="AS171" s="18">
        <f t="shared" si="106"/>
        <v>6.8470796988398498E-4</v>
      </c>
      <c r="AT171" s="18">
        <f t="shared" si="107"/>
        <v>0</v>
      </c>
      <c r="BB171" s="33">
        <f t="shared" si="108"/>
        <v>0.39143920664674964</v>
      </c>
      <c r="BC171" s="33">
        <f t="shared" si="109"/>
        <v>0.39088729016786566</v>
      </c>
      <c r="BD171" s="33">
        <f t="shared" si="110"/>
        <v>7.0575322800593351E-2</v>
      </c>
      <c r="BE171" s="33">
        <f t="shared" si="111"/>
        <v>0.27865027811912019</v>
      </c>
      <c r="BF171" s="33">
        <f t="shared" si="112"/>
        <v>0.29325532174984359</v>
      </c>
      <c r="BG171" s="33">
        <f t="shared" si="113"/>
        <v>9.5895632268434228E-2</v>
      </c>
      <c r="BH171" s="33">
        <f t="shared" si="114"/>
        <v>0.1104890395600517</v>
      </c>
      <c r="BI171" s="33">
        <f t="shared" si="115"/>
        <v>0.41852811338183932</v>
      </c>
      <c r="BJ171" s="33">
        <f t="shared" si="116"/>
        <v>0.37386581787676199</v>
      </c>
      <c r="BK171" s="33">
        <f t="shared" si="117"/>
        <v>0.5394760972640219</v>
      </c>
      <c r="BL171" s="33">
        <f t="shared" si="118"/>
        <v>0.22932324420130545</v>
      </c>
      <c r="BM171" s="33">
        <f t="shared" si="119"/>
        <v>0.28498310911363772</v>
      </c>
      <c r="BN171" s="33">
        <f t="shared" si="120"/>
        <v>0.22295822648910157</v>
      </c>
      <c r="BO171" s="33">
        <f t="shared" si="121"/>
        <v>0.18787941775231853</v>
      </c>
      <c r="BP171" s="33">
        <f t="shared" si="122"/>
        <v>6.4275193275857248E-2</v>
      </c>
      <c r="BQ171" s="33">
        <f t="shared" si="123"/>
        <v>0.42599164515566645</v>
      </c>
      <c r="BR171" s="33">
        <f t="shared" si="124"/>
        <v>0.18447608369121413</v>
      </c>
      <c r="BS171" s="33">
        <f t="shared" si="125"/>
        <v>0.542867998797678</v>
      </c>
      <c r="BT171" s="33">
        <f t="shared" si="126"/>
        <v>2.2982703312941995E-2</v>
      </c>
      <c r="BU171" s="33">
        <f t="shared" si="127"/>
        <v>3.926626540556033E-2</v>
      </c>
      <c r="BV171" s="33">
        <f t="shared" si="128"/>
        <v>0.39466128656785909</v>
      </c>
    </row>
    <row r="172" spans="1:74" x14ac:dyDescent="0.5">
      <c r="A172" s="18">
        <v>171.028868687</v>
      </c>
      <c r="B172" s="18">
        <v>9793906080</v>
      </c>
      <c r="C172" s="18">
        <v>3629430695</v>
      </c>
      <c r="D172" s="18">
        <v>2.74</v>
      </c>
      <c r="E172" s="18">
        <f t="shared" si="88"/>
        <v>2.6984689619483144</v>
      </c>
      <c r="F172" s="18">
        <v>1616704</v>
      </c>
      <c r="G172" s="18">
        <v>275619</v>
      </c>
      <c r="H172" s="22">
        <v>368632257</v>
      </c>
      <c r="I172" s="22">
        <v>18201277</v>
      </c>
      <c r="J172" s="22">
        <v>2247402743</v>
      </c>
      <c r="K172" s="22">
        <v>107078750</v>
      </c>
      <c r="L172" s="22">
        <v>625086396</v>
      </c>
      <c r="M172" s="22">
        <v>66183</v>
      </c>
      <c r="N172" s="22">
        <v>1466390</v>
      </c>
      <c r="O172" s="22">
        <v>181233</v>
      </c>
      <c r="P172" s="22">
        <v>36506</v>
      </c>
      <c r="Q172" s="22">
        <v>21365</v>
      </c>
      <c r="R172" s="22">
        <v>2254068683</v>
      </c>
      <c r="S172" s="22">
        <v>4057</v>
      </c>
      <c r="T172" s="22">
        <v>624738605</v>
      </c>
      <c r="U172" s="22">
        <v>6121</v>
      </c>
      <c r="V172" s="22">
        <v>571</v>
      </c>
      <c r="W172" s="22">
        <v>2322</v>
      </c>
      <c r="AA172" s="18">
        <f t="shared" si="87"/>
        <v>1.7102886868700001E-7</v>
      </c>
      <c r="AB172" s="18">
        <f t="shared" si="89"/>
        <v>0.17643769744075838</v>
      </c>
      <c r="AC172" s="18">
        <f t="shared" si="90"/>
        <v>3.0079459029559139E-2</v>
      </c>
      <c r="AD172" s="18">
        <f t="shared" si="91"/>
        <v>40.230386408068441</v>
      </c>
      <c r="AE172" s="18">
        <f t="shared" si="92"/>
        <v>1.9863818017159816</v>
      </c>
      <c r="AF172" s="18">
        <f t="shared" si="93"/>
        <v>245.26850010698584</v>
      </c>
      <c r="AG172" s="18">
        <f t="shared" si="94"/>
        <v>11.685953702616313</v>
      </c>
      <c r="AH172" s="18">
        <f t="shared" si="95"/>
        <v>68.218303667079482</v>
      </c>
      <c r="AI172" s="18">
        <f t="shared" si="96"/>
        <v>7.2228287489371655E-3</v>
      </c>
      <c r="AJ172" s="18">
        <f t="shared" si="97"/>
        <v>0.16003329932390448</v>
      </c>
      <c r="AK172" s="18">
        <f t="shared" si="98"/>
        <v>1.9778718442139662E-2</v>
      </c>
      <c r="AL172" s="18">
        <f t="shared" si="99"/>
        <v>3.9840530998700597E-3</v>
      </c>
      <c r="AM172" s="18">
        <f t="shared" si="100"/>
        <v>2.3316521798806725E-3</v>
      </c>
      <c r="AN172" s="18">
        <f t="shared" si="101"/>
        <v>245.9959821351606</v>
      </c>
      <c r="AO172" s="18">
        <f t="shared" si="102"/>
        <v>4.4275744880767083E-4</v>
      </c>
      <c r="AP172" s="18">
        <f t="shared" si="103"/>
        <v>68.180347774578053</v>
      </c>
      <c r="AQ172" s="18">
        <f t="shared" si="104"/>
        <v>6.6801043730632312E-4</v>
      </c>
      <c r="AR172" s="18">
        <f t="shared" si="105"/>
        <v>6.2315628116632995E-5</v>
      </c>
      <c r="AS172" s="18">
        <f t="shared" si="106"/>
        <v>2.5340961206098389E-4</v>
      </c>
      <c r="AT172" s="18">
        <f t="shared" si="107"/>
        <v>0</v>
      </c>
      <c r="BB172" s="33">
        <f t="shared" si="108"/>
        <v>0.38751909839396098</v>
      </c>
      <c r="BC172" s="33">
        <f t="shared" si="109"/>
        <v>0.42685851318944851</v>
      </c>
      <c r="BD172" s="33">
        <f t="shared" si="110"/>
        <v>0.13002101775797031</v>
      </c>
      <c r="BE172" s="33">
        <f t="shared" si="111"/>
        <v>0.24086996832582208</v>
      </c>
      <c r="BF172" s="33">
        <f t="shared" si="112"/>
        <v>0.19197009609230997</v>
      </c>
      <c r="BG172" s="33">
        <f t="shared" si="113"/>
        <v>0.55059417623577156</v>
      </c>
      <c r="BH172" s="33">
        <f t="shared" si="114"/>
        <v>0.80648355469133148</v>
      </c>
      <c r="BI172" s="33">
        <f t="shared" si="115"/>
        <v>0.33380671860282046</v>
      </c>
      <c r="BJ172" s="33">
        <f t="shared" si="116"/>
        <v>0.40319216448459411</v>
      </c>
      <c r="BK172" s="33">
        <f t="shared" si="117"/>
        <v>0.2733327546547506</v>
      </c>
      <c r="BL172" s="33">
        <f t="shared" si="118"/>
        <v>0.19664434105356443</v>
      </c>
      <c r="BM172" s="33">
        <f t="shared" si="119"/>
        <v>0.29665270254181797</v>
      </c>
      <c r="BN172" s="33">
        <f t="shared" si="120"/>
        <v>9.7733747214146849E-2</v>
      </c>
      <c r="BO172" s="33">
        <f t="shared" si="121"/>
        <v>2.8362172939823287E-2</v>
      </c>
      <c r="BP172" s="33">
        <f t="shared" si="122"/>
        <v>5.4351282527455476E-2</v>
      </c>
      <c r="BQ172" s="33">
        <f t="shared" si="123"/>
        <v>0.3432731818741539</v>
      </c>
      <c r="BR172" s="33">
        <f t="shared" si="124"/>
        <v>7.715416023186443E-2</v>
      </c>
      <c r="BS172" s="33">
        <f t="shared" si="125"/>
        <v>0.28149939973235133</v>
      </c>
      <c r="BT172" s="33">
        <f t="shared" si="126"/>
        <v>2.8090480626700873E-2</v>
      </c>
      <c r="BU172" s="33">
        <f t="shared" si="127"/>
        <v>0.16365720836916023</v>
      </c>
      <c r="BV172" s="33">
        <f t="shared" si="128"/>
        <v>8.7995654535578491E-2</v>
      </c>
    </row>
    <row r="173" spans="1:74" x14ac:dyDescent="0.5">
      <c r="A173" s="18">
        <v>172.02903133500001</v>
      </c>
      <c r="B173" s="18">
        <v>8925940505</v>
      </c>
      <c r="C173" s="18">
        <v>3638565087</v>
      </c>
      <c r="D173" s="18">
        <v>2.4900000000000002</v>
      </c>
      <c r="E173" s="18">
        <f t="shared" si="88"/>
        <v>2.4531485054069613</v>
      </c>
      <c r="F173" s="18">
        <v>1750136</v>
      </c>
      <c r="G173" s="18">
        <v>296033</v>
      </c>
      <c r="H173" s="22">
        <v>96233447</v>
      </c>
      <c r="I173" s="22">
        <v>3901761</v>
      </c>
      <c r="J173" s="22">
        <v>2598444585</v>
      </c>
      <c r="K173" s="22">
        <v>137616884</v>
      </c>
      <c r="L173" s="22">
        <v>969318883</v>
      </c>
      <c r="M173" s="22">
        <v>64789</v>
      </c>
      <c r="N173" s="22">
        <v>1621512</v>
      </c>
      <c r="O173" s="22">
        <v>311857</v>
      </c>
      <c r="P173" s="22">
        <v>730463</v>
      </c>
      <c r="Q173" s="22">
        <v>78088</v>
      </c>
      <c r="R173" s="22">
        <v>2593723898</v>
      </c>
      <c r="S173" s="22">
        <v>21634</v>
      </c>
      <c r="T173" s="22">
        <v>967075333</v>
      </c>
      <c r="U173" s="22">
        <v>2393</v>
      </c>
      <c r="V173" s="22">
        <v>146</v>
      </c>
      <c r="W173" s="22">
        <v>3562</v>
      </c>
      <c r="AA173" s="18">
        <f t="shared" si="87"/>
        <v>1.7202903133500001E-7</v>
      </c>
      <c r="AB173" s="18">
        <f t="shared" si="89"/>
        <v>0.19099969199567707</v>
      </c>
      <c r="AC173" s="18">
        <f t="shared" si="90"/>
        <v>3.2307324585378661E-2</v>
      </c>
      <c r="AD173" s="18">
        <f t="shared" si="91"/>
        <v>10.502360237537147</v>
      </c>
      <c r="AE173" s="18">
        <f t="shared" si="92"/>
        <v>0.42581556475653604</v>
      </c>
      <c r="AF173" s="18">
        <f t="shared" si="93"/>
        <v>283.57917064892951</v>
      </c>
      <c r="AG173" s="18">
        <f t="shared" si="94"/>
        <v>15.018708521740493</v>
      </c>
      <c r="AH173" s="18">
        <f t="shared" si="95"/>
        <v>105.78584069957634</v>
      </c>
      <c r="AI173" s="18">
        <f t="shared" si="96"/>
        <v>7.0706956743406919E-3</v>
      </c>
      <c r="AJ173" s="18">
        <f t="shared" si="97"/>
        <v>0.17696241467365637</v>
      </c>
      <c r="AK173" s="18">
        <f t="shared" si="98"/>
        <v>3.403426416386833E-2</v>
      </c>
      <c r="AL173" s="18">
        <f t="shared" si="99"/>
        <v>7.9718495027951114E-2</v>
      </c>
      <c r="AM173" s="18">
        <f t="shared" si="100"/>
        <v>8.5220713981990145E-3</v>
      </c>
      <c r="AN173" s="18">
        <f t="shared" si="101"/>
        <v>283.06398225042335</v>
      </c>
      <c r="AO173" s="18">
        <f t="shared" si="102"/>
        <v>2.3610092796413976E-3</v>
      </c>
      <c r="AP173" s="18">
        <f t="shared" si="103"/>
        <v>105.5409926654939</v>
      </c>
      <c r="AQ173" s="18">
        <f t="shared" si="104"/>
        <v>2.6115814025061781E-4</v>
      </c>
      <c r="AR173" s="18">
        <f t="shared" si="105"/>
        <v>1.5933593178683742E-5</v>
      </c>
      <c r="AS173" s="18">
        <f t="shared" si="106"/>
        <v>3.887360198799417E-4</v>
      </c>
      <c r="AT173" s="18">
        <f t="shared" si="107"/>
        <v>0</v>
      </c>
      <c r="BB173" s="33">
        <f t="shared" si="108"/>
        <v>0.38911209347781328</v>
      </c>
      <c r="BC173" s="33">
        <f t="shared" si="109"/>
        <v>0.36690647482014394</v>
      </c>
      <c r="BD173" s="33">
        <f t="shared" si="110"/>
        <v>3.9110038235630355E-2</v>
      </c>
      <c r="BE173" s="33">
        <f t="shared" si="111"/>
        <v>0.27515804967649987</v>
      </c>
      <c r="BF173" s="33">
        <f t="shared" si="112"/>
        <v>0.21643540434752387</v>
      </c>
      <c r="BG173" s="33">
        <f t="shared" si="113"/>
        <v>8.6779392903843913E-2</v>
      </c>
      <c r="BH173" s="33">
        <f t="shared" si="114"/>
        <v>8.9773926594521131E-2</v>
      </c>
      <c r="BI173" s="33">
        <f t="shared" si="115"/>
        <v>0.42691972464331546</v>
      </c>
      <c r="BJ173" s="33">
        <f t="shared" si="116"/>
        <v>0.59327763185893645</v>
      </c>
      <c r="BK173" s="33">
        <f t="shared" si="117"/>
        <v>0.58497875432143498</v>
      </c>
      <c r="BL173" s="33">
        <f t="shared" si="118"/>
        <v>0.19070504627025922</v>
      </c>
      <c r="BM173" s="33">
        <f t="shared" si="119"/>
        <v>0.35436521519138042</v>
      </c>
      <c r="BN173" s="33">
        <f t="shared" si="120"/>
        <v>0.25655503800189433</v>
      </c>
      <c r="BO173" s="33">
        <f t="shared" si="121"/>
        <v>0.63443233296448676</v>
      </c>
      <c r="BP173" s="33">
        <f t="shared" si="122"/>
        <v>0.19865120290212698</v>
      </c>
      <c r="BQ173" s="33">
        <f t="shared" si="123"/>
        <v>0.43379625782454267</v>
      </c>
      <c r="BR173" s="33">
        <f t="shared" si="124"/>
        <v>0.44900463305760646</v>
      </c>
      <c r="BS173" s="33">
        <f t="shared" si="125"/>
        <v>0.59198266979263325</v>
      </c>
      <c r="BT173" s="33">
        <f t="shared" si="126"/>
        <v>1.0981950684478874E-2</v>
      </c>
      <c r="BU173" s="33">
        <f t="shared" si="127"/>
        <v>4.184580108913729E-2</v>
      </c>
      <c r="BV173" s="33">
        <f t="shared" si="128"/>
        <v>0.18421665244044386</v>
      </c>
    </row>
    <row r="174" spans="1:74" x14ac:dyDescent="0.5">
      <c r="A174" s="18">
        <v>173.02919851300001</v>
      </c>
      <c r="B174" s="18">
        <v>9359901137</v>
      </c>
      <c r="C174" s="18">
        <v>3639574290</v>
      </c>
      <c r="D174" s="18">
        <v>2.61</v>
      </c>
      <c r="E174" s="18">
        <f t="shared" si="88"/>
        <v>2.5717021803118629</v>
      </c>
      <c r="F174" s="18">
        <v>1560046</v>
      </c>
      <c r="G174" s="18">
        <v>277612</v>
      </c>
      <c r="H174" s="22">
        <v>92458846</v>
      </c>
      <c r="I174" s="22">
        <v>3759117</v>
      </c>
      <c r="J174" s="22">
        <v>2693404755</v>
      </c>
      <c r="K174" s="22">
        <v>111796109</v>
      </c>
      <c r="L174" s="22">
        <v>840074414</v>
      </c>
      <c r="M174" s="22">
        <v>63459</v>
      </c>
      <c r="N174" s="22">
        <v>1585405</v>
      </c>
      <c r="O174" s="22">
        <v>329276</v>
      </c>
      <c r="P174" s="22">
        <v>257963</v>
      </c>
      <c r="Q174" s="22">
        <v>75416</v>
      </c>
      <c r="R174" s="22">
        <v>2692152425</v>
      </c>
      <c r="S174" s="22">
        <v>8114</v>
      </c>
      <c r="T174" s="22">
        <v>840174252</v>
      </c>
      <c r="U174" s="23">
        <v>57</v>
      </c>
      <c r="V174" s="22">
        <v>140</v>
      </c>
      <c r="W174" s="22">
        <v>5605</v>
      </c>
      <c r="AA174" s="18">
        <f t="shared" si="87"/>
        <v>1.7302919851300001E-7</v>
      </c>
      <c r="AB174" s="18">
        <f t="shared" si="89"/>
        <v>0.17025437194543053</v>
      </c>
      <c r="AC174" s="18">
        <f t="shared" si="90"/>
        <v>3.029696348986816E-2</v>
      </c>
      <c r="AD174" s="18">
        <f t="shared" si="91"/>
        <v>10.090422177634046</v>
      </c>
      <c r="AE174" s="18">
        <f t="shared" si="92"/>
        <v>0.41024822595256233</v>
      </c>
      <c r="AF174" s="18">
        <f t="shared" si="93"/>
        <v>293.94257281987916</v>
      </c>
      <c r="AG174" s="18">
        <f t="shared" si="94"/>
        <v>12.200778902505371</v>
      </c>
      <c r="AH174" s="18">
        <f t="shared" si="95"/>
        <v>91.680848989706448</v>
      </c>
      <c r="AI174" s="18">
        <f t="shared" si="96"/>
        <v>6.9255471885348741E-3</v>
      </c>
      <c r="AJ174" s="18">
        <f t="shared" si="97"/>
        <v>0.17302190611952808</v>
      </c>
      <c r="AK174" s="18">
        <f t="shared" si="98"/>
        <v>3.5935272791125128E-2</v>
      </c>
      <c r="AL174" s="18">
        <f t="shared" si="99"/>
        <v>2.8152585596936945E-2</v>
      </c>
      <c r="AM174" s="18">
        <f t="shared" si="100"/>
        <v>8.23046481618913E-3</v>
      </c>
      <c r="AN174" s="18">
        <f t="shared" si="101"/>
        <v>293.805900787376</v>
      </c>
      <c r="AO174" s="18">
        <f t="shared" si="102"/>
        <v>8.8551489761534165E-4</v>
      </c>
      <c r="AP174" s="18">
        <f t="shared" si="103"/>
        <v>91.691744729951481</v>
      </c>
      <c r="AQ174" s="18">
        <f t="shared" si="104"/>
        <v>6.2206493916778994E-6</v>
      </c>
      <c r="AR174" s="18">
        <f t="shared" si="105"/>
        <v>1.5278787979559754E-5</v>
      </c>
      <c r="AS174" s="18">
        <f t="shared" si="106"/>
        <v>6.1169719018166016E-4</v>
      </c>
      <c r="AT174" s="18">
        <f t="shared" si="107"/>
        <v>0</v>
      </c>
      <c r="BB174" s="33">
        <f t="shared" si="108"/>
        <v>0.38928809374336015</v>
      </c>
      <c r="BC174" s="33">
        <f t="shared" si="109"/>
        <v>0.39568345323741005</v>
      </c>
      <c r="BD174" s="33">
        <f t="shared" si="110"/>
        <v>8.3043719362466448E-2</v>
      </c>
      <c r="BE174" s="33">
        <f t="shared" si="111"/>
        <v>0.226310536456655</v>
      </c>
      <c r="BF174" s="33">
        <f t="shared" si="112"/>
        <v>0.19435862158229927</v>
      </c>
      <c r="BG174" s="33">
        <f t="shared" si="113"/>
        <v>8.0352361357782912E-2</v>
      </c>
      <c r="BH174" s="33">
        <f t="shared" si="114"/>
        <v>8.2624430891992368E-2</v>
      </c>
      <c r="BI174" s="33">
        <f t="shared" si="115"/>
        <v>0.45210768181799443</v>
      </c>
      <c r="BJ174" s="33">
        <f t="shared" si="116"/>
        <v>0.43255549723726194</v>
      </c>
      <c r="BK174" s="33">
        <f t="shared" si="117"/>
        <v>0.46796910745770126</v>
      </c>
      <c r="BL174" s="33">
        <f t="shared" si="118"/>
        <v>0.1850384307309508</v>
      </c>
      <c r="BM174" s="33">
        <f t="shared" si="119"/>
        <v>0.34093175188999347</v>
      </c>
      <c r="BN174" s="33">
        <f t="shared" si="120"/>
        <v>0.27773420924325709</v>
      </c>
      <c r="BO174" s="33">
        <f t="shared" si="121"/>
        <v>0.22177254192317802</v>
      </c>
      <c r="BP174" s="33">
        <f t="shared" si="122"/>
        <v>0.19185379466841013</v>
      </c>
      <c r="BQ174" s="33">
        <f t="shared" si="123"/>
        <v>0.46002889796023411</v>
      </c>
      <c r="BR174" s="33">
        <f t="shared" si="124"/>
        <v>0.16298208127948549</v>
      </c>
      <c r="BS174" s="33">
        <f t="shared" si="125"/>
        <v>0.4768893731041613</v>
      </c>
      <c r="BT174" s="33">
        <f t="shared" si="126"/>
        <v>2.6158428291487499E-4</v>
      </c>
      <c r="BU174" s="33">
        <f t="shared" si="127"/>
        <v>4.0126110633419317E-2</v>
      </c>
      <c r="BV174" s="33">
        <f t="shared" si="128"/>
        <v>0.34274850624660513</v>
      </c>
    </row>
    <row r="175" spans="1:74" x14ac:dyDescent="0.5">
      <c r="A175" s="18">
        <v>174.02935729399999</v>
      </c>
      <c r="B175" s="18">
        <v>9132309637</v>
      </c>
      <c r="C175" s="18">
        <v>3642230387</v>
      </c>
      <c r="D175" s="18">
        <v>2.5499999999999998</v>
      </c>
      <c r="E175" s="18">
        <f t="shared" si="88"/>
        <v>2.5073399172099102</v>
      </c>
      <c r="F175" s="18">
        <v>1583598</v>
      </c>
      <c r="G175" s="18">
        <v>257527</v>
      </c>
      <c r="H175" s="22">
        <v>74525632</v>
      </c>
      <c r="I175" s="22">
        <v>2967851</v>
      </c>
      <c r="J175" s="22">
        <v>2519192406</v>
      </c>
      <c r="K175" s="22">
        <v>106804126</v>
      </c>
      <c r="L175" s="22">
        <v>969175950</v>
      </c>
      <c r="M175" s="22">
        <v>71684</v>
      </c>
      <c r="N175" s="22">
        <v>1339583</v>
      </c>
      <c r="O175" s="22">
        <v>246253</v>
      </c>
      <c r="P175" s="22">
        <v>5130</v>
      </c>
      <c r="Q175" s="22">
        <v>236257</v>
      </c>
      <c r="R175" s="22">
        <v>2488686933</v>
      </c>
      <c r="S175" s="22">
        <v>7075</v>
      </c>
      <c r="T175" s="22">
        <v>968746088</v>
      </c>
      <c r="U175" s="22">
        <v>4746</v>
      </c>
      <c r="V175" s="22">
        <v>43</v>
      </c>
      <c r="W175" s="22">
        <v>4279</v>
      </c>
      <c r="AA175" s="18">
        <f t="shared" si="87"/>
        <v>1.74029357294E-7</v>
      </c>
      <c r="AB175" s="18">
        <f t="shared" si="89"/>
        <v>0.1728247006203919</v>
      </c>
      <c r="AC175" s="18">
        <f t="shared" si="90"/>
        <v>2.8105003085800603E-2</v>
      </c>
      <c r="AD175" s="18">
        <f t="shared" si="91"/>
        <v>8.1332952169335275</v>
      </c>
      <c r="AE175" s="18">
        <f t="shared" si="92"/>
        <v>0.32389404417088852</v>
      </c>
      <c r="AF175" s="18">
        <f t="shared" si="93"/>
        <v>274.93004750707865</v>
      </c>
      <c r="AG175" s="18">
        <f t="shared" si="94"/>
        <v>11.65598283211561</v>
      </c>
      <c r="AH175" s="18">
        <f t="shared" si="95"/>
        <v>105.7702418209886</v>
      </c>
      <c r="AI175" s="18">
        <f t="shared" si="96"/>
        <v>7.8231759823340092E-3</v>
      </c>
      <c r="AJ175" s="18">
        <f t="shared" si="97"/>
        <v>0.14619431884301851</v>
      </c>
      <c r="AK175" s="18">
        <f t="shared" si="98"/>
        <v>2.687462411664663E-2</v>
      </c>
      <c r="AL175" s="18">
        <f t="shared" si="99"/>
        <v>5.5985844525101097E-4</v>
      </c>
      <c r="AM175" s="18">
        <f t="shared" si="100"/>
        <v>2.5783718654906061E-2</v>
      </c>
      <c r="AN175" s="18">
        <f t="shared" si="101"/>
        <v>271.60085712005593</v>
      </c>
      <c r="AO175" s="18">
        <f t="shared" si="102"/>
        <v>7.7212446396703754E-4</v>
      </c>
      <c r="AP175" s="18">
        <f t="shared" si="103"/>
        <v>105.72332917557097</v>
      </c>
      <c r="AQ175" s="18">
        <f t="shared" si="104"/>
        <v>5.1795091250707564E-4</v>
      </c>
      <c r="AR175" s="18">
        <f t="shared" si="105"/>
        <v>4.6927705937219242E-6</v>
      </c>
      <c r="AS175" s="18">
        <f t="shared" si="106"/>
        <v>4.6698524117525842E-4</v>
      </c>
      <c r="AT175" s="18">
        <f t="shared" si="107"/>
        <v>0</v>
      </c>
      <c r="BB175" s="33">
        <f t="shared" si="108"/>
        <v>0.38975130459124524</v>
      </c>
      <c r="BC175" s="33">
        <f t="shared" si="109"/>
        <v>0.38129496402877694</v>
      </c>
      <c r="BD175" s="33">
        <f t="shared" si="110"/>
        <v>5.919231917608718E-2</v>
      </c>
      <c r="BE175" s="33">
        <f t="shared" si="111"/>
        <v>0.23236270454205551</v>
      </c>
      <c r="BF175" s="33">
        <f t="shared" si="112"/>
        <v>0.17028760579382218</v>
      </c>
      <c r="BG175" s="33">
        <f t="shared" si="113"/>
        <v>4.9817390350181623E-2</v>
      </c>
      <c r="BH175" s="33">
        <f t="shared" si="114"/>
        <v>4.2965189237544006E-2</v>
      </c>
      <c r="BI175" s="33">
        <f t="shared" si="115"/>
        <v>0.40589827437998932</v>
      </c>
      <c r="BJ175" s="33">
        <f t="shared" si="116"/>
        <v>0.40148275973208986</v>
      </c>
      <c r="BK175" s="33">
        <f t="shared" si="117"/>
        <v>0.58484935195718235</v>
      </c>
      <c r="BL175" s="33">
        <f t="shared" si="118"/>
        <v>0.22008197419772654</v>
      </c>
      <c r="BM175" s="33">
        <f t="shared" si="119"/>
        <v>0.24947467111137567</v>
      </c>
      <c r="BN175" s="33">
        <f t="shared" si="120"/>
        <v>0.1767893597127638</v>
      </c>
      <c r="BO175" s="33">
        <f t="shared" si="121"/>
        <v>9.5981610657015521E-4</v>
      </c>
      <c r="BP175" s="33">
        <f t="shared" si="122"/>
        <v>0.60102368153938912</v>
      </c>
      <c r="BQ175" s="33">
        <f t="shared" si="123"/>
        <v>0.40580237243611039</v>
      </c>
      <c r="BR175" s="33">
        <f t="shared" si="124"/>
        <v>0.14100150204150713</v>
      </c>
      <c r="BS175" s="33">
        <f t="shared" si="125"/>
        <v>0.5934979657963666</v>
      </c>
      <c r="BT175" s="33">
        <f t="shared" si="126"/>
        <v>2.1780333451122746E-2</v>
      </c>
      <c r="BU175" s="33">
        <f t="shared" si="127"/>
        <v>1.2324448265978791E-2</v>
      </c>
      <c r="BV175" s="33">
        <f t="shared" si="128"/>
        <v>0.23985411655156358</v>
      </c>
    </row>
    <row r="176" spans="1:74" x14ac:dyDescent="0.5">
      <c r="A176" s="18">
        <v>175.02951827699999</v>
      </c>
      <c r="B176" s="18">
        <v>9382814940</v>
      </c>
      <c r="C176" s="18">
        <v>3650941247</v>
      </c>
      <c r="D176" s="18">
        <v>2.62</v>
      </c>
      <c r="E176" s="18">
        <f t="shared" si="88"/>
        <v>2.5699714964490088</v>
      </c>
      <c r="F176" s="18">
        <v>2013605</v>
      </c>
      <c r="G176" s="18">
        <v>390108</v>
      </c>
      <c r="H176" s="22">
        <v>148699545</v>
      </c>
      <c r="I176" s="22">
        <v>6491399</v>
      </c>
      <c r="J176" s="22">
        <v>2617502437</v>
      </c>
      <c r="K176" s="22">
        <v>123797189</v>
      </c>
      <c r="L176" s="22">
        <v>862652160</v>
      </c>
      <c r="M176" s="22">
        <v>69888</v>
      </c>
      <c r="N176" s="22">
        <v>1687119</v>
      </c>
      <c r="O176" s="22">
        <v>324905</v>
      </c>
      <c r="P176" s="22">
        <v>16503</v>
      </c>
      <c r="Q176" s="22">
        <v>4581</v>
      </c>
      <c r="R176" s="22">
        <v>2630554845</v>
      </c>
      <c r="S176" s="22">
        <v>10072</v>
      </c>
      <c r="T176" s="22">
        <v>858829356</v>
      </c>
      <c r="U176" s="23">
        <v>307</v>
      </c>
      <c r="V176" s="22">
        <v>357</v>
      </c>
      <c r="W176" s="22">
        <v>4541</v>
      </c>
      <c r="AA176" s="18">
        <f t="shared" si="87"/>
        <v>1.7502951827699999E-7</v>
      </c>
      <c r="AB176" s="18">
        <f t="shared" si="89"/>
        <v>0.21975317049701013</v>
      </c>
      <c r="AC176" s="18">
        <f t="shared" si="90"/>
        <v>4.2574124436643539E-2</v>
      </c>
      <c r="AD176" s="18">
        <f t="shared" si="91"/>
        <v>16.228205862228602</v>
      </c>
      <c r="AE176" s="18">
        <f t="shared" si="92"/>
        <v>0.7084336357980443</v>
      </c>
      <c r="AF176" s="18">
        <f t="shared" si="93"/>
        <v>285.65903407788545</v>
      </c>
      <c r="AG176" s="18">
        <f t="shared" si="94"/>
        <v>13.510507165689193</v>
      </c>
      <c r="AH176" s="18">
        <f t="shared" si="95"/>
        <v>94.144853233923271</v>
      </c>
      <c r="AI176" s="18">
        <f t="shared" si="96"/>
        <v>7.6271709593962291E-3</v>
      </c>
      <c r="AJ176" s="18">
        <f t="shared" si="97"/>
        <v>0.18412238212347765</v>
      </c>
      <c r="AK176" s="18">
        <f t="shared" si="98"/>
        <v>3.5458247203563296E-2</v>
      </c>
      <c r="AL176" s="18">
        <f t="shared" si="99"/>
        <v>1.8010417001905329E-3</v>
      </c>
      <c r="AM176" s="18">
        <f t="shared" si="100"/>
        <v>4.9994376953116587E-4</v>
      </c>
      <c r="AN176" s="18">
        <f t="shared" si="101"/>
        <v>287.08349818113339</v>
      </c>
      <c r="AO176" s="18">
        <f t="shared" si="102"/>
        <v>1.0991996609294701E-3</v>
      </c>
      <c r="AP176" s="18">
        <f t="shared" si="103"/>
        <v>93.727654578184598</v>
      </c>
      <c r="AQ176" s="18">
        <f t="shared" si="104"/>
        <v>3.3504199355177456E-5</v>
      </c>
      <c r="AR176" s="18">
        <f t="shared" si="105"/>
        <v>3.8960909347877373E-5</v>
      </c>
      <c r="AS176" s="18">
        <f t="shared" si="106"/>
        <v>4.95578401537006E-4</v>
      </c>
      <c r="AT176" s="18">
        <f t="shared" si="107"/>
        <v>0</v>
      </c>
      <c r="BB176" s="33">
        <f t="shared" si="108"/>
        <v>0.39127043768254738</v>
      </c>
      <c r="BC176" s="33">
        <f t="shared" si="109"/>
        <v>0.39808153477218228</v>
      </c>
      <c r="BD176" s="33">
        <f t="shared" si="110"/>
        <v>8.2402361656575121E-2</v>
      </c>
      <c r="BE176" s="33">
        <f t="shared" si="111"/>
        <v>0.34286179769333042</v>
      </c>
      <c r="BF176" s="33">
        <f t="shared" si="112"/>
        <v>0.32918027914468495</v>
      </c>
      <c r="BG176" s="33">
        <f t="shared" si="113"/>
        <v>0.17611367404898431</v>
      </c>
      <c r="BH176" s="33">
        <f t="shared" si="114"/>
        <v>0.21956982233570341</v>
      </c>
      <c r="BI176" s="33">
        <f t="shared" si="115"/>
        <v>0.43197477414477875</v>
      </c>
      <c r="BJ176" s="33">
        <f t="shared" si="116"/>
        <v>0.50725655463640995</v>
      </c>
      <c r="BK176" s="33">
        <f t="shared" si="117"/>
        <v>0.48840954956620708</v>
      </c>
      <c r="BL176" s="33">
        <f t="shared" si="118"/>
        <v>0.21242991291306645</v>
      </c>
      <c r="BM176" s="33">
        <f t="shared" si="119"/>
        <v>0.37877403416870054</v>
      </c>
      <c r="BN176" s="33">
        <f t="shared" si="120"/>
        <v>0.27241965860912215</v>
      </c>
      <c r="BO176" s="33">
        <f t="shared" si="121"/>
        <v>1.0892471775380323E-2</v>
      </c>
      <c r="BP176" s="33">
        <f t="shared" si="122"/>
        <v>1.1653790089317741E-2</v>
      </c>
      <c r="BQ176" s="33">
        <f t="shared" si="123"/>
        <v>0.44361224316899189</v>
      </c>
      <c r="BR176" s="33">
        <f t="shared" si="124"/>
        <v>0.20440457805326959</v>
      </c>
      <c r="BS176" s="33">
        <f t="shared" si="125"/>
        <v>0.49380867278629959</v>
      </c>
      <c r="BT176" s="33">
        <f t="shared" si="126"/>
        <v>1.4088837693836248E-3</v>
      </c>
      <c r="BU176" s="33">
        <f t="shared" si="127"/>
        <v>0.10232158211521926</v>
      </c>
      <c r="BV176" s="33">
        <f t="shared" si="128"/>
        <v>0.26018468223791419</v>
      </c>
    </row>
    <row r="177" spans="1:74" x14ac:dyDescent="0.5">
      <c r="A177" s="18">
        <v>176.029681393</v>
      </c>
      <c r="B177" s="18">
        <v>9230806400</v>
      </c>
      <c r="C177" s="18">
        <v>3628543529</v>
      </c>
      <c r="D177" s="18">
        <v>2.58</v>
      </c>
      <c r="E177" s="18">
        <f t="shared" si="88"/>
        <v>2.5439425836360141</v>
      </c>
      <c r="F177" s="18">
        <v>1687900</v>
      </c>
      <c r="G177" s="18">
        <v>183400</v>
      </c>
      <c r="H177" s="22">
        <v>303885099</v>
      </c>
      <c r="I177" s="22">
        <v>15602770</v>
      </c>
      <c r="J177" s="22">
        <v>2175515986</v>
      </c>
      <c r="K177" s="22">
        <v>105364615</v>
      </c>
      <c r="L177" s="22">
        <v>776146969</v>
      </c>
      <c r="M177" s="22">
        <v>67473</v>
      </c>
      <c r="N177" s="22">
        <v>1486602</v>
      </c>
      <c r="O177" s="22">
        <v>138115</v>
      </c>
      <c r="P177" s="22">
        <v>32554</v>
      </c>
      <c r="Q177" s="22">
        <v>15165</v>
      </c>
      <c r="R177" s="22">
        <v>2167614382</v>
      </c>
      <c r="S177" s="22">
        <v>2671</v>
      </c>
      <c r="T177" s="22">
        <v>772502216</v>
      </c>
      <c r="U177" s="22">
        <v>5429</v>
      </c>
      <c r="V177" s="22">
        <v>3</v>
      </c>
      <c r="W177" s="22">
        <v>2085</v>
      </c>
      <c r="AA177" s="18">
        <f t="shared" si="87"/>
        <v>1.76029681393E-7</v>
      </c>
      <c r="AB177" s="18">
        <f t="shared" si="89"/>
        <v>0.18420761593356363</v>
      </c>
      <c r="AC177" s="18">
        <f t="shared" si="90"/>
        <v>2.001521225322328E-2</v>
      </c>
      <c r="AD177" s="18">
        <f t="shared" si="91"/>
        <v>33.164257126918038</v>
      </c>
      <c r="AE177" s="18">
        <f t="shared" si="92"/>
        <v>1.7027958194559683</v>
      </c>
      <c r="AF177" s="18">
        <f t="shared" si="93"/>
        <v>237.42319640169205</v>
      </c>
      <c r="AG177" s="18">
        <f t="shared" si="94"/>
        <v>11.49888295094958</v>
      </c>
      <c r="AH177" s="18">
        <f t="shared" si="95"/>
        <v>84.704178430920976</v>
      </c>
      <c r="AI177" s="18">
        <f t="shared" si="96"/>
        <v>7.3636118667488237E-3</v>
      </c>
      <c r="AJ177" s="18">
        <f t="shared" si="97"/>
        <v>0.1622391197713535</v>
      </c>
      <c r="AK177" s="18">
        <f t="shared" si="98"/>
        <v>1.5073070012834967E-2</v>
      </c>
      <c r="AL177" s="18">
        <f t="shared" si="99"/>
        <v>3.5527547420470588E-3</v>
      </c>
      <c r="AM177" s="18">
        <f t="shared" si="100"/>
        <v>1.6550201407858833E-3</v>
      </c>
      <c r="AN177" s="18">
        <f t="shared" si="101"/>
        <v>236.5608611715889</v>
      </c>
      <c r="AO177" s="18">
        <f t="shared" si="102"/>
        <v>2.9149744781002928E-4</v>
      </c>
      <c r="AP177" s="18">
        <f t="shared" si="103"/>
        <v>84.30641122860051</v>
      </c>
      <c r="AQ177" s="18">
        <f t="shared" si="104"/>
        <v>5.9248957100735639E-4</v>
      </c>
      <c r="AR177" s="18">
        <f t="shared" si="105"/>
        <v>3.274025995619947E-7</v>
      </c>
      <c r="AS177" s="18">
        <f t="shared" si="106"/>
        <v>2.2754480669558632E-4</v>
      </c>
      <c r="AT177" s="18">
        <f t="shared" si="107"/>
        <v>0</v>
      </c>
      <c r="BB177" s="33">
        <f t="shared" si="108"/>
        <v>0.38736438080831753</v>
      </c>
      <c r="BC177" s="33">
        <f t="shared" si="109"/>
        <v>0.38848920863309355</v>
      </c>
      <c r="BD177" s="33">
        <f t="shared" si="110"/>
        <v>7.2756553911504138E-2</v>
      </c>
      <c r="BE177" s="33">
        <f t="shared" si="111"/>
        <v>0.2591652366261013</v>
      </c>
      <c r="BF177" s="33">
        <f t="shared" si="112"/>
        <v>8.1449558128776633E-2</v>
      </c>
      <c r="BG177" s="33">
        <f t="shared" si="113"/>
        <v>0.4403488742862951</v>
      </c>
      <c r="BH177" s="33">
        <f t="shared" si="114"/>
        <v>0.67624313357659183</v>
      </c>
      <c r="BI177" s="33">
        <f t="shared" si="115"/>
        <v>0.31473892884694116</v>
      </c>
      <c r="BJ177" s="33">
        <f t="shared" si="116"/>
        <v>0.39252248333715667</v>
      </c>
      <c r="BK177" s="33">
        <f t="shared" si="117"/>
        <v>0.41009330184507764</v>
      </c>
      <c r="BL177" s="33">
        <f t="shared" si="118"/>
        <v>0.20214053206537486</v>
      </c>
      <c r="BM177" s="33">
        <f t="shared" si="119"/>
        <v>0.30417249538663016</v>
      </c>
      <c r="BN177" s="33">
        <f t="shared" si="120"/>
        <v>4.5308033591948051E-2</v>
      </c>
      <c r="BO177" s="33">
        <f t="shared" si="121"/>
        <v>2.4910677714013226E-2</v>
      </c>
      <c r="BP177" s="33">
        <f t="shared" si="122"/>
        <v>3.8578853242633382E-2</v>
      </c>
      <c r="BQ177" s="33">
        <f t="shared" si="123"/>
        <v>0.32023184786825387</v>
      </c>
      <c r="BR177" s="33">
        <f t="shared" si="124"/>
        <v>4.7832617571770084E-2</v>
      </c>
      <c r="BS177" s="33">
        <f t="shared" si="125"/>
        <v>0.41551402739799709</v>
      </c>
      <c r="BT177" s="33">
        <f t="shared" si="126"/>
        <v>2.4914755648155373E-2</v>
      </c>
      <c r="BU177" s="33">
        <f t="shared" si="127"/>
        <v>8.598452278589854E-4</v>
      </c>
      <c r="BV177" s="33">
        <f t="shared" si="128"/>
        <v>6.9605028323116325E-2</v>
      </c>
    </row>
    <row r="178" spans="1:74" x14ac:dyDescent="0.5">
      <c r="A178" s="18">
        <v>177.029860867</v>
      </c>
      <c r="B178" s="18">
        <v>9375713275</v>
      </c>
      <c r="C178" s="18">
        <v>3653218528</v>
      </c>
      <c r="D178" s="18">
        <v>2.62</v>
      </c>
      <c r="E178" s="18">
        <f t="shared" si="88"/>
        <v>2.5664255239975615</v>
      </c>
      <c r="F178" s="18">
        <v>1656294</v>
      </c>
      <c r="G178" s="18">
        <v>392303</v>
      </c>
      <c r="H178" s="22">
        <v>130593029</v>
      </c>
      <c r="I178" s="22">
        <v>5110807</v>
      </c>
      <c r="J178" s="22">
        <v>2694451224</v>
      </c>
      <c r="K178" s="22">
        <v>122932337</v>
      </c>
      <c r="L178" s="22">
        <v>799158390</v>
      </c>
      <c r="M178" s="22">
        <v>57242</v>
      </c>
      <c r="N178" s="22">
        <v>1507885</v>
      </c>
      <c r="O178" s="22">
        <v>305026</v>
      </c>
      <c r="P178" s="22">
        <v>208353</v>
      </c>
      <c r="Q178" s="22">
        <v>240377</v>
      </c>
      <c r="R178" s="22">
        <v>2690717890</v>
      </c>
      <c r="S178" s="22">
        <v>8107</v>
      </c>
      <c r="T178" s="22">
        <v>798678219</v>
      </c>
      <c r="U178" s="22">
        <v>5118</v>
      </c>
      <c r="V178" s="22">
        <v>240</v>
      </c>
      <c r="W178" s="22">
        <v>3832</v>
      </c>
      <c r="AA178" s="18">
        <f t="shared" si="87"/>
        <v>1.7702986086699999E-7</v>
      </c>
      <c r="AB178" s="18">
        <f t="shared" si="89"/>
        <v>0.18075832041297815</v>
      </c>
      <c r="AC178" s="18">
        <f t="shared" si="90"/>
        <v>4.2813674005323071E-2</v>
      </c>
      <c r="AD178" s="18">
        <f t="shared" si="91"/>
        <v>14.252165726424987</v>
      </c>
      <c r="AE178" s="18">
        <f t="shared" si="92"/>
        <v>0.55776383255321316</v>
      </c>
      <c r="AF178" s="18">
        <f t="shared" si="93"/>
        <v>294.05677837686619</v>
      </c>
      <c r="AG178" s="18">
        <f t="shared" si="94"/>
        <v>13.416122234677061</v>
      </c>
      <c r="AH178" s="18">
        <f t="shared" si="95"/>
        <v>87.215511449259466</v>
      </c>
      <c r="AI178" s="18">
        <f t="shared" si="96"/>
        <v>6.2470598680425676E-3</v>
      </c>
      <c r="AJ178" s="18">
        <f t="shared" si="97"/>
        <v>0.16456182294684613</v>
      </c>
      <c r="AK178" s="18">
        <f t="shared" si="98"/>
        <v>3.3288768444665662E-2</v>
      </c>
      <c r="AL178" s="18">
        <f t="shared" si="99"/>
        <v>2.2738437942180095E-2</v>
      </c>
      <c r="AM178" s="18">
        <f t="shared" si="100"/>
        <v>2.6233351558304533E-2</v>
      </c>
      <c r="AN178" s="18">
        <f t="shared" si="101"/>
        <v>293.64934395798849</v>
      </c>
      <c r="AO178" s="18">
        <f t="shared" si="102"/>
        <v>8.8475095821636369E-4</v>
      </c>
      <c r="AP178" s="18">
        <f t="shared" si="103"/>
        <v>87.163108371381369</v>
      </c>
      <c r="AQ178" s="18">
        <f t="shared" si="104"/>
        <v>5.5854883485276295E-4</v>
      </c>
      <c r="AR178" s="18">
        <f t="shared" si="105"/>
        <v>2.6192207964959577E-5</v>
      </c>
      <c r="AS178" s="18">
        <f t="shared" si="106"/>
        <v>4.1820225384052125E-4</v>
      </c>
      <c r="AT178" s="18">
        <f t="shared" si="107"/>
        <v>0</v>
      </c>
      <c r="BB178" s="33">
        <f t="shared" si="108"/>
        <v>0.39166758479836533</v>
      </c>
      <c r="BC178" s="33">
        <f t="shared" si="109"/>
        <v>0.39808153477218228</v>
      </c>
      <c r="BD178" s="33">
        <f t="shared" si="110"/>
        <v>8.1088293382509419E-2</v>
      </c>
      <c r="BE178" s="33">
        <f t="shared" si="111"/>
        <v>0.25104342852032818</v>
      </c>
      <c r="BF178" s="33">
        <f t="shared" si="112"/>
        <v>0.33181089301850658</v>
      </c>
      <c r="BG178" s="33">
        <f t="shared" si="113"/>
        <v>0.1452836208801174</v>
      </c>
      <c r="BH178" s="33">
        <f t="shared" si="114"/>
        <v>0.15037282441819128</v>
      </c>
      <c r="BI178" s="33">
        <f t="shared" si="115"/>
        <v>0.45238525520857104</v>
      </c>
      <c r="BJ178" s="33">
        <f t="shared" si="116"/>
        <v>0.501873259225183</v>
      </c>
      <c r="BK178" s="33">
        <f t="shared" si="117"/>
        <v>0.43092636546378232</v>
      </c>
      <c r="BL178" s="33">
        <f t="shared" si="118"/>
        <v>0.15855019854457453</v>
      </c>
      <c r="BM178" s="33">
        <f t="shared" si="119"/>
        <v>0.31209074944937198</v>
      </c>
      <c r="BN178" s="33">
        <f t="shared" si="120"/>
        <v>0.24824945681182892</v>
      </c>
      <c r="BO178" s="33">
        <f t="shared" si="121"/>
        <v>0.1784454472489784</v>
      </c>
      <c r="BP178" s="33">
        <f t="shared" si="122"/>
        <v>0.61150471519317406</v>
      </c>
      <c r="BQ178" s="33">
        <f t="shared" si="123"/>
        <v>0.45964657342928739</v>
      </c>
      <c r="BR178" s="33">
        <f t="shared" si="124"/>
        <v>0.16283399268019208</v>
      </c>
      <c r="BS178" s="33">
        <f t="shared" si="125"/>
        <v>0.4392544278394821</v>
      </c>
      <c r="BT178" s="33">
        <f t="shared" si="126"/>
        <v>2.3487515086988247E-2</v>
      </c>
      <c r="BU178" s="33">
        <f t="shared" si="127"/>
        <v>6.878761822871883E-2</v>
      </c>
      <c r="BV178" s="33">
        <f t="shared" si="128"/>
        <v>0.20516799875843875</v>
      </c>
    </row>
    <row r="179" spans="1:74" x14ac:dyDescent="0.5">
      <c r="A179" s="18">
        <v>178.03002405999999</v>
      </c>
      <c r="B179" s="18">
        <v>9049877324</v>
      </c>
      <c r="C179" s="18">
        <v>3631671754</v>
      </c>
      <c r="D179" s="18">
        <v>2.5299999999999998</v>
      </c>
      <c r="E179" s="18">
        <f t="shared" si="88"/>
        <v>2.4919315227297933</v>
      </c>
      <c r="F179" s="18">
        <v>1617103</v>
      </c>
      <c r="G179" s="18">
        <v>231593</v>
      </c>
      <c r="H179" s="22">
        <v>70512944</v>
      </c>
      <c r="I179" s="22">
        <v>3033206</v>
      </c>
      <c r="J179" s="22">
        <v>2475149775</v>
      </c>
      <c r="K179" s="22">
        <v>103413309</v>
      </c>
      <c r="L179" s="22">
        <v>1006876479</v>
      </c>
      <c r="M179" s="22">
        <v>71349</v>
      </c>
      <c r="N179" s="22">
        <v>1463654</v>
      </c>
      <c r="O179" s="22">
        <v>233643</v>
      </c>
      <c r="P179" s="22">
        <v>135606</v>
      </c>
      <c r="Q179" s="22">
        <v>227074</v>
      </c>
      <c r="R179" s="22">
        <v>2444493817</v>
      </c>
      <c r="S179" s="22">
        <v>5847</v>
      </c>
      <c r="T179" s="22">
        <v>1008791418</v>
      </c>
      <c r="U179" s="22">
        <v>2596</v>
      </c>
      <c r="V179" s="22">
        <v>40</v>
      </c>
      <c r="W179" s="22">
        <v>3399</v>
      </c>
      <c r="AA179" s="18">
        <f t="shared" si="87"/>
        <v>1.7803002406E-7</v>
      </c>
      <c r="AB179" s="18">
        <f t="shared" si="89"/>
        <v>0.17648124198650009</v>
      </c>
      <c r="AC179" s="18">
        <f t="shared" si="90"/>
        <v>2.5274716746787013E-2</v>
      </c>
      <c r="AD179" s="18">
        <f t="shared" si="91"/>
        <v>7.6953737227897854</v>
      </c>
      <c r="AE179" s="18">
        <f t="shared" si="92"/>
        <v>0.3310265098023466</v>
      </c>
      <c r="AF179" s="18">
        <f t="shared" si="93"/>
        <v>270.12349021342879</v>
      </c>
      <c r="AG179" s="18">
        <f t="shared" si="94"/>
        <v>11.285928731969275</v>
      </c>
      <c r="AH179" s="18">
        <f t="shared" si="95"/>
        <v>109.88465888747606</v>
      </c>
      <c r="AI179" s="18">
        <f t="shared" si="96"/>
        <v>7.7866160253829211E-3</v>
      </c>
      <c r="AJ179" s="18">
        <f t="shared" si="97"/>
        <v>0.15973470815310395</v>
      </c>
      <c r="AK179" s="18">
        <f t="shared" si="98"/>
        <v>2.5498441856487711E-2</v>
      </c>
      <c r="AL179" s="18">
        <f t="shared" si="99"/>
        <v>1.4799252305401285E-2</v>
      </c>
      <c r="AM179" s="18">
        <f t="shared" si="100"/>
        <v>2.4781539297646794E-2</v>
      </c>
      <c r="AN179" s="18">
        <f t="shared" si="101"/>
        <v>266.77787676634102</v>
      </c>
      <c r="AO179" s="18">
        <f t="shared" si="102"/>
        <v>6.3810766654632774E-4</v>
      </c>
      <c r="AP179" s="18">
        <f t="shared" si="103"/>
        <v>110.09364422301029</v>
      </c>
      <c r="AQ179" s="18">
        <f t="shared" si="104"/>
        <v>2.8331238282097943E-4</v>
      </c>
      <c r="AR179" s="18">
        <f t="shared" si="105"/>
        <v>4.3653679941599303E-6</v>
      </c>
      <c r="AS179" s="18">
        <f t="shared" si="106"/>
        <v>3.7094714530374001E-4</v>
      </c>
      <c r="AT179" s="18">
        <f t="shared" si="107"/>
        <v>0</v>
      </c>
      <c r="BB179" s="33">
        <f t="shared" si="108"/>
        <v>0.38790992856302126</v>
      </c>
      <c r="BC179" s="33">
        <f t="shared" si="109"/>
        <v>0.3764988009592326</v>
      </c>
      <c r="BD179" s="33">
        <f t="shared" si="110"/>
        <v>5.348226851499234E-2</v>
      </c>
      <c r="BE179" s="33">
        <f t="shared" si="111"/>
        <v>0.24097249953616834</v>
      </c>
      <c r="BF179" s="33">
        <f t="shared" si="112"/>
        <v>0.13920681299031887</v>
      </c>
      <c r="BG179" s="33">
        <f t="shared" si="113"/>
        <v>4.2984966907147398E-2</v>
      </c>
      <c r="BH179" s="33">
        <f t="shared" si="114"/>
        <v>4.6240863585141997E-2</v>
      </c>
      <c r="BI179" s="33">
        <f t="shared" si="115"/>
        <v>0.39421607221577465</v>
      </c>
      <c r="BJ179" s="33">
        <f t="shared" si="116"/>
        <v>0.38037652468099387</v>
      </c>
      <c r="BK179" s="33">
        <f t="shared" si="117"/>
        <v>0.61898099115998606</v>
      </c>
      <c r="BL179" s="33">
        <f t="shared" si="118"/>
        <v>0.21865466877993081</v>
      </c>
      <c r="BM179" s="33">
        <f t="shared" si="119"/>
        <v>0.29563478480861954</v>
      </c>
      <c r="BN179" s="33">
        <f t="shared" si="120"/>
        <v>0.16145728844842114</v>
      </c>
      <c r="BO179" s="33">
        <f t="shared" si="121"/>
        <v>0.11491155980160889</v>
      </c>
      <c r="BP179" s="33">
        <f t="shared" si="122"/>
        <v>0.57766267861640175</v>
      </c>
      <c r="BQ179" s="33">
        <f t="shared" si="123"/>
        <v>0.39402426151809505</v>
      </c>
      <c r="BR179" s="33">
        <f t="shared" si="124"/>
        <v>0.11502253062260678</v>
      </c>
      <c r="BS179" s="33">
        <f t="shared" si="125"/>
        <v>0.62981719184517992</v>
      </c>
      <c r="BT179" s="33">
        <f t="shared" si="126"/>
        <v>1.1913557867491499E-2</v>
      </c>
      <c r="BU179" s="33">
        <f t="shared" si="127"/>
        <v>1.1464603038119804E-2</v>
      </c>
      <c r="BV179" s="33">
        <f t="shared" si="128"/>
        <v>0.1715682470706914</v>
      </c>
    </row>
    <row r="180" spans="1:74" x14ac:dyDescent="0.5">
      <c r="A180" s="18">
        <v>179.030189361</v>
      </c>
      <c r="B180" s="18">
        <v>9427265641</v>
      </c>
      <c r="C180" s="18">
        <v>3652466829</v>
      </c>
      <c r="D180" s="18">
        <v>2.63</v>
      </c>
      <c r="E180" s="18">
        <f t="shared" si="88"/>
        <v>2.581068106121875</v>
      </c>
      <c r="F180" s="18">
        <v>1739554</v>
      </c>
      <c r="G180" s="18">
        <v>389811</v>
      </c>
      <c r="H180" s="22">
        <v>99840544</v>
      </c>
      <c r="I180" s="22">
        <v>3913571</v>
      </c>
      <c r="J180" s="22">
        <v>2660777859</v>
      </c>
      <c r="K180" s="22">
        <v>117381909</v>
      </c>
      <c r="L180" s="22">
        <v>851209442</v>
      </c>
      <c r="M180" s="22">
        <v>67108</v>
      </c>
      <c r="N180" s="22">
        <v>1470456</v>
      </c>
      <c r="O180" s="22">
        <v>327817</v>
      </c>
      <c r="P180" s="22">
        <v>5961</v>
      </c>
      <c r="Q180" s="23">
        <v>0</v>
      </c>
      <c r="R180" s="22">
        <v>2673787269</v>
      </c>
      <c r="S180" s="22">
        <v>7846</v>
      </c>
      <c r="T180" s="22">
        <v>846967039</v>
      </c>
      <c r="U180" s="23">
        <v>0</v>
      </c>
      <c r="V180" s="22">
        <v>260</v>
      </c>
      <c r="W180" s="22">
        <v>5436</v>
      </c>
      <c r="AA180" s="18">
        <f t="shared" si="87"/>
        <v>1.79030189361E-7</v>
      </c>
      <c r="AB180" s="18">
        <f t="shared" si="89"/>
        <v>0.18984483389282206</v>
      </c>
      <c r="AC180" s="18">
        <f t="shared" si="90"/>
        <v>4.2541711579286906E-2</v>
      </c>
      <c r="AD180" s="18">
        <f t="shared" si="91"/>
        <v>10.896017882427904</v>
      </c>
      <c r="AE180" s="18">
        <f t="shared" si="92"/>
        <v>0.42710443965681177</v>
      </c>
      <c r="AF180" s="18">
        <f t="shared" si="93"/>
        <v>290.38186263119951</v>
      </c>
      <c r="AG180" s="18">
        <f t="shared" si="94"/>
        <v>12.810380716049833</v>
      </c>
      <c r="AH180" s="18">
        <f t="shared" si="95"/>
        <v>92.896061360838317</v>
      </c>
      <c r="AI180" s="18">
        <f t="shared" si="96"/>
        <v>7.3237778838021132E-3</v>
      </c>
      <c r="AJ180" s="18">
        <f t="shared" si="97"/>
        <v>0.16047703898051083</v>
      </c>
      <c r="AK180" s="18">
        <f t="shared" si="98"/>
        <v>3.577604599353814E-2</v>
      </c>
      <c r="AL180" s="18">
        <f t="shared" si="99"/>
        <v>6.5054896532968341E-4</v>
      </c>
      <c r="AM180" s="18">
        <f t="shared" si="100"/>
        <v>0</v>
      </c>
      <c r="AN180" s="18">
        <f t="shared" si="101"/>
        <v>291.80163418212214</v>
      </c>
      <c r="AO180" s="18">
        <f t="shared" si="102"/>
        <v>8.5626693205447023E-4</v>
      </c>
      <c r="AP180" s="18">
        <f t="shared" si="103"/>
        <v>92.433070103975126</v>
      </c>
      <c r="AQ180" s="18">
        <f t="shared" si="104"/>
        <v>0</v>
      </c>
      <c r="AR180" s="18">
        <f t="shared" si="105"/>
        <v>2.8374891962039544E-5</v>
      </c>
      <c r="AS180" s="18">
        <f t="shared" si="106"/>
        <v>5.9325351040633446E-4</v>
      </c>
      <c r="AT180" s="18">
        <f t="shared" si="107"/>
        <v>0</v>
      </c>
      <c r="BB180" s="33">
        <f t="shared" si="108"/>
        <v>0.39153649202157881</v>
      </c>
      <c r="BC180" s="33">
        <f t="shared" si="109"/>
        <v>0.40047961630695444</v>
      </c>
      <c r="BD180" s="33">
        <f t="shared" si="110"/>
        <v>8.6514548911400674E-2</v>
      </c>
      <c r="BE180" s="33">
        <f t="shared" si="111"/>
        <v>0.2724387883534824</v>
      </c>
      <c r="BF180" s="33">
        <f t="shared" si="112"/>
        <v>0.3288243373130107</v>
      </c>
      <c r="BG180" s="33">
        <f t="shared" si="113"/>
        <v>9.2921214571538596E-2</v>
      </c>
      <c r="BH180" s="33">
        <f t="shared" si="114"/>
        <v>9.0365858566751764E-2</v>
      </c>
      <c r="BI180" s="33">
        <f t="shared" si="115"/>
        <v>0.44345347596315338</v>
      </c>
      <c r="BJ180" s="33">
        <f t="shared" si="116"/>
        <v>0.46732446523182253</v>
      </c>
      <c r="BK180" s="33">
        <f t="shared" si="117"/>
        <v>0.47805004712327243</v>
      </c>
      <c r="BL180" s="33">
        <f t="shared" si="118"/>
        <v>0.20058540825195562</v>
      </c>
      <c r="BM180" s="33">
        <f t="shared" si="119"/>
        <v>0.29816544139532114</v>
      </c>
      <c r="BN180" s="33">
        <f t="shared" si="120"/>
        <v>0.27596026063305285</v>
      </c>
      <c r="BO180" s="33">
        <f t="shared" si="121"/>
        <v>1.6855733263697902E-3</v>
      </c>
      <c r="BP180" s="33">
        <f t="shared" si="122"/>
        <v>0</v>
      </c>
      <c r="BQ180" s="33">
        <f t="shared" si="123"/>
        <v>0.45513431563671897</v>
      </c>
      <c r="BR180" s="33">
        <f t="shared" si="124"/>
        <v>0.15731240347796654</v>
      </c>
      <c r="BS180" s="33">
        <f t="shared" si="125"/>
        <v>0.48305011061224129</v>
      </c>
      <c r="BT180" s="33">
        <f t="shared" si="126"/>
        <v>0</v>
      </c>
      <c r="BU180" s="33">
        <f t="shared" si="127"/>
        <v>7.4519919747778732E-2</v>
      </c>
      <c r="BV180" s="33">
        <f t="shared" si="128"/>
        <v>0.32963451540311944</v>
      </c>
    </row>
    <row r="181" spans="1:74" x14ac:dyDescent="0.5">
      <c r="A181" s="18">
        <v>180.030353316</v>
      </c>
      <c r="B181" s="18">
        <v>8847943375</v>
      </c>
      <c r="C181" s="18">
        <v>3632020646</v>
      </c>
      <c r="D181" s="18">
        <v>2.4700000000000002</v>
      </c>
      <c r="E181" s="18">
        <f t="shared" si="88"/>
        <v>2.4360939095278478</v>
      </c>
      <c r="F181" s="18">
        <v>1845731</v>
      </c>
      <c r="G181" s="18">
        <v>307270</v>
      </c>
      <c r="H181" s="22">
        <v>115736290</v>
      </c>
      <c r="I181" s="22">
        <v>4908214</v>
      </c>
      <c r="J181" s="22">
        <v>2553055474</v>
      </c>
      <c r="K181" s="22">
        <v>129907658</v>
      </c>
      <c r="L181" s="22">
        <v>971298058</v>
      </c>
      <c r="M181" s="22">
        <v>80163</v>
      </c>
      <c r="N181" s="22">
        <v>1743876</v>
      </c>
      <c r="O181" s="22">
        <v>338670</v>
      </c>
      <c r="P181" s="22">
        <v>585756</v>
      </c>
      <c r="Q181" s="22">
        <v>286768</v>
      </c>
      <c r="R181" s="22">
        <v>2525361209</v>
      </c>
      <c r="S181" s="22">
        <v>19116</v>
      </c>
      <c r="T181" s="22">
        <v>965329072</v>
      </c>
      <c r="U181" s="22">
        <v>4545</v>
      </c>
      <c r="V181" s="22">
        <v>271</v>
      </c>
      <c r="W181" s="22">
        <v>3597</v>
      </c>
      <c r="AA181" s="18">
        <f t="shared" si="87"/>
        <v>1.80030353316E-7</v>
      </c>
      <c r="AB181" s="18">
        <f t="shared" si="89"/>
        <v>0.20143237583072002</v>
      </c>
      <c r="AC181" s="18">
        <f t="shared" si="90"/>
        <v>3.3533665589138034E-2</v>
      </c>
      <c r="AD181" s="18">
        <f t="shared" si="91"/>
        <v>12.630787403220298</v>
      </c>
      <c r="AE181" s="18">
        <f t="shared" si="92"/>
        <v>0.53565400760219206</v>
      </c>
      <c r="AF181" s="18">
        <f t="shared" si="93"/>
        <v>278.6256663378602</v>
      </c>
      <c r="AG181" s="18">
        <f t="shared" si="94"/>
        <v>14.177368310736853</v>
      </c>
      <c r="AH181" s="18">
        <f t="shared" si="95"/>
        <v>106.00183637957238</v>
      </c>
      <c r="AI181" s="18">
        <f t="shared" si="96"/>
        <v>8.7485248628960607E-3</v>
      </c>
      <c r="AJ181" s="18">
        <f t="shared" si="97"/>
        <v>0.19031651190459103</v>
      </c>
      <c r="AK181" s="18">
        <f t="shared" si="98"/>
        <v>3.6960479464553581E-2</v>
      </c>
      <c r="AL181" s="18">
        <f t="shared" si="99"/>
        <v>6.3926012369678584E-2</v>
      </c>
      <c r="AM181" s="18">
        <f t="shared" si="100"/>
        <v>3.1296196223731372E-2</v>
      </c>
      <c r="AN181" s="18">
        <f t="shared" si="101"/>
        <v>275.60327488654065</v>
      </c>
      <c r="AO181" s="18">
        <f t="shared" si="102"/>
        <v>2.0862093644090302E-3</v>
      </c>
      <c r="AP181" s="18">
        <f t="shared" si="103"/>
        <v>105.35041586852266</v>
      </c>
      <c r="AQ181" s="18">
        <f t="shared" si="104"/>
        <v>4.9601493833642193E-4</v>
      </c>
      <c r="AR181" s="18">
        <f t="shared" si="105"/>
        <v>2.9575368160433523E-5</v>
      </c>
      <c r="AS181" s="18">
        <f t="shared" si="106"/>
        <v>3.9255571687483163E-4</v>
      </c>
      <c r="AT181" s="18">
        <f t="shared" si="107"/>
        <v>0</v>
      </c>
      <c r="BB181" s="33">
        <f t="shared" si="108"/>
        <v>0.38797077368996519</v>
      </c>
      <c r="BC181" s="33">
        <f t="shared" si="109"/>
        <v>0.3621103117505996</v>
      </c>
      <c r="BD181" s="33">
        <f t="shared" si="110"/>
        <v>3.2789937423057004E-2</v>
      </c>
      <c r="BE181" s="33">
        <f t="shared" si="111"/>
        <v>0.29972314003501993</v>
      </c>
      <c r="BF181" s="33">
        <f t="shared" si="112"/>
        <v>0.22990246954120655</v>
      </c>
      <c r="BG181" s="33">
        <f t="shared" si="113"/>
        <v>0.11998697887091038</v>
      </c>
      <c r="BH181" s="33">
        <f t="shared" si="114"/>
        <v>0.14021860985001866</v>
      </c>
      <c r="BI181" s="33">
        <f t="shared" si="115"/>
        <v>0.41488037189084298</v>
      </c>
      <c r="BJ181" s="33">
        <f t="shared" si="116"/>
        <v>0.54529133946450159</v>
      </c>
      <c r="BK181" s="33">
        <f t="shared" si="117"/>
        <v>0.58677057233595697</v>
      </c>
      <c r="BL181" s="33">
        <f t="shared" si="118"/>
        <v>0.25620771341411458</v>
      </c>
      <c r="BM181" s="33">
        <f t="shared" si="119"/>
        <v>0.39989024644324067</v>
      </c>
      <c r="BN181" s="33">
        <f t="shared" si="120"/>
        <v>0.28915605519545656</v>
      </c>
      <c r="BO181" s="33">
        <f t="shared" si="121"/>
        <v>0.50805188771112242</v>
      </c>
      <c r="BP181" s="33">
        <f t="shared" si="122"/>
        <v>0.72952064534675176</v>
      </c>
      <c r="BQ181" s="33">
        <f t="shared" si="123"/>
        <v>0.41557660267065433</v>
      </c>
      <c r="BR181" s="33">
        <f t="shared" si="124"/>
        <v>0.39573504834034989</v>
      </c>
      <c r="BS181" s="33">
        <f t="shared" si="125"/>
        <v>0.59039889340724128</v>
      </c>
      <c r="BT181" s="33">
        <f t="shared" si="126"/>
        <v>2.0857904664001871E-2</v>
      </c>
      <c r="BU181" s="33">
        <f t="shared" si="127"/>
        <v>7.767268558326168E-2</v>
      </c>
      <c r="BV181" s="33">
        <f t="shared" si="128"/>
        <v>0.18693256770388764</v>
      </c>
    </row>
    <row r="182" spans="1:74" x14ac:dyDescent="0.5">
      <c r="A182" s="18">
        <v>181.03053485300001</v>
      </c>
      <c r="B182" s="18">
        <v>9726597866</v>
      </c>
      <c r="C182" s="18">
        <v>3650533172</v>
      </c>
      <c r="D182" s="18">
        <v>2.71</v>
      </c>
      <c r="E182" s="18">
        <f t="shared" si="88"/>
        <v>2.664432127505127</v>
      </c>
      <c r="F182" s="18">
        <v>1550229</v>
      </c>
      <c r="G182" s="18">
        <v>249591</v>
      </c>
      <c r="H182" s="22">
        <v>362693359</v>
      </c>
      <c r="I182" s="22">
        <v>17633081</v>
      </c>
      <c r="J182" s="22">
        <v>2235783704</v>
      </c>
      <c r="K182" s="22">
        <v>101643323</v>
      </c>
      <c r="L182" s="22">
        <v>622942820</v>
      </c>
      <c r="M182" s="22">
        <v>66007</v>
      </c>
      <c r="N182" s="22">
        <v>1178805</v>
      </c>
      <c r="O182" s="22">
        <v>151730</v>
      </c>
      <c r="P182" s="22">
        <v>31945</v>
      </c>
      <c r="Q182" s="22">
        <v>19584</v>
      </c>
      <c r="R182" s="22">
        <v>2241906877</v>
      </c>
      <c r="S182" s="22">
        <v>2385</v>
      </c>
      <c r="T182" s="22">
        <v>616764128</v>
      </c>
      <c r="U182" s="22">
        <v>4755</v>
      </c>
      <c r="V182" s="22">
        <v>49</v>
      </c>
      <c r="W182" s="22">
        <v>3914</v>
      </c>
      <c r="AA182" s="18">
        <f t="shared" si="87"/>
        <v>1.8103053485300001E-7</v>
      </c>
      <c r="AB182" s="18">
        <f t="shared" si="89"/>
        <v>0.16918300150546384</v>
      </c>
      <c r="AC182" s="18">
        <f t="shared" si="90"/>
        <v>2.7238914075759273E-2</v>
      </c>
      <c r="AD182" s="18">
        <f t="shared" si="91"/>
        <v>39.582249526823929</v>
      </c>
      <c r="AE182" s="18">
        <f t="shared" si="92"/>
        <v>1.924372185895739</v>
      </c>
      <c r="AF182" s="18">
        <f t="shared" si="93"/>
        <v>244.00046558264842</v>
      </c>
      <c r="AG182" s="18">
        <f t="shared" si="94"/>
        <v>11.092762726106494</v>
      </c>
      <c r="AH182" s="18">
        <f t="shared" si="95"/>
        <v>67.984366215493253</v>
      </c>
      <c r="AI182" s="18">
        <f t="shared" si="96"/>
        <v>7.2036211297628614E-3</v>
      </c>
      <c r="AJ182" s="18">
        <f t="shared" si="97"/>
        <v>0.12864794045889238</v>
      </c>
      <c r="AK182" s="18">
        <f t="shared" si="98"/>
        <v>1.6558932143847151E-2</v>
      </c>
      <c r="AL182" s="18">
        <f t="shared" si="99"/>
        <v>3.4862920143359736E-3</v>
      </c>
      <c r="AM182" s="18">
        <f t="shared" si="100"/>
        <v>2.1372841699407014E-3</v>
      </c>
      <c r="AN182" s="18">
        <f t="shared" si="101"/>
        <v>244.66871316857106</v>
      </c>
      <c r="AO182" s="18">
        <f t="shared" si="102"/>
        <v>2.6028506665178578E-4</v>
      </c>
      <c r="AP182" s="18">
        <f t="shared" si="103"/>
        <v>67.310059607928949</v>
      </c>
      <c r="AQ182" s="18">
        <f t="shared" si="104"/>
        <v>5.1893312030576162E-4</v>
      </c>
      <c r="AR182" s="18">
        <f t="shared" si="105"/>
        <v>5.3475757928459137E-6</v>
      </c>
      <c r="AS182" s="18">
        <f t="shared" si="106"/>
        <v>4.2715125822854908E-4</v>
      </c>
      <c r="AT182" s="18">
        <f t="shared" si="107"/>
        <v>0</v>
      </c>
      <c r="BB182" s="33">
        <f t="shared" si="108"/>
        <v>0.39119927131823512</v>
      </c>
      <c r="BC182" s="33">
        <f t="shared" si="109"/>
        <v>0.41966426858513189</v>
      </c>
      <c r="BD182" s="33">
        <f t="shared" si="110"/>
        <v>0.11740763034342226</v>
      </c>
      <c r="BE182" s="33">
        <f t="shared" si="111"/>
        <v>0.22378785752941413</v>
      </c>
      <c r="BF182" s="33">
        <f t="shared" si="112"/>
        <v>0.16077664829831043</v>
      </c>
      <c r="BG182" s="33">
        <f t="shared" si="113"/>
        <v>0.5404819856241444</v>
      </c>
      <c r="BH182" s="33">
        <f t="shared" si="114"/>
        <v>0.77800486045817741</v>
      </c>
      <c r="BI182" s="33">
        <f t="shared" si="115"/>
        <v>0.3307247963954052</v>
      </c>
      <c r="BJ182" s="33">
        <f t="shared" si="116"/>
        <v>0.36935919742530621</v>
      </c>
      <c r="BK182" s="33">
        <f t="shared" si="117"/>
        <v>0.27139209852666846</v>
      </c>
      <c r="BL182" s="33">
        <f t="shared" si="118"/>
        <v>0.19589447313257324</v>
      </c>
      <c r="BM182" s="33">
        <f t="shared" si="119"/>
        <v>0.18965786653967498</v>
      </c>
      <c r="BN182" s="33">
        <f t="shared" si="120"/>
        <v>6.1862050266335462E-2</v>
      </c>
      <c r="BO182" s="33">
        <f t="shared" si="121"/>
        <v>2.4378805094448876E-2</v>
      </c>
      <c r="BP182" s="33">
        <f t="shared" si="122"/>
        <v>4.9820525018379969E-2</v>
      </c>
      <c r="BQ182" s="33">
        <f t="shared" si="123"/>
        <v>0.34003188293448683</v>
      </c>
      <c r="BR182" s="33">
        <f t="shared" si="124"/>
        <v>4.1782140514925216E-2</v>
      </c>
      <c r="BS182" s="33">
        <f t="shared" si="125"/>
        <v>0.27426692511461032</v>
      </c>
      <c r="BT182" s="33">
        <f t="shared" si="126"/>
        <v>2.1821636232635621E-2</v>
      </c>
      <c r="BU182" s="33">
        <f t="shared" si="127"/>
        <v>1.4044138721696761E-2</v>
      </c>
      <c r="BV182" s="33">
        <f t="shared" si="128"/>
        <v>0.21153100023279273</v>
      </c>
    </row>
    <row r="183" spans="1:74" x14ac:dyDescent="0.5">
      <c r="A183" s="18">
        <v>182.03070564800001</v>
      </c>
      <c r="B183" s="18">
        <v>9343329245</v>
      </c>
      <c r="C183" s="18">
        <v>3630918193</v>
      </c>
      <c r="D183" s="18">
        <v>2.61</v>
      </c>
      <c r="E183" s="18">
        <f t="shared" si="88"/>
        <v>2.5732690047968809</v>
      </c>
      <c r="F183" s="18">
        <v>1692370</v>
      </c>
      <c r="G183" s="18">
        <v>351445</v>
      </c>
      <c r="H183" s="22">
        <v>82908898</v>
      </c>
      <c r="I183" s="22">
        <v>3156644</v>
      </c>
      <c r="J183" s="22">
        <v>2649646860</v>
      </c>
      <c r="K183" s="22">
        <v>113013132</v>
      </c>
      <c r="L183" s="22">
        <v>887298145</v>
      </c>
      <c r="M183" s="22">
        <v>66754</v>
      </c>
      <c r="N183" s="22">
        <v>1356219</v>
      </c>
      <c r="O183" s="22">
        <v>256511</v>
      </c>
      <c r="P183" s="22">
        <v>6561</v>
      </c>
      <c r="Q183" s="23">
        <v>20</v>
      </c>
      <c r="R183" s="22">
        <v>2648892726</v>
      </c>
      <c r="S183" s="22">
        <v>5222</v>
      </c>
      <c r="T183" s="22">
        <v>886976917</v>
      </c>
      <c r="U183" s="23">
        <v>23</v>
      </c>
      <c r="V183" s="22">
        <v>120</v>
      </c>
      <c r="W183" s="22">
        <v>3679</v>
      </c>
      <c r="AA183" s="18">
        <f t="shared" si="87"/>
        <v>1.8203070564800002E-7</v>
      </c>
      <c r="AB183" s="18">
        <f t="shared" si="89"/>
        <v>0.184695445806911</v>
      </c>
      <c r="AC183" s="18">
        <f t="shared" si="90"/>
        <v>3.8354668867688409E-2</v>
      </c>
      <c r="AD183" s="18">
        <f t="shared" si="91"/>
        <v>9.0481962440067552</v>
      </c>
      <c r="AE183" s="18">
        <f t="shared" si="92"/>
        <v>0.34449781716392441</v>
      </c>
      <c r="AF183" s="18">
        <f t="shared" si="93"/>
        <v>289.1670899617589</v>
      </c>
      <c r="AG183" s="18">
        <f t="shared" si="94"/>
        <v>12.333597733814283</v>
      </c>
      <c r="AH183" s="18">
        <f t="shared" si="95"/>
        <v>96.834573086511895</v>
      </c>
      <c r="AI183" s="18">
        <f t="shared" si="96"/>
        <v>7.2851443770537991E-3</v>
      </c>
      <c r="AJ183" s="18">
        <f t="shared" si="97"/>
        <v>0.14800987539178961</v>
      </c>
      <c r="AK183" s="18">
        <f t="shared" si="98"/>
        <v>2.7994122738748944E-2</v>
      </c>
      <c r="AL183" s="18">
        <f t="shared" si="99"/>
        <v>7.1602948524208249E-4</v>
      </c>
      <c r="AM183" s="18">
        <f t="shared" si="100"/>
        <v>2.1826839970799652E-6</v>
      </c>
      <c r="AN183" s="18">
        <f t="shared" si="101"/>
        <v>289.08478815108617</v>
      </c>
      <c r="AO183" s="18">
        <f t="shared" si="102"/>
        <v>5.6989879163757884E-4</v>
      </c>
      <c r="AP183" s="18">
        <f t="shared" si="103"/>
        <v>96.799516125761215</v>
      </c>
      <c r="AQ183" s="18">
        <f t="shared" si="104"/>
        <v>2.5100865966419595E-6</v>
      </c>
      <c r="AR183" s="18">
        <f t="shared" si="105"/>
        <v>1.3096103982479788E-5</v>
      </c>
      <c r="AS183" s="18">
        <f t="shared" si="106"/>
        <v>4.0150472126285956E-4</v>
      </c>
      <c r="AT183" s="18">
        <f t="shared" si="107"/>
        <v>0</v>
      </c>
      <c r="BB183" s="33">
        <f t="shared" si="108"/>
        <v>0.38777851106217581</v>
      </c>
      <c r="BC183" s="33">
        <f t="shared" si="109"/>
        <v>0.39568345323741005</v>
      </c>
      <c r="BD183" s="33">
        <f t="shared" si="110"/>
        <v>8.3624353976802249E-2</v>
      </c>
      <c r="BE183" s="33">
        <f t="shared" si="111"/>
        <v>0.26031389454652165</v>
      </c>
      <c r="BF183" s="33">
        <f t="shared" si="112"/>
        <v>0.28284432278770766</v>
      </c>
      <c r="BG183" s="33">
        <f t="shared" si="113"/>
        <v>6.4091618286066937E-2</v>
      </c>
      <c r="BH183" s="33">
        <f t="shared" si="114"/>
        <v>5.2427730544346358E-2</v>
      </c>
      <c r="BI183" s="33">
        <f t="shared" si="115"/>
        <v>0.44050100519437319</v>
      </c>
      <c r="BJ183" s="33">
        <f t="shared" si="116"/>
        <v>0.44013089086675894</v>
      </c>
      <c r="BK183" s="33">
        <f t="shared" si="117"/>
        <v>0.51072244251839116</v>
      </c>
      <c r="BL183" s="33">
        <f t="shared" si="118"/>
        <v>0.19907715118359834</v>
      </c>
      <c r="BM183" s="33">
        <f t="shared" si="119"/>
        <v>0.25566402762069168</v>
      </c>
      <c r="BN183" s="33">
        <f t="shared" si="120"/>
        <v>0.18926171395777783</v>
      </c>
      <c r="BO183" s="33">
        <f t="shared" si="121"/>
        <v>2.2095857594381187E-3</v>
      </c>
      <c r="BP183" s="33">
        <f t="shared" si="122"/>
        <v>5.0878804144587388E-5</v>
      </c>
      <c r="BQ183" s="33">
        <f t="shared" si="123"/>
        <v>0.44849955630661648</v>
      </c>
      <c r="BR183" s="33">
        <f t="shared" si="124"/>
        <v>0.10180033425712412</v>
      </c>
      <c r="BS183" s="33">
        <f t="shared" si="125"/>
        <v>0.51933718336872603</v>
      </c>
      <c r="BT183" s="33">
        <f t="shared" si="126"/>
        <v>1.0555155275512499E-4</v>
      </c>
      <c r="BU183" s="33">
        <f t="shared" si="127"/>
        <v>3.4393809114359415E-2</v>
      </c>
      <c r="BV183" s="33">
        <f t="shared" si="128"/>
        <v>0.19329556917824164</v>
      </c>
    </row>
    <row r="184" spans="1:74" x14ac:dyDescent="0.5">
      <c r="A184" s="18">
        <v>183.03086933099999</v>
      </c>
      <c r="B184" s="18">
        <v>9200318526</v>
      </c>
      <c r="C184" s="18">
        <v>3652572927</v>
      </c>
      <c r="D184" s="18">
        <v>2.57</v>
      </c>
      <c r="E184" s="18">
        <f t="shared" si="88"/>
        <v>2.5188596394587468</v>
      </c>
      <c r="F184" s="18">
        <v>1554156</v>
      </c>
      <c r="G184" s="18">
        <v>263076</v>
      </c>
      <c r="H184" s="22">
        <v>79845783</v>
      </c>
      <c r="I184" s="22">
        <v>3502266</v>
      </c>
      <c r="J184" s="22">
        <v>2537198009</v>
      </c>
      <c r="K184" s="22">
        <v>96953373</v>
      </c>
      <c r="L184" s="22">
        <v>962413202</v>
      </c>
      <c r="M184" s="22">
        <v>73596</v>
      </c>
      <c r="N184" s="22">
        <v>1466713</v>
      </c>
      <c r="O184" s="22">
        <v>284901</v>
      </c>
      <c r="P184" s="22">
        <v>5141</v>
      </c>
      <c r="Q184" s="23">
        <v>0</v>
      </c>
      <c r="R184" s="22">
        <v>2536946434</v>
      </c>
      <c r="S184" s="22">
        <v>7552</v>
      </c>
      <c r="T184" s="22">
        <v>953302314</v>
      </c>
      <c r="U184" s="23">
        <v>7</v>
      </c>
      <c r="V184" s="22">
        <v>129</v>
      </c>
      <c r="W184" s="22">
        <v>4237</v>
      </c>
      <c r="AA184" s="18">
        <f t="shared" si="87"/>
        <v>1.8303086933099998E-7</v>
      </c>
      <c r="AB184" s="18">
        <f t="shared" si="89"/>
        <v>0.16961157150829048</v>
      </c>
      <c r="AC184" s="18">
        <f t="shared" si="90"/>
        <v>2.871058876079044E-2</v>
      </c>
      <c r="AD184" s="18">
        <f t="shared" si="91"/>
        <v>8.7139056394209753</v>
      </c>
      <c r="AE184" s="18">
        <f t="shared" si="92"/>
        <v>0.38221699758586297</v>
      </c>
      <c r="AF184" s="18">
        <f t="shared" si="93"/>
        <v>276.89507458337243</v>
      </c>
      <c r="AG184" s="18">
        <f t="shared" si="94"/>
        <v>10.580928785501237</v>
      </c>
      <c r="AH184" s="18">
        <f t="shared" si="95"/>
        <v>105.03219472919439</v>
      </c>
      <c r="AI184" s="18">
        <f t="shared" si="96"/>
        <v>8.0318405724548545E-3</v>
      </c>
      <c r="AJ184" s="18">
        <f t="shared" si="97"/>
        <v>0.16006854967045731</v>
      </c>
      <c r="AK184" s="18">
        <f t="shared" si="98"/>
        <v>3.109244267260395E-2</v>
      </c>
      <c r="AL184" s="18">
        <f t="shared" si="99"/>
        <v>5.6105892144940497E-4</v>
      </c>
      <c r="AM184" s="18">
        <f t="shared" si="100"/>
        <v>0</v>
      </c>
      <c r="AN184" s="18">
        <f t="shared" si="101"/>
        <v>276.86761914704414</v>
      </c>
      <c r="AO184" s="18">
        <f t="shared" si="102"/>
        <v>8.2418147729739464E-4</v>
      </c>
      <c r="AP184" s="18">
        <f t="shared" si="103"/>
        <v>104.03788525735499</v>
      </c>
      <c r="AQ184" s="18">
        <f t="shared" si="104"/>
        <v>7.6393939897798772E-7</v>
      </c>
      <c r="AR184" s="18">
        <f t="shared" si="105"/>
        <v>1.4078311781165773E-5</v>
      </c>
      <c r="AS184" s="18">
        <f t="shared" si="106"/>
        <v>4.6240160478139053E-4</v>
      </c>
      <c r="AT184" s="18">
        <f t="shared" si="107"/>
        <v>0</v>
      </c>
      <c r="BB184" s="33">
        <f t="shared" si="108"/>
        <v>0.39155499501470703</v>
      </c>
      <c r="BC184" s="33">
        <f t="shared" si="109"/>
        <v>0.38609112709832133</v>
      </c>
      <c r="BD184" s="33">
        <f t="shared" si="110"/>
        <v>6.3461303704454422E-2</v>
      </c>
      <c r="BE184" s="33">
        <f t="shared" si="111"/>
        <v>0.22479698049440086</v>
      </c>
      <c r="BF184" s="33">
        <f t="shared" si="112"/>
        <v>0.17693784560513706</v>
      </c>
      <c r="BG184" s="33">
        <f t="shared" si="113"/>
        <v>5.8876037424881171E-2</v>
      </c>
      <c r="BH184" s="33">
        <f t="shared" si="114"/>
        <v>6.9750737496614937E-2</v>
      </c>
      <c r="BI184" s="33">
        <f t="shared" si="115"/>
        <v>0.41067421735974885</v>
      </c>
      <c r="BJ184" s="33">
        <f t="shared" si="116"/>
        <v>0.34016647275809841</v>
      </c>
      <c r="BK184" s="33">
        <f t="shared" si="117"/>
        <v>0.57872679397515814</v>
      </c>
      <c r="BL184" s="33">
        <f t="shared" si="118"/>
        <v>0.22822826661213083</v>
      </c>
      <c r="BM184" s="33">
        <f t="shared" si="119"/>
        <v>0.29677287338532055</v>
      </c>
      <c r="BN184" s="33">
        <f t="shared" si="120"/>
        <v>0.22378015195894263</v>
      </c>
      <c r="BO184" s="33">
        <f t="shared" si="121"/>
        <v>9.6942300117640789E-4</v>
      </c>
      <c r="BP184" s="33">
        <f t="shared" si="122"/>
        <v>0</v>
      </c>
      <c r="BQ184" s="33">
        <f t="shared" si="123"/>
        <v>0.41866423435202671</v>
      </c>
      <c r="BR184" s="33">
        <f t="shared" si="124"/>
        <v>0.1510926823076435</v>
      </c>
      <c r="BS184" s="33">
        <f t="shared" si="125"/>
        <v>0.57949119100008484</v>
      </c>
      <c r="BT184" s="33">
        <f t="shared" si="126"/>
        <v>3.2124385621124997E-5</v>
      </c>
      <c r="BU184" s="33">
        <f t="shared" si="127"/>
        <v>3.6973344797936368E-2</v>
      </c>
      <c r="BV184" s="33">
        <f t="shared" si="128"/>
        <v>0.23659501823543105</v>
      </c>
    </row>
    <row r="185" spans="1:74" x14ac:dyDescent="0.5">
      <c r="A185" s="18">
        <v>184.031039118</v>
      </c>
      <c r="B185" s="18">
        <v>9160269021</v>
      </c>
      <c r="C185" s="18">
        <v>3629927291</v>
      </c>
      <c r="D185" s="18">
        <v>2.56</v>
      </c>
      <c r="E185" s="18">
        <f t="shared" si="88"/>
        <v>2.5235406350181906</v>
      </c>
      <c r="F185" s="18">
        <v>2283798</v>
      </c>
      <c r="G185" s="18">
        <v>511635</v>
      </c>
      <c r="H185" s="22">
        <v>103633084</v>
      </c>
      <c r="I185" s="22">
        <v>4152224</v>
      </c>
      <c r="J185" s="22">
        <v>2653860875</v>
      </c>
      <c r="K185" s="22">
        <v>138012388</v>
      </c>
      <c r="L185" s="22">
        <v>907417957</v>
      </c>
      <c r="M185" s="22">
        <v>69353</v>
      </c>
      <c r="N185" s="22">
        <v>1643441</v>
      </c>
      <c r="O185" s="22">
        <v>339991</v>
      </c>
      <c r="P185" s="22">
        <v>7492</v>
      </c>
      <c r="Q185" s="23">
        <v>20</v>
      </c>
      <c r="R185" s="22">
        <v>2662465603</v>
      </c>
      <c r="S185" s="22">
        <v>9803</v>
      </c>
      <c r="T185" s="22">
        <v>908691568</v>
      </c>
      <c r="U185" s="22">
        <v>6028</v>
      </c>
      <c r="V185" s="22">
        <v>291</v>
      </c>
      <c r="W185" s="22">
        <v>3124</v>
      </c>
      <c r="AA185" s="18">
        <f t="shared" si="87"/>
        <v>1.84031039118E-7</v>
      </c>
      <c r="AB185" s="18">
        <f t="shared" si="89"/>
        <v>0.24924046735816147</v>
      </c>
      <c r="AC185" s="18">
        <f t="shared" si="90"/>
        <v>5.583687634230039E-2</v>
      </c>
      <c r="AD185" s="18">
        <f t="shared" si="91"/>
        <v>11.309913700742188</v>
      </c>
      <c r="AE185" s="18">
        <f t="shared" si="92"/>
        <v>0.45314964385456796</v>
      </c>
      <c r="AF185" s="18">
        <f t="shared" si="93"/>
        <v>289.62698311695664</v>
      </c>
      <c r="AG185" s="18">
        <f t="shared" si="94"/>
        <v>15.061871534319549</v>
      </c>
      <c r="AH185" s="18">
        <f t="shared" si="95"/>
        <v>99.030332670344777</v>
      </c>
      <c r="AI185" s="18">
        <f t="shared" si="96"/>
        <v>7.5687841624743398E-3</v>
      </c>
      <c r="AJ185" s="18">
        <f t="shared" si="97"/>
        <v>0.17935561854225471</v>
      </c>
      <c r="AK185" s="18">
        <f t="shared" si="98"/>
        <v>3.710464574256072E-2</v>
      </c>
      <c r="AL185" s="18">
        <f t="shared" si="99"/>
        <v>8.1763342530615478E-4</v>
      </c>
      <c r="AM185" s="18">
        <f t="shared" si="100"/>
        <v>2.1826839970799652E-6</v>
      </c>
      <c r="AN185" s="18">
        <f t="shared" si="101"/>
        <v>290.56605322219792</v>
      </c>
      <c r="AO185" s="18">
        <f t="shared" si="102"/>
        <v>1.0698425611687446E-3</v>
      </c>
      <c r="AP185" s="18">
        <f t="shared" si="103"/>
        <v>99.16932718775503</v>
      </c>
      <c r="AQ185" s="18">
        <f t="shared" si="104"/>
        <v>6.5786095671990135E-4</v>
      </c>
      <c r="AR185" s="18">
        <f t="shared" si="105"/>
        <v>3.1758052157513487E-5</v>
      </c>
      <c r="AS185" s="18">
        <f t="shared" si="106"/>
        <v>3.4093524034389046E-4</v>
      </c>
      <c r="AT185" s="18">
        <f t="shared" si="107"/>
        <v>0</v>
      </c>
      <c r="BB185" s="33">
        <f t="shared" si="108"/>
        <v>0.38760570240511583</v>
      </c>
      <c r="BC185" s="33">
        <f t="shared" si="109"/>
        <v>0.38369304556354916</v>
      </c>
      <c r="BD185" s="33">
        <f t="shared" si="110"/>
        <v>6.5195989419002745E-2</v>
      </c>
      <c r="BE185" s="33">
        <f t="shared" si="111"/>
        <v>0.41229341502937944</v>
      </c>
      <c r="BF185" s="33">
        <f t="shared" si="112"/>
        <v>0.47482520499612896</v>
      </c>
      <c r="BG185" s="33">
        <f t="shared" si="113"/>
        <v>9.9378790940457637E-2</v>
      </c>
      <c r="BH185" s="33">
        <f t="shared" si="114"/>
        <v>0.10232744543963529</v>
      </c>
      <c r="BI185" s="33">
        <f t="shared" si="115"/>
        <v>0.44161876255889199</v>
      </c>
      <c r="BJ185" s="33">
        <f t="shared" si="116"/>
        <v>0.59573945754509072</v>
      </c>
      <c r="BK185" s="33">
        <f t="shared" si="117"/>
        <v>0.52893762894222729</v>
      </c>
      <c r="BL185" s="33">
        <f t="shared" si="118"/>
        <v>0.21015048485778073</v>
      </c>
      <c r="BM185" s="33">
        <f t="shared" si="119"/>
        <v>0.36252381094112746</v>
      </c>
      <c r="BN185" s="33">
        <f t="shared" si="120"/>
        <v>0.2907622142866696</v>
      </c>
      <c r="BO185" s="33">
        <f t="shared" si="121"/>
        <v>3.0226783847491423E-3</v>
      </c>
      <c r="BP185" s="33">
        <f t="shared" si="122"/>
        <v>5.0878804144587388E-5</v>
      </c>
      <c r="BQ185" s="33">
        <f t="shared" si="123"/>
        <v>0.4521169262785048</v>
      </c>
      <c r="BR185" s="33">
        <f t="shared" si="124"/>
        <v>0.19871374473756584</v>
      </c>
      <c r="BS185" s="33">
        <f t="shared" si="125"/>
        <v>0.53903134791275875</v>
      </c>
      <c r="BT185" s="33">
        <f t="shared" si="126"/>
        <v>2.7663685217734497E-2</v>
      </c>
      <c r="BU185" s="33">
        <f t="shared" si="127"/>
        <v>8.3404987102321582E-2</v>
      </c>
      <c r="BV185" s="33">
        <f t="shared" si="128"/>
        <v>0.15022891285791884</v>
      </c>
    </row>
    <row r="186" spans="1:74" x14ac:dyDescent="0.5">
      <c r="A186" s="18">
        <v>185.031202366</v>
      </c>
      <c r="B186" s="18">
        <v>9073849647</v>
      </c>
      <c r="C186" s="18">
        <v>3652166057</v>
      </c>
      <c r="D186" s="18">
        <v>2.5299999999999998</v>
      </c>
      <c r="E186" s="18">
        <f t="shared" si="88"/>
        <v>2.484511795297045</v>
      </c>
      <c r="F186" s="18">
        <v>1916544</v>
      </c>
      <c r="G186" s="18">
        <v>380287</v>
      </c>
      <c r="H186" s="22">
        <v>149925000</v>
      </c>
      <c r="I186" s="22">
        <v>6181261</v>
      </c>
      <c r="J186" s="22">
        <v>2569304537</v>
      </c>
      <c r="K186" s="22">
        <v>122104637</v>
      </c>
      <c r="L186" s="22">
        <v>855901938</v>
      </c>
      <c r="M186" s="22">
        <v>66220</v>
      </c>
      <c r="N186" s="22">
        <v>1604566</v>
      </c>
      <c r="O186" s="22">
        <v>314098</v>
      </c>
      <c r="P186" s="22">
        <v>271242</v>
      </c>
      <c r="Q186" s="22">
        <v>31148</v>
      </c>
      <c r="R186" s="22">
        <v>2566816406</v>
      </c>
      <c r="S186" s="22">
        <v>13012</v>
      </c>
      <c r="T186" s="22">
        <v>849045465</v>
      </c>
      <c r="U186" s="22">
        <v>7927</v>
      </c>
      <c r="V186" s="22">
        <v>180</v>
      </c>
      <c r="W186" s="22">
        <v>5579</v>
      </c>
      <c r="AA186" s="18">
        <f t="shared" si="87"/>
        <v>1.85031202366E-7</v>
      </c>
      <c r="AB186" s="18">
        <f t="shared" si="89"/>
        <v>0.20916049592498118</v>
      </c>
      <c r="AC186" s="18">
        <f t="shared" si="90"/>
        <v>4.1502317459877425E-2</v>
      </c>
      <c r="AD186" s="18">
        <f t="shared" si="91"/>
        <v>16.361944913110683</v>
      </c>
      <c r="AE186" s="18">
        <f t="shared" si="92"/>
        <v>0.67458697332372508</v>
      </c>
      <c r="AF186" s="18">
        <f t="shared" si="93"/>
        <v>280.39899482674241</v>
      </c>
      <c r="AG186" s="18">
        <f t="shared" si="94"/>
        <v>13.325791857457908</v>
      </c>
      <c r="AH186" s="18">
        <f t="shared" si="95"/>
        <v>93.408173157116408</v>
      </c>
      <c r="AI186" s="18">
        <f t="shared" si="96"/>
        <v>7.2268667143317641E-3</v>
      </c>
      <c r="AJ186" s="18">
        <f t="shared" si="97"/>
        <v>0.17511302652293054</v>
      </c>
      <c r="AK186" s="18">
        <f t="shared" si="98"/>
        <v>3.4278833905741136E-2</v>
      </c>
      <c r="AL186" s="18">
        <f t="shared" si="99"/>
        <v>2.9601778636798189E-2</v>
      </c>
      <c r="AM186" s="18">
        <f t="shared" si="100"/>
        <v>3.3993120570523371E-3</v>
      </c>
      <c r="AN186" s="18">
        <f t="shared" si="101"/>
        <v>280.12745464092546</v>
      </c>
      <c r="AO186" s="18">
        <f t="shared" si="102"/>
        <v>1.4200542085002251E-3</v>
      </c>
      <c r="AP186" s="18">
        <f t="shared" si="103"/>
        <v>92.659897462440867</v>
      </c>
      <c r="AQ186" s="18">
        <f t="shared" si="104"/>
        <v>8.6510680224264399E-4</v>
      </c>
      <c r="AR186" s="18">
        <f t="shared" si="105"/>
        <v>1.9644155973719682E-5</v>
      </c>
      <c r="AS186" s="18">
        <f t="shared" si="106"/>
        <v>6.0885970098545621E-4</v>
      </c>
      <c r="AT186" s="18">
        <f t="shared" si="107"/>
        <v>0</v>
      </c>
      <c r="BB186" s="33">
        <f t="shared" si="108"/>
        <v>0.39148403879673793</v>
      </c>
      <c r="BC186" s="33">
        <f t="shared" si="109"/>
        <v>0.3764988009592326</v>
      </c>
      <c r="BD186" s="33">
        <f t="shared" si="110"/>
        <v>5.0732662150281285E-2</v>
      </c>
      <c r="BE186" s="33">
        <f t="shared" si="111"/>
        <v>0.31791998865218485</v>
      </c>
      <c r="BF186" s="33">
        <f t="shared" si="112"/>
        <v>0.31741022955252002</v>
      </c>
      <c r="BG186" s="33">
        <f t="shared" si="113"/>
        <v>0.17820026225877875</v>
      </c>
      <c r="BH186" s="33">
        <f t="shared" si="114"/>
        <v>0.20402531784767119</v>
      </c>
      <c r="BI186" s="33">
        <f t="shared" si="115"/>
        <v>0.41919039685154663</v>
      </c>
      <c r="BJ186" s="33">
        <f t="shared" si="116"/>
        <v>0.49672121747483428</v>
      </c>
      <c r="BK186" s="33">
        <f t="shared" si="117"/>
        <v>0.48229833182061976</v>
      </c>
      <c r="BL186" s="33">
        <f t="shared" si="118"/>
        <v>0.19680198374150007</v>
      </c>
      <c r="BM186" s="33">
        <f t="shared" si="119"/>
        <v>0.34806052443597835</v>
      </c>
      <c r="BN186" s="33">
        <f t="shared" si="120"/>
        <v>0.25927979388638217</v>
      </c>
      <c r="BO186" s="33">
        <f t="shared" si="121"/>
        <v>0.23336981042103525</v>
      </c>
      <c r="BP186" s="33">
        <f t="shared" si="122"/>
        <v>7.9238649574780398E-2</v>
      </c>
      <c r="BQ186" s="33">
        <f t="shared" si="123"/>
        <v>0.42662501818392512</v>
      </c>
      <c r="BR186" s="33">
        <f t="shared" si="124"/>
        <v>0.26660178975650001</v>
      </c>
      <c r="BS186" s="33">
        <f t="shared" si="125"/>
        <v>0.48493514499002593</v>
      </c>
      <c r="BT186" s="33">
        <f t="shared" si="126"/>
        <v>3.637857211695112E-2</v>
      </c>
      <c r="BU186" s="33">
        <f t="shared" si="127"/>
        <v>5.1590713671539126E-2</v>
      </c>
      <c r="BV186" s="33">
        <f t="shared" si="128"/>
        <v>0.34073096919376117</v>
      </c>
    </row>
    <row r="187" spans="1:74" x14ac:dyDescent="0.5">
      <c r="A187" s="18">
        <v>186.031355897</v>
      </c>
      <c r="B187" s="18">
        <v>9680420965</v>
      </c>
      <c r="C187" s="18">
        <v>3636333567</v>
      </c>
      <c r="D187" s="18">
        <v>2.7</v>
      </c>
      <c r="E187" s="18">
        <f t="shared" si="88"/>
        <v>2.6621377787919531</v>
      </c>
      <c r="F187" s="18">
        <v>1692404</v>
      </c>
      <c r="G187" s="18">
        <v>197796</v>
      </c>
      <c r="H187" s="22">
        <v>320924748</v>
      </c>
      <c r="I187" s="22">
        <v>16168273</v>
      </c>
      <c r="J187" s="22">
        <v>2297731717</v>
      </c>
      <c r="K187" s="22">
        <v>87093766</v>
      </c>
      <c r="L187" s="22">
        <v>651076568</v>
      </c>
      <c r="M187" s="22">
        <v>63980</v>
      </c>
      <c r="N187" s="22">
        <v>1268830</v>
      </c>
      <c r="O187" s="22">
        <v>139279</v>
      </c>
      <c r="P187" s="22">
        <v>33963</v>
      </c>
      <c r="Q187" s="22">
        <v>20484</v>
      </c>
      <c r="R187" s="22">
        <v>2280485445</v>
      </c>
      <c r="S187" s="22">
        <v>2476</v>
      </c>
      <c r="T187" s="22">
        <v>653257439</v>
      </c>
      <c r="U187" s="22">
        <v>7603</v>
      </c>
      <c r="V187" s="22">
        <v>3</v>
      </c>
      <c r="W187" s="22">
        <v>5397</v>
      </c>
      <c r="AA187" s="18">
        <f t="shared" si="87"/>
        <v>1.86031355897E-7</v>
      </c>
      <c r="AB187" s="18">
        <f t="shared" si="89"/>
        <v>0.18469915636970602</v>
      </c>
      <c r="AC187" s="18">
        <f t="shared" si="90"/>
        <v>2.1586308194321436E-2</v>
      </c>
      <c r="AD187" s="18">
        <f t="shared" si="91"/>
        <v>35.023865586326025</v>
      </c>
      <c r="AE187" s="18">
        <f t="shared" si="92"/>
        <v>1.7645115368760036</v>
      </c>
      <c r="AF187" s="18">
        <f t="shared" si="93"/>
        <v>250.7611124139485</v>
      </c>
      <c r="AG187" s="18">
        <f t="shared" si="94"/>
        <v>9.5049084646813569</v>
      </c>
      <c r="AH187" s="18">
        <f t="shared" si="95"/>
        <v>71.054720292367264</v>
      </c>
      <c r="AI187" s="18">
        <f t="shared" si="96"/>
        <v>6.9824061066588068E-3</v>
      </c>
      <c r="AJ187" s="18">
        <f t="shared" si="97"/>
        <v>0.13847274680074856</v>
      </c>
      <c r="AK187" s="18">
        <f t="shared" si="98"/>
        <v>1.520010222146502E-2</v>
      </c>
      <c r="AL187" s="18">
        <f t="shared" si="99"/>
        <v>3.7065248296413423E-3</v>
      </c>
      <c r="AM187" s="18">
        <f t="shared" si="100"/>
        <v>2.2355049498092999E-3</v>
      </c>
      <c r="AN187" s="18">
        <f t="shared" si="101"/>
        <v>248.8789543187641</v>
      </c>
      <c r="AO187" s="18">
        <f t="shared" si="102"/>
        <v>2.7021627883849959E-4</v>
      </c>
      <c r="AP187" s="18">
        <f t="shared" si="103"/>
        <v>71.292727903937063</v>
      </c>
      <c r="AQ187" s="18">
        <f t="shared" si="104"/>
        <v>8.2974732148994863E-4</v>
      </c>
      <c r="AR187" s="18">
        <f t="shared" si="105"/>
        <v>3.274025995619947E-7</v>
      </c>
      <c r="AS187" s="18">
        <f t="shared" si="106"/>
        <v>5.8899727661202849E-4</v>
      </c>
      <c r="AT187" s="18">
        <f t="shared" si="107"/>
        <v>0</v>
      </c>
      <c r="BB187" s="33">
        <f t="shared" si="108"/>
        <v>0.38872292686557264</v>
      </c>
      <c r="BC187" s="33">
        <f t="shared" si="109"/>
        <v>0.41726618705035978</v>
      </c>
      <c r="BD187" s="33">
        <f t="shared" si="110"/>
        <v>0.1165573894306947</v>
      </c>
      <c r="BE187" s="33">
        <f t="shared" si="111"/>
        <v>0.2603226315418895</v>
      </c>
      <c r="BF187" s="33">
        <f t="shared" si="112"/>
        <v>9.8702550077540196E-2</v>
      </c>
      <c r="BG187" s="33">
        <f t="shared" si="113"/>
        <v>0.46936236780701601</v>
      </c>
      <c r="BH187" s="33">
        <f t="shared" si="114"/>
        <v>0.70458685128127707</v>
      </c>
      <c r="BI187" s="33">
        <f t="shared" si="115"/>
        <v>0.34715635815967394</v>
      </c>
      <c r="BJ187" s="33">
        <f t="shared" si="116"/>
        <v>0.27879507381399993</v>
      </c>
      <c r="BK187" s="33">
        <f t="shared" si="117"/>
        <v>0.29686258824204087</v>
      </c>
      <c r="BL187" s="33">
        <f t="shared" si="118"/>
        <v>0.18725821020161221</v>
      </c>
      <c r="BM187" s="33">
        <f t="shared" si="119"/>
        <v>0.22315130364902672</v>
      </c>
      <c r="BN187" s="33">
        <f t="shared" si="120"/>
        <v>4.67233017086566E-2</v>
      </c>
      <c r="BO187" s="33">
        <f t="shared" si="121"/>
        <v>2.6141233577668687E-2</v>
      </c>
      <c r="BP187" s="33">
        <f t="shared" si="122"/>
        <v>5.21100712048864E-2</v>
      </c>
      <c r="BQ187" s="33">
        <f t="shared" si="123"/>
        <v>0.35031363480195404</v>
      </c>
      <c r="BR187" s="33">
        <f t="shared" si="124"/>
        <v>4.3707292305739491E-2</v>
      </c>
      <c r="BS187" s="33">
        <f t="shared" si="125"/>
        <v>0.30736463741910736</v>
      </c>
      <c r="BT187" s="33">
        <f t="shared" si="126"/>
        <v>3.4891671982487618E-2</v>
      </c>
      <c r="BU187" s="33">
        <f t="shared" si="127"/>
        <v>8.598452278589854E-4</v>
      </c>
      <c r="BV187" s="33">
        <f t="shared" si="128"/>
        <v>0.32660820982385347</v>
      </c>
    </row>
    <row r="188" spans="1:74" x14ac:dyDescent="0.5">
      <c r="A188" s="18">
        <v>187.03151298700001</v>
      </c>
      <c r="B188" s="18">
        <v>9127931833</v>
      </c>
      <c r="C188" s="18">
        <v>3645030784</v>
      </c>
      <c r="D188" s="18">
        <v>2.5499999999999998</v>
      </c>
      <c r="E188" s="18">
        <f t="shared" si="88"/>
        <v>2.5042125496079213</v>
      </c>
      <c r="F188" s="18">
        <v>1730104</v>
      </c>
      <c r="G188" s="18">
        <v>322075</v>
      </c>
      <c r="H188" s="22">
        <v>70847967</v>
      </c>
      <c r="I188" s="22">
        <v>2710077</v>
      </c>
      <c r="J188" s="22">
        <v>2484216283</v>
      </c>
      <c r="K188" s="22">
        <v>111990531</v>
      </c>
      <c r="L188" s="22">
        <v>989438721</v>
      </c>
      <c r="M188" s="22">
        <v>68613</v>
      </c>
      <c r="N188" s="22">
        <v>1363449</v>
      </c>
      <c r="O188" s="22">
        <v>229961</v>
      </c>
      <c r="P188" s="22">
        <v>6001</v>
      </c>
      <c r="Q188" s="23">
        <v>0</v>
      </c>
      <c r="R188" s="22">
        <v>2486462237</v>
      </c>
      <c r="S188" s="22">
        <v>8992</v>
      </c>
      <c r="T188" s="22">
        <v>988146114</v>
      </c>
      <c r="U188" s="22">
        <v>1230</v>
      </c>
      <c r="V188" s="22">
        <v>11</v>
      </c>
      <c r="W188" s="22">
        <v>3542</v>
      </c>
      <c r="AA188" s="18">
        <f t="shared" si="87"/>
        <v>1.8703151298700001E-7</v>
      </c>
      <c r="AB188" s="18">
        <f t="shared" si="89"/>
        <v>0.18881351570420177</v>
      </c>
      <c r="AC188" s="18">
        <f t="shared" si="90"/>
        <v>3.5149397417976486E-2</v>
      </c>
      <c r="AD188" s="18">
        <f t="shared" si="91"/>
        <v>7.7319361898274721</v>
      </c>
      <c r="AE188" s="18">
        <f t="shared" si="92"/>
        <v>0.29576208493772399</v>
      </c>
      <c r="AF188" s="18">
        <f t="shared" si="93"/>
        <v>271.11295630947865</v>
      </c>
      <c r="AG188" s="18">
        <f t="shared" si="94"/>
        <v>12.221996991909386</v>
      </c>
      <c r="AH188" s="18">
        <f t="shared" si="95"/>
        <v>107.9816031208984</v>
      </c>
      <c r="AI188" s="18">
        <f t="shared" si="96"/>
        <v>7.4880248545823808E-3</v>
      </c>
      <c r="AJ188" s="18">
        <f t="shared" si="97"/>
        <v>0.14879891565673403</v>
      </c>
      <c r="AK188" s="18">
        <f t="shared" si="98"/>
        <v>2.5096609732625289E-2</v>
      </c>
      <c r="AL188" s="18">
        <f t="shared" si="99"/>
        <v>6.5491433332384339E-4</v>
      </c>
      <c r="AM188" s="18">
        <f t="shared" si="100"/>
        <v>0</v>
      </c>
      <c r="AN188" s="18">
        <f t="shared" si="101"/>
        <v>271.35806670217755</v>
      </c>
      <c r="AO188" s="18">
        <f t="shared" si="102"/>
        <v>9.8133472508715215E-4</v>
      </c>
      <c r="AP188" s="18">
        <f t="shared" si="103"/>
        <v>107.84053549022772</v>
      </c>
      <c r="AQ188" s="18">
        <f t="shared" si="104"/>
        <v>1.3423506582041782E-4</v>
      </c>
      <c r="AR188" s="18">
        <f t="shared" si="105"/>
        <v>1.2004761983939807E-6</v>
      </c>
      <c r="AS188" s="18">
        <f t="shared" si="106"/>
        <v>3.8655333588286176E-4</v>
      </c>
      <c r="AT188" s="18">
        <f t="shared" si="107"/>
        <v>0</v>
      </c>
      <c r="BB188" s="33">
        <f t="shared" si="108"/>
        <v>0.39023968068172116</v>
      </c>
      <c r="BC188" s="33">
        <f t="shared" si="109"/>
        <v>0.38129496402877694</v>
      </c>
      <c r="BD188" s="33">
        <f t="shared" si="110"/>
        <v>5.8033377699980314E-2</v>
      </c>
      <c r="BE188" s="33">
        <f t="shared" si="111"/>
        <v>0.27001041758212391</v>
      </c>
      <c r="BF188" s="33">
        <f t="shared" si="112"/>
        <v>0.24764563054436328</v>
      </c>
      <c r="BG188" s="33">
        <f t="shared" si="113"/>
        <v>4.3555412204453255E-2</v>
      </c>
      <c r="BH188" s="33">
        <f t="shared" si="114"/>
        <v>3.0045233927656088E-2</v>
      </c>
      <c r="BI188" s="33">
        <f t="shared" si="115"/>
        <v>0.39662094170187484</v>
      </c>
      <c r="BJ188" s="33">
        <f t="shared" si="116"/>
        <v>0.43376568240240188</v>
      </c>
      <c r="BK188" s="33">
        <f t="shared" si="117"/>
        <v>0.60319396428400229</v>
      </c>
      <c r="BL188" s="33">
        <f t="shared" si="118"/>
        <v>0.20699763109906777</v>
      </c>
      <c r="BM188" s="33">
        <f t="shared" si="119"/>
        <v>0.25835391987618311</v>
      </c>
      <c r="BN188" s="33">
        <f t="shared" si="120"/>
        <v>0.15698046954316264</v>
      </c>
      <c r="BO188" s="33">
        <f t="shared" si="121"/>
        <v>1.7205074885743455E-3</v>
      </c>
      <c r="BP188" s="33">
        <f t="shared" si="122"/>
        <v>0</v>
      </c>
      <c r="BQ188" s="33">
        <f t="shared" si="123"/>
        <v>0.40520945845722589</v>
      </c>
      <c r="BR188" s="33">
        <f t="shared" si="124"/>
        <v>0.18155662273371553</v>
      </c>
      <c r="BS188" s="33">
        <f t="shared" si="125"/>
        <v>0.61109287460712824</v>
      </c>
      <c r="BT188" s="33">
        <f t="shared" si="126"/>
        <v>5.6447134734262496E-3</v>
      </c>
      <c r="BU188" s="33">
        <f t="shared" si="127"/>
        <v>3.1527658354829464E-3</v>
      </c>
      <c r="BV188" s="33">
        <f t="shared" si="128"/>
        <v>0.18266470086133313</v>
      </c>
    </row>
    <row r="189" spans="1:74" x14ac:dyDescent="0.5">
      <c r="A189" s="18">
        <v>188.03168018100001</v>
      </c>
      <c r="B189" s="18">
        <v>9348100207</v>
      </c>
      <c r="C189" s="18">
        <v>3652043392</v>
      </c>
      <c r="D189" s="18">
        <v>2.61</v>
      </c>
      <c r="E189" s="18">
        <f t="shared" si="88"/>
        <v>2.5596903441721208</v>
      </c>
      <c r="F189" s="18">
        <v>1642262</v>
      </c>
      <c r="G189" s="18">
        <v>313660</v>
      </c>
      <c r="H189" s="22">
        <v>105160518</v>
      </c>
      <c r="I189" s="22">
        <v>4534844</v>
      </c>
      <c r="J189" s="22">
        <v>2639012646</v>
      </c>
      <c r="K189" s="22">
        <v>113364750</v>
      </c>
      <c r="L189" s="22">
        <v>863499535</v>
      </c>
      <c r="M189" s="22">
        <v>66285</v>
      </c>
      <c r="N189" s="22">
        <v>1658735</v>
      </c>
      <c r="O189" s="22">
        <v>374736</v>
      </c>
      <c r="P189" s="22">
        <v>725248</v>
      </c>
      <c r="Q189" s="22">
        <v>81730</v>
      </c>
      <c r="R189" s="22">
        <v>2638407923</v>
      </c>
      <c r="S189" s="22">
        <v>8468</v>
      </c>
      <c r="T189" s="22">
        <v>865590131</v>
      </c>
      <c r="U189" s="23">
        <v>67</v>
      </c>
      <c r="V189" s="22">
        <v>428</v>
      </c>
      <c r="W189" s="22">
        <v>9016</v>
      </c>
      <c r="AA189" s="18">
        <f t="shared" si="87"/>
        <v>1.8803168018100001E-7</v>
      </c>
      <c r="AB189" s="18">
        <f t="shared" si="89"/>
        <v>0.17922694932062685</v>
      </c>
      <c r="AC189" s="18">
        <f t="shared" si="90"/>
        <v>3.4231033126205082E-2</v>
      </c>
      <c r="AD189" s="18">
        <f t="shared" si="91"/>
        <v>11.476608988161978</v>
      </c>
      <c r="AE189" s="18">
        <f t="shared" si="92"/>
        <v>0.49490657140270483</v>
      </c>
      <c r="AF189" s="18">
        <f t="shared" si="93"/>
        <v>288.00653352579269</v>
      </c>
      <c r="AG189" s="18">
        <f t="shared" si="94"/>
        <v>12.371971282898548</v>
      </c>
      <c r="AH189" s="18">
        <f t="shared" si="95"/>
        <v>94.237330826524556</v>
      </c>
      <c r="AI189" s="18">
        <f t="shared" si="96"/>
        <v>7.2339604373222732E-3</v>
      </c>
      <c r="AJ189" s="18">
        <f t="shared" si="97"/>
        <v>0.18102471699482175</v>
      </c>
      <c r="AK189" s="18">
        <f t="shared" si="98"/>
        <v>4.089651351648789E-2</v>
      </c>
      <c r="AL189" s="18">
        <f t="shared" si="99"/>
        <v>7.9149360175712502E-2</v>
      </c>
      <c r="AM189" s="18">
        <f t="shared" si="100"/>
        <v>8.9195381540672757E-3</v>
      </c>
      <c r="AN189" s="18">
        <f t="shared" si="101"/>
        <v>287.9405375650544</v>
      </c>
      <c r="AO189" s="18">
        <f t="shared" si="102"/>
        <v>9.241484043636571E-4</v>
      </c>
      <c r="AP189" s="18">
        <f t="shared" si="103"/>
        <v>94.465486348202504</v>
      </c>
      <c r="AQ189" s="18">
        <f t="shared" si="104"/>
        <v>7.3119913902178822E-6</v>
      </c>
      <c r="AR189" s="18">
        <f t="shared" si="105"/>
        <v>4.670943753751125E-5</v>
      </c>
      <c r="AS189" s="18">
        <f t="shared" si="106"/>
        <v>9.8395394588364818E-4</v>
      </c>
      <c r="AT189" s="18">
        <f t="shared" si="107"/>
        <v>0</v>
      </c>
      <c r="BB189" s="33">
        <f t="shared" si="108"/>
        <v>0.39146264659658264</v>
      </c>
      <c r="BC189" s="33">
        <f t="shared" si="109"/>
        <v>0.39568345323741005</v>
      </c>
      <c r="BD189" s="33">
        <f t="shared" si="110"/>
        <v>7.8592367018183978E-2</v>
      </c>
      <c r="BE189" s="33">
        <f t="shared" si="111"/>
        <v>0.24743761913792581</v>
      </c>
      <c r="BF189" s="33">
        <f t="shared" si="112"/>
        <v>0.23756061198025902</v>
      </c>
      <c r="BG189" s="33">
        <f t="shared" si="113"/>
        <v>0.10197956026747423</v>
      </c>
      <c r="BH189" s="33">
        <f t="shared" si="114"/>
        <v>0.12150483842988766</v>
      </c>
      <c r="BI189" s="33">
        <f t="shared" si="115"/>
        <v>0.43768030545448888</v>
      </c>
      <c r="BJ189" s="33">
        <f t="shared" si="116"/>
        <v>0.44231954692109515</v>
      </c>
      <c r="BK189" s="33">
        <f t="shared" si="117"/>
        <v>0.48917670850367123</v>
      </c>
      <c r="BL189" s="33">
        <f t="shared" si="118"/>
        <v>0.19707892359868431</v>
      </c>
      <c r="BM189" s="33">
        <f t="shared" si="119"/>
        <v>0.36821388177867731</v>
      </c>
      <c r="BN189" s="33">
        <f t="shared" si="120"/>
        <v>0.33300748122398804</v>
      </c>
      <c r="BO189" s="33">
        <f t="shared" si="121"/>
        <v>0.62987779156706791</v>
      </c>
      <c r="BP189" s="33">
        <f t="shared" si="122"/>
        <v>0.20791623313685634</v>
      </c>
      <c r="BQ189" s="33">
        <f t="shared" si="123"/>
        <v>0.44570520316148998</v>
      </c>
      <c r="BR189" s="33">
        <f t="shared" si="124"/>
        <v>0.17047113330089489</v>
      </c>
      <c r="BS189" s="33">
        <f t="shared" si="125"/>
        <v>0.49994037691984439</v>
      </c>
      <c r="BT189" s="33">
        <f t="shared" si="126"/>
        <v>3.0747626237362494E-4</v>
      </c>
      <c r="BU189" s="33">
        <f t="shared" si="127"/>
        <v>0.12267125250788191</v>
      </c>
      <c r="BV189" s="33">
        <f t="shared" si="128"/>
        <v>0.60743384806394041</v>
      </c>
    </row>
    <row r="190" spans="1:74" x14ac:dyDescent="0.5">
      <c r="A190" s="18">
        <v>189.031845694</v>
      </c>
      <c r="B190" s="18">
        <v>8917911362</v>
      </c>
      <c r="C190" s="18">
        <v>3632747409</v>
      </c>
      <c r="D190" s="18">
        <v>2.4900000000000002</v>
      </c>
      <c r="E190" s="18">
        <f t="shared" si="88"/>
        <v>2.4548668976836092</v>
      </c>
      <c r="F190" s="18">
        <v>1752334</v>
      </c>
      <c r="G190" s="18">
        <v>298435</v>
      </c>
      <c r="H190" s="22">
        <v>96005800</v>
      </c>
      <c r="I190" s="22">
        <v>3762484</v>
      </c>
      <c r="J190" s="22">
        <v>2598313580</v>
      </c>
      <c r="K190" s="22">
        <v>138906927</v>
      </c>
      <c r="L190" s="22">
        <v>968746854</v>
      </c>
      <c r="M190" s="22">
        <v>70082</v>
      </c>
      <c r="N190" s="22">
        <v>1696654</v>
      </c>
      <c r="O190" s="22">
        <v>329478</v>
      </c>
      <c r="P190" s="22">
        <v>6671</v>
      </c>
      <c r="Q190" s="23">
        <v>20</v>
      </c>
      <c r="R190" s="22">
        <v>2585088583</v>
      </c>
      <c r="S190" s="22">
        <v>8146</v>
      </c>
      <c r="T190" s="22">
        <v>963525023</v>
      </c>
      <c r="U190" s="23">
        <v>0</v>
      </c>
      <c r="V190" s="22">
        <v>194</v>
      </c>
      <c r="W190" s="22">
        <v>3859</v>
      </c>
      <c r="AA190" s="18">
        <f t="shared" si="87"/>
        <v>1.89031845694E-7</v>
      </c>
      <c r="AB190" s="18">
        <f t="shared" si="89"/>
        <v>0.19123956896695615</v>
      </c>
      <c r="AC190" s="18">
        <f t="shared" si="90"/>
        <v>3.2569464933427966E-2</v>
      </c>
      <c r="AD190" s="18">
        <f t="shared" si="91"/>
        <v>10.477516164342985</v>
      </c>
      <c r="AE190" s="18">
        <f t="shared" si="92"/>
        <v>0.41061568080347072</v>
      </c>
      <c r="AF190" s="18">
        <f t="shared" si="93"/>
        <v>283.56487352307761</v>
      </c>
      <c r="AG190" s="18">
        <f t="shared" si="94"/>
        <v>15.159496332322744</v>
      </c>
      <c r="AH190" s="18">
        <f t="shared" si="95"/>
        <v>105.72341277236805</v>
      </c>
      <c r="AI190" s="18">
        <f t="shared" si="96"/>
        <v>7.6483429941679041E-3</v>
      </c>
      <c r="AJ190" s="18">
        <f t="shared" si="97"/>
        <v>0.18516297671908552</v>
      </c>
      <c r="AK190" s="18">
        <f t="shared" si="98"/>
        <v>3.5957317899495626E-2</v>
      </c>
      <c r="AL190" s="18">
        <f t="shared" si="99"/>
        <v>7.2803424722602222E-4</v>
      </c>
      <c r="AM190" s="18">
        <f t="shared" si="100"/>
        <v>2.1826839970799652E-6</v>
      </c>
      <c r="AN190" s="18">
        <f t="shared" si="101"/>
        <v>282.12157405741112</v>
      </c>
      <c r="AO190" s="18">
        <f t="shared" si="102"/>
        <v>8.8900719201066966E-4</v>
      </c>
      <c r="AP190" s="18">
        <f t="shared" si="103"/>
        <v>105.15353242441024</v>
      </c>
      <c r="AQ190" s="18">
        <f t="shared" si="104"/>
        <v>0</v>
      </c>
      <c r="AR190" s="18">
        <f t="shared" si="105"/>
        <v>2.1172034771675658E-5</v>
      </c>
      <c r="AS190" s="18">
        <f t="shared" si="106"/>
        <v>4.2114887723657921E-4</v>
      </c>
      <c r="AT190" s="18">
        <f t="shared" si="107"/>
        <v>0</v>
      </c>
      <c r="BB190" s="33">
        <f t="shared" si="108"/>
        <v>0.38809751774541251</v>
      </c>
      <c r="BC190" s="33">
        <f t="shared" si="109"/>
        <v>0.36690647482014394</v>
      </c>
      <c r="BD190" s="33">
        <f t="shared" si="110"/>
        <v>3.9746840919255531E-2</v>
      </c>
      <c r="BE190" s="33">
        <f t="shared" si="111"/>
        <v>0.27572287072998625</v>
      </c>
      <c r="BF190" s="33">
        <f t="shared" si="112"/>
        <v>0.21931409889190634</v>
      </c>
      <c r="BG190" s="33">
        <f t="shared" si="113"/>
        <v>8.6391777245827042E-2</v>
      </c>
      <c r="BH190" s="33">
        <f t="shared" si="114"/>
        <v>8.2793189143516535E-2</v>
      </c>
      <c r="BI190" s="33">
        <f t="shared" si="115"/>
        <v>0.42688497588149593</v>
      </c>
      <c r="BJ190" s="33">
        <f t="shared" si="116"/>
        <v>0.60130754051635471</v>
      </c>
      <c r="BK190" s="33">
        <f t="shared" si="117"/>
        <v>0.58446087597968699</v>
      </c>
      <c r="BL190" s="33">
        <f t="shared" si="118"/>
        <v>0.21325647187143174</v>
      </c>
      <c r="BM190" s="33">
        <f t="shared" si="119"/>
        <v>0.38232149235073515</v>
      </c>
      <c r="BN190" s="33">
        <f t="shared" si="120"/>
        <v>0.27797981419134571</v>
      </c>
      <c r="BO190" s="33">
        <f t="shared" si="121"/>
        <v>2.305654705500646E-3</v>
      </c>
      <c r="BP190" s="33">
        <f t="shared" si="122"/>
        <v>5.0878804144587388E-5</v>
      </c>
      <c r="BQ190" s="33">
        <f t="shared" si="123"/>
        <v>0.43149482024584829</v>
      </c>
      <c r="BR190" s="33">
        <f t="shared" si="124"/>
        <v>0.1636590577333982</v>
      </c>
      <c r="BS190" s="33">
        <f t="shared" si="125"/>
        <v>0.58876270603073233</v>
      </c>
      <c r="BT190" s="33">
        <f t="shared" si="126"/>
        <v>0</v>
      </c>
      <c r="BU190" s="33">
        <f t="shared" si="127"/>
        <v>5.5603324734881054E-2</v>
      </c>
      <c r="BV190" s="33">
        <f t="shared" si="128"/>
        <v>0.20726313339023822</v>
      </c>
    </row>
    <row r="191" spans="1:74" x14ac:dyDescent="0.5">
      <c r="A191" s="18">
        <v>190.032012315</v>
      </c>
      <c r="B191" s="18">
        <v>9344533833</v>
      </c>
      <c r="C191" s="18">
        <v>3652148066</v>
      </c>
      <c r="D191" s="18">
        <v>2.61</v>
      </c>
      <c r="E191" s="18">
        <f t="shared" si="88"/>
        <v>2.558640466960739</v>
      </c>
      <c r="F191" s="18">
        <v>1929032</v>
      </c>
      <c r="G191" s="18">
        <v>326153</v>
      </c>
      <c r="H191" s="22">
        <v>140521689</v>
      </c>
      <c r="I191" s="22">
        <v>5412488</v>
      </c>
      <c r="J191" s="22">
        <v>2675936605</v>
      </c>
      <c r="K191" s="22">
        <v>109935373</v>
      </c>
      <c r="L191" s="22">
        <v>823738089</v>
      </c>
      <c r="M191" s="22">
        <v>63337</v>
      </c>
      <c r="N191" s="22">
        <v>1467369</v>
      </c>
      <c r="O191" s="22">
        <v>259046</v>
      </c>
      <c r="P191" s="22">
        <v>14562</v>
      </c>
      <c r="Q191" s="22">
        <v>191539</v>
      </c>
      <c r="R191" s="22">
        <v>2657411987</v>
      </c>
      <c r="S191" s="22">
        <v>8137</v>
      </c>
      <c r="T191" s="22">
        <v>823021324</v>
      </c>
      <c r="U191" s="22">
        <v>7549</v>
      </c>
      <c r="V191" s="22">
        <v>129</v>
      </c>
      <c r="W191" s="22">
        <v>7303</v>
      </c>
      <c r="AA191" s="18">
        <f t="shared" si="87"/>
        <v>1.9003201231499999E-7</v>
      </c>
      <c r="AB191" s="18">
        <f t="shared" si="89"/>
        <v>0.21052336381275791</v>
      </c>
      <c r="AC191" s="18">
        <f t="shared" si="90"/>
        <v>3.5594446684981088E-2</v>
      </c>
      <c r="AD191" s="18">
        <f t="shared" si="91"/>
        <v>15.335722091147385</v>
      </c>
      <c r="AE191" s="18">
        <f t="shared" si="92"/>
        <v>0.59068754709936722</v>
      </c>
      <c r="AF191" s="18">
        <f t="shared" si="93"/>
        <v>292.03620024669954</v>
      </c>
      <c r="AG191" s="18">
        <f t="shared" si="94"/>
        <v>11.997708968005842</v>
      </c>
      <c r="AH191" s="18">
        <f t="shared" si="95"/>
        <v>89.897997232276595</v>
      </c>
      <c r="AI191" s="18">
        <f t="shared" si="96"/>
        <v>6.9122328161526862E-3</v>
      </c>
      <c r="AJ191" s="18">
        <f t="shared" si="97"/>
        <v>0.16014014170556154</v>
      </c>
      <c r="AK191" s="18">
        <f t="shared" si="98"/>
        <v>2.8270777935378827E-2</v>
      </c>
      <c r="AL191" s="18">
        <f t="shared" si="99"/>
        <v>1.5892122182739224E-3</v>
      </c>
      <c r="AM191" s="18">
        <f t="shared" si="100"/>
        <v>2.0903455505834969E-2</v>
      </c>
      <c r="AN191" s="18">
        <f t="shared" si="101"/>
        <v>290.01453088366856</v>
      </c>
      <c r="AO191" s="18">
        <f t="shared" si="102"/>
        <v>8.8802498421198368E-4</v>
      </c>
      <c r="AP191" s="18">
        <f t="shared" si="103"/>
        <v>89.81977365751824</v>
      </c>
      <c r="AQ191" s="18">
        <f t="shared" si="104"/>
        <v>8.2385407469783261E-4</v>
      </c>
      <c r="AR191" s="18">
        <f t="shared" si="105"/>
        <v>1.4078311781165773E-5</v>
      </c>
      <c r="AS191" s="18">
        <f t="shared" si="106"/>
        <v>7.970070615337492E-4</v>
      </c>
      <c r="AT191" s="18">
        <f t="shared" si="107"/>
        <v>0</v>
      </c>
      <c r="BB191" s="33">
        <f t="shared" si="108"/>
        <v>0.39148090125079582</v>
      </c>
      <c r="BC191" s="33">
        <f t="shared" si="109"/>
        <v>0.39568345323741005</v>
      </c>
      <c r="BD191" s="33">
        <f t="shared" si="110"/>
        <v>7.8203302987362666E-2</v>
      </c>
      <c r="BE191" s="33">
        <f t="shared" si="111"/>
        <v>0.32112903565670597</v>
      </c>
      <c r="BF191" s="33">
        <f t="shared" si="112"/>
        <v>0.25253293960014667</v>
      </c>
      <c r="BG191" s="33">
        <f t="shared" si="113"/>
        <v>0.16218919872267984</v>
      </c>
      <c r="BH191" s="33">
        <f t="shared" si="114"/>
        <v>0.16549345348800551</v>
      </c>
      <c r="BI191" s="33">
        <f t="shared" si="115"/>
        <v>0.4474742969565218</v>
      </c>
      <c r="BJ191" s="33">
        <f t="shared" si="116"/>
        <v>0.42097329407382494</v>
      </c>
      <c r="BK191" s="33">
        <f t="shared" si="117"/>
        <v>0.45317924732603726</v>
      </c>
      <c r="BL191" s="33">
        <f t="shared" si="118"/>
        <v>0.1845186359220819</v>
      </c>
      <c r="BM191" s="33">
        <f t="shared" si="119"/>
        <v>0.29701693553187691</v>
      </c>
      <c r="BN191" s="33">
        <f t="shared" si="120"/>
        <v>0.19234393446968176</v>
      </c>
      <c r="BO191" s="33">
        <f t="shared" si="121"/>
        <v>9.197291554404281E-3</v>
      </c>
      <c r="BP191" s="33">
        <f t="shared" si="122"/>
        <v>0.48726376335250615</v>
      </c>
      <c r="BQ191" s="33">
        <f t="shared" si="123"/>
        <v>0.45077006379917528</v>
      </c>
      <c r="BR191" s="33">
        <f t="shared" si="124"/>
        <v>0.16346865810573527</v>
      </c>
      <c r="BS191" s="33">
        <f t="shared" si="125"/>
        <v>0.46133247622177781</v>
      </c>
      <c r="BT191" s="33">
        <f t="shared" si="126"/>
        <v>3.4643855293410374E-2</v>
      </c>
      <c r="BU191" s="33">
        <f t="shared" si="127"/>
        <v>3.6973344797936368E-2</v>
      </c>
      <c r="BV191" s="33">
        <f t="shared" si="128"/>
        <v>0.47450919531310626</v>
      </c>
    </row>
    <row r="192" spans="1:74" x14ac:dyDescent="0.5">
      <c r="A192" s="18">
        <v>191.03217587899999</v>
      </c>
      <c r="B192" s="18">
        <v>9455368405</v>
      </c>
      <c r="C192" s="18">
        <v>3631964722</v>
      </c>
      <c r="D192" s="18">
        <v>2.64</v>
      </c>
      <c r="E192" s="18">
        <f t="shared" si="88"/>
        <v>2.6033756186357584</v>
      </c>
      <c r="F192" s="18">
        <v>1552131</v>
      </c>
      <c r="G192" s="18">
        <v>167954</v>
      </c>
      <c r="H192" s="22">
        <v>268834225</v>
      </c>
      <c r="I192" s="22">
        <v>13315087</v>
      </c>
      <c r="J192" s="22">
        <v>2181891097</v>
      </c>
      <c r="K192" s="22">
        <v>96273203</v>
      </c>
      <c r="L192" s="22">
        <v>815559150</v>
      </c>
      <c r="M192" s="22">
        <v>73109</v>
      </c>
      <c r="N192" s="22">
        <v>1424850</v>
      </c>
      <c r="O192" s="22">
        <v>146821</v>
      </c>
      <c r="P192" s="22">
        <v>30765</v>
      </c>
      <c r="Q192" s="22">
        <v>14353</v>
      </c>
      <c r="R192" s="22">
        <v>2183400693</v>
      </c>
      <c r="S192" s="22">
        <v>1580</v>
      </c>
      <c r="T192" s="22">
        <v>816349516</v>
      </c>
      <c r="U192" s="22">
        <v>2684</v>
      </c>
      <c r="V192" s="22">
        <v>0</v>
      </c>
      <c r="W192" s="22">
        <v>5589</v>
      </c>
      <c r="AA192" s="18">
        <f t="shared" si="87"/>
        <v>1.9103217587899998E-7</v>
      </c>
      <c r="AB192" s="18">
        <f t="shared" si="89"/>
        <v>0.16939057475358615</v>
      </c>
      <c r="AC192" s="18">
        <f t="shared" si="90"/>
        <v>1.8329525402278418E-2</v>
      </c>
      <c r="AD192" s="18">
        <f t="shared" si="91"/>
        <v>29.33900803874473</v>
      </c>
      <c r="AE192" s="18">
        <f t="shared" si="92"/>
        <v>1.4531313657313738</v>
      </c>
      <c r="AF192" s="18">
        <f t="shared" si="93"/>
        <v>238.11893903965745</v>
      </c>
      <c r="AG192" s="18">
        <f t="shared" si="94"/>
        <v>10.506698976786542</v>
      </c>
      <c r="AH192" s="18">
        <f t="shared" si="95"/>
        <v>89.00539526885693</v>
      </c>
      <c r="AI192" s="18">
        <f t="shared" si="96"/>
        <v>7.9786922171259569E-3</v>
      </c>
      <c r="AJ192" s="18">
        <f t="shared" si="97"/>
        <v>0.15549986466196938</v>
      </c>
      <c r="AK192" s="18">
        <f t="shared" si="98"/>
        <v>1.6023192356763874E-2</v>
      </c>
      <c r="AL192" s="18">
        <f t="shared" si="99"/>
        <v>3.3575136585082556E-3</v>
      </c>
      <c r="AM192" s="18">
        <f t="shared" si="100"/>
        <v>1.5664031705044368E-3</v>
      </c>
      <c r="AN192" s="18">
        <f t="shared" si="101"/>
        <v>238.28368759122026</v>
      </c>
      <c r="AO192" s="18">
        <f t="shared" si="102"/>
        <v>1.724320357693172E-4</v>
      </c>
      <c r="AP192" s="18">
        <f t="shared" si="103"/>
        <v>89.091651229858741</v>
      </c>
      <c r="AQ192" s="18">
        <f t="shared" si="104"/>
        <v>2.9291619240813131E-4</v>
      </c>
      <c r="AR192" s="18">
        <f t="shared" si="105"/>
        <v>0</v>
      </c>
      <c r="AS192" s="18">
        <f t="shared" si="106"/>
        <v>6.099510429839961E-4</v>
      </c>
      <c r="AT192" s="18">
        <f t="shared" si="107"/>
        <v>0</v>
      </c>
      <c r="BB192" s="33">
        <f t="shared" si="108"/>
        <v>0.38796102080689759</v>
      </c>
      <c r="BC192" s="33">
        <f t="shared" si="109"/>
        <v>0.40287769784172667</v>
      </c>
      <c r="BD192" s="33">
        <f t="shared" si="110"/>
        <v>9.4781278241419423E-2</v>
      </c>
      <c r="BE192" s="33">
        <f t="shared" si="111"/>
        <v>0.22427661532910978</v>
      </c>
      <c r="BF192" s="33">
        <f t="shared" si="112"/>
        <v>6.2938185967023247E-2</v>
      </c>
      <c r="BG192" s="33">
        <f t="shared" si="113"/>
        <v>0.38066758004751078</v>
      </c>
      <c r="BH192" s="33">
        <f t="shared" si="114"/>
        <v>0.56158160012794955</v>
      </c>
      <c r="BI192" s="33">
        <f t="shared" si="115"/>
        <v>0.31642991173852431</v>
      </c>
      <c r="BJ192" s="33">
        <f t="shared" si="116"/>
        <v>0.33593273561017684</v>
      </c>
      <c r="BK192" s="33">
        <f t="shared" si="117"/>
        <v>0.44577456090877926</v>
      </c>
      <c r="BL192" s="33">
        <f t="shared" si="118"/>
        <v>0.22615334798984268</v>
      </c>
      <c r="BM192" s="33">
        <f t="shared" si="119"/>
        <v>0.28119791356628371</v>
      </c>
      <c r="BN192" s="33">
        <f t="shared" si="120"/>
        <v>5.5893363681350679E-2</v>
      </c>
      <c r="BO192" s="33">
        <f t="shared" si="121"/>
        <v>2.3348247309414493E-2</v>
      </c>
      <c r="BP192" s="33">
        <f t="shared" si="122"/>
        <v>3.6513173794363141E-2</v>
      </c>
      <c r="BQ192" s="33">
        <f t="shared" si="123"/>
        <v>0.32443913033152905</v>
      </c>
      <c r="BR192" s="33">
        <f t="shared" si="124"/>
        <v>2.4751951596183545E-2</v>
      </c>
      <c r="BS192" s="33">
        <f t="shared" si="125"/>
        <v>0.45528146096216376</v>
      </c>
      <c r="BT192" s="33">
        <f t="shared" si="126"/>
        <v>1.2317407286728499E-2</v>
      </c>
      <c r="BU192" s="33">
        <f t="shared" si="127"/>
        <v>0</v>
      </c>
      <c r="BV192" s="33">
        <f t="shared" si="128"/>
        <v>0.34150694498331652</v>
      </c>
    </row>
    <row r="193" spans="1:74" x14ac:dyDescent="0.5">
      <c r="A193" s="18">
        <v>192.032373791</v>
      </c>
      <c r="B193" s="18">
        <v>9527427187</v>
      </c>
      <c r="C193" s="18">
        <v>3652115410</v>
      </c>
      <c r="D193" s="18">
        <v>2.66</v>
      </c>
      <c r="E193" s="18">
        <f t="shared" si="88"/>
        <v>2.6087420898344504</v>
      </c>
      <c r="F193" s="18">
        <v>1704941</v>
      </c>
      <c r="G193" s="18">
        <v>361013</v>
      </c>
      <c r="H193" s="22">
        <v>142821991</v>
      </c>
      <c r="I193" s="22">
        <v>6267913</v>
      </c>
      <c r="J193" s="22">
        <v>2560945721</v>
      </c>
      <c r="K193" s="22">
        <v>113033278</v>
      </c>
      <c r="L193" s="22">
        <v>825608697</v>
      </c>
      <c r="M193" s="22">
        <v>65593</v>
      </c>
      <c r="N193" s="22">
        <v>1394173</v>
      </c>
      <c r="O193" s="22">
        <v>276813</v>
      </c>
      <c r="P193" s="22">
        <v>11362</v>
      </c>
      <c r="Q193" s="22">
        <v>3131</v>
      </c>
      <c r="R193" s="22">
        <v>2581700057</v>
      </c>
      <c r="S193" s="22">
        <v>5332</v>
      </c>
      <c r="T193" s="22">
        <v>821365863</v>
      </c>
      <c r="U193" s="22">
        <v>1204</v>
      </c>
      <c r="V193" s="22">
        <v>140</v>
      </c>
      <c r="W193" s="22">
        <v>5591</v>
      </c>
      <c r="AA193" s="18">
        <f t="shared" si="87"/>
        <v>1.9203237379100001E-7</v>
      </c>
      <c r="AB193" s="18">
        <f t="shared" si="89"/>
        <v>0.18606737183327562</v>
      </c>
      <c r="AC193" s="18">
        <f t="shared" si="90"/>
        <v>3.9398864891891469E-2</v>
      </c>
      <c r="AD193" s="18">
        <f t="shared" si="91"/>
        <v>15.586763709339937</v>
      </c>
      <c r="AE193" s="18">
        <f t="shared" si="92"/>
        <v>0.68404367000947364</v>
      </c>
      <c r="AF193" s="18">
        <f t="shared" si="93"/>
        <v>279.4867621308556</v>
      </c>
      <c r="AG193" s="18">
        <f t="shared" si="94"/>
        <v>12.335796351404543</v>
      </c>
      <c r="AH193" s="18">
        <f t="shared" si="95"/>
        <v>90.102144539597077</v>
      </c>
      <c r="AI193" s="18">
        <f t="shared" si="96"/>
        <v>7.1584395710233067E-3</v>
      </c>
      <c r="AJ193" s="18">
        <f t="shared" si="97"/>
        <v>0.1521519548130483</v>
      </c>
      <c r="AK193" s="18">
        <f t="shared" si="98"/>
        <v>3.0209765264184812E-2</v>
      </c>
      <c r="AL193" s="18">
        <f t="shared" si="99"/>
        <v>1.2399827787411279E-3</v>
      </c>
      <c r="AM193" s="18">
        <f t="shared" si="100"/>
        <v>3.4169917974286848E-4</v>
      </c>
      <c r="AN193" s="18">
        <f t="shared" si="101"/>
        <v>281.75176998371666</v>
      </c>
      <c r="AO193" s="18">
        <f t="shared" si="102"/>
        <v>5.8190355362151868E-4</v>
      </c>
      <c r="AP193" s="18">
        <f t="shared" si="103"/>
        <v>89.639106245893728</v>
      </c>
      <c r="AQ193" s="18">
        <f t="shared" si="104"/>
        <v>1.3139757662421387E-4</v>
      </c>
      <c r="AR193" s="18">
        <f t="shared" si="105"/>
        <v>1.5278787979559754E-5</v>
      </c>
      <c r="AS193" s="18">
        <f t="shared" si="106"/>
        <v>6.1016931138370423E-4</v>
      </c>
      <c r="AT193" s="18">
        <f t="shared" si="107"/>
        <v>0</v>
      </c>
      <c r="BB193" s="33">
        <f t="shared" si="108"/>
        <v>0.39147520619769777</v>
      </c>
      <c r="BC193" s="33">
        <f t="shared" si="109"/>
        <v>0.40767386091127106</v>
      </c>
      <c r="BD193" s="33">
        <f t="shared" si="110"/>
        <v>9.6769987866901802E-2</v>
      </c>
      <c r="BE193" s="33">
        <f t="shared" si="111"/>
        <v>0.26354427009855846</v>
      </c>
      <c r="BF193" s="33">
        <f t="shared" si="112"/>
        <v>0.29431116267140939</v>
      </c>
      <c r="BG193" s="33">
        <f t="shared" si="113"/>
        <v>0.16610593416556962</v>
      </c>
      <c r="BH193" s="33">
        <f t="shared" si="114"/>
        <v>0.20836842447406645</v>
      </c>
      <c r="BI193" s="33">
        <f t="shared" si="115"/>
        <v>0.41697324096988569</v>
      </c>
      <c r="BJ193" s="33">
        <f t="shared" si="116"/>
        <v>0.44025629020601531</v>
      </c>
      <c r="BK193" s="33">
        <f t="shared" si="117"/>
        <v>0.45487277574697477</v>
      </c>
      <c r="BL193" s="33">
        <f t="shared" si="118"/>
        <v>0.19413057927296898</v>
      </c>
      <c r="BM193" s="33">
        <f t="shared" si="119"/>
        <v>0.26978465980117866</v>
      </c>
      <c r="BN193" s="33">
        <f t="shared" si="120"/>
        <v>0.21394622710676156</v>
      </c>
      <c r="BO193" s="33">
        <f t="shared" si="121"/>
        <v>6.4025585780398617E-3</v>
      </c>
      <c r="BP193" s="33">
        <f t="shared" si="122"/>
        <v>7.9650767888351549E-3</v>
      </c>
      <c r="BQ193" s="33">
        <f t="shared" si="123"/>
        <v>0.43059172857255285</v>
      </c>
      <c r="BR193" s="33">
        <f t="shared" si="124"/>
        <v>0.10412744081744907</v>
      </c>
      <c r="BS193" s="33">
        <f t="shared" si="125"/>
        <v>0.45983105115488498</v>
      </c>
      <c r="BT193" s="33">
        <f t="shared" si="126"/>
        <v>5.5253943268334989E-3</v>
      </c>
      <c r="BU193" s="33">
        <f t="shared" si="127"/>
        <v>4.0126110633419317E-2</v>
      </c>
      <c r="BV193" s="33">
        <f t="shared" si="128"/>
        <v>0.34166214014122759</v>
      </c>
    </row>
    <row r="194" spans="1:74" x14ac:dyDescent="0.5">
      <c r="A194" s="18">
        <v>193.03254142</v>
      </c>
      <c r="B194" s="18">
        <v>8847479229</v>
      </c>
      <c r="C194" s="18">
        <v>3634229777</v>
      </c>
      <c r="D194" s="18">
        <v>2.4700000000000002</v>
      </c>
      <c r="E194" s="18">
        <f t="shared" si="88"/>
        <v>2.4344853715615793</v>
      </c>
      <c r="F194" s="18">
        <v>1890345</v>
      </c>
      <c r="G194" s="18">
        <v>298645</v>
      </c>
      <c r="H194" s="22">
        <v>94848027</v>
      </c>
      <c r="I194" s="22">
        <v>4220354</v>
      </c>
      <c r="J194" s="22">
        <v>2583019303</v>
      </c>
      <c r="K194" s="22">
        <v>126560341</v>
      </c>
      <c r="L194" s="22">
        <v>966169206</v>
      </c>
      <c r="M194" s="22">
        <v>74695</v>
      </c>
      <c r="N194" s="22">
        <v>1812308</v>
      </c>
      <c r="O194" s="22">
        <v>326215</v>
      </c>
      <c r="P194" s="22">
        <v>554822</v>
      </c>
      <c r="Q194" s="22">
        <v>82810</v>
      </c>
      <c r="R194" s="22">
        <v>2556599419</v>
      </c>
      <c r="S194" s="22">
        <v>11807</v>
      </c>
      <c r="T194" s="22">
        <v>969669586</v>
      </c>
      <c r="U194" s="22">
        <v>3274</v>
      </c>
      <c r="V194" s="22">
        <v>377</v>
      </c>
      <c r="W194" s="22">
        <v>4169</v>
      </c>
      <c r="AA194" s="18">
        <f t="shared" ref="AA194:AA257" si="129">A194/1000000000</f>
        <v>1.9303254142E-7</v>
      </c>
      <c r="AB194" s="18">
        <f t="shared" si="89"/>
        <v>0.20630128902300632</v>
      </c>
      <c r="AC194" s="18">
        <f t="shared" si="90"/>
        <v>3.2592383115397305E-2</v>
      </c>
      <c r="AD194" s="18">
        <f t="shared" si="91"/>
        <v>10.35116353437542</v>
      </c>
      <c r="AE194" s="18">
        <f t="shared" si="92"/>
        <v>0.4605849568906209</v>
      </c>
      <c r="AF194" s="18">
        <f t="shared" si="93"/>
        <v>281.89574484033727</v>
      </c>
      <c r="AG194" s="18">
        <f t="shared" si="94"/>
        <v>13.812061548284166</v>
      </c>
      <c r="AH194" s="18">
        <f t="shared" si="95"/>
        <v>105.44210322038279</v>
      </c>
      <c r="AI194" s="18">
        <f t="shared" si="96"/>
        <v>8.1517790580943987E-3</v>
      </c>
      <c r="AJ194" s="18">
        <f t="shared" si="97"/>
        <v>0.19778478346899983</v>
      </c>
      <c r="AK194" s="18">
        <f t="shared" si="98"/>
        <v>3.5601213005372036E-2</v>
      </c>
      <c r="AL194" s="18">
        <f t="shared" si="99"/>
        <v>6.055005503139501E-2</v>
      </c>
      <c r="AM194" s="18">
        <f t="shared" si="100"/>
        <v>9.0374030899095931E-3</v>
      </c>
      <c r="AN194" s="18">
        <f t="shared" si="101"/>
        <v>279.01243193976177</v>
      </c>
      <c r="AO194" s="18">
        <f t="shared" si="102"/>
        <v>1.2885474976761571E-3</v>
      </c>
      <c r="AP194" s="18">
        <f t="shared" si="103"/>
        <v>105.82411439086773</v>
      </c>
      <c r="AQ194" s="18">
        <f t="shared" si="104"/>
        <v>3.5730537032199023E-4</v>
      </c>
      <c r="AR194" s="18">
        <f t="shared" si="105"/>
        <v>4.1143593344957337E-5</v>
      </c>
      <c r="AS194" s="18">
        <f t="shared" si="106"/>
        <v>4.5498047919131864E-4</v>
      </c>
      <c r="AT194" s="18">
        <f t="shared" si="107"/>
        <v>0</v>
      </c>
      <c r="BB194" s="33">
        <f t="shared" si="108"/>
        <v>0.38835603576570987</v>
      </c>
      <c r="BC194" s="33">
        <f t="shared" si="109"/>
        <v>0.3621103117505996</v>
      </c>
      <c r="BD194" s="33">
        <f t="shared" si="110"/>
        <v>3.219384460562949E-2</v>
      </c>
      <c r="BE194" s="33">
        <f t="shared" si="111"/>
        <v>0.31118761978035192</v>
      </c>
      <c r="BF194" s="33">
        <f t="shared" si="112"/>
        <v>0.2195657749345043</v>
      </c>
      <c r="BG194" s="33">
        <f t="shared" si="113"/>
        <v>8.4420431507780114E-2</v>
      </c>
      <c r="BH194" s="33">
        <f t="shared" si="114"/>
        <v>0.10574220625826969</v>
      </c>
      <c r="BI194" s="33">
        <f t="shared" si="115"/>
        <v>0.42282820561567103</v>
      </c>
      <c r="BJ194" s="33">
        <f t="shared" si="116"/>
        <v>0.52445587137745076</v>
      </c>
      <c r="BK194" s="33">
        <f t="shared" si="117"/>
        <v>0.58212723892308682</v>
      </c>
      <c r="BL194" s="33">
        <f t="shared" si="118"/>
        <v>0.2329106805051383</v>
      </c>
      <c r="BM194" s="33">
        <f t="shared" si="119"/>
        <v>0.42535009524376449</v>
      </c>
      <c r="BN194" s="33">
        <f t="shared" si="120"/>
        <v>0.27401244317345907</v>
      </c>
      <c r="BO194" s="33">
        <f t="shared" si="121"/>
        <v>0.48103555337022963</v>
      </c>
      <c r="BP194" s="33">
        <f t="shared" si="122"/>
        <v>0.21066368856066406</v>
      </c>
      <c r="BQ194" s="33">
        <f t="shared" si="123"/>
        <v>0.42390204191463648</v>
      </c>
      <c r="BR194" s="33">
        <f t="shared" si="124"/>
        <v>0.24110939516384947</v>
      </c>
      <c r="BS194" s="33">
        <f t="shared" si="125"/>
        <v>0.5943355349365792</v>
      </c>
      <c r="BT194" s="33">
        <f t="shared" si="126"/>
        <v>1.5025034074794748E-2</v>
      </c>
      <c r="BU194" s="33">
        <f t="shared" si="127"/>
        <v>0.10805388363427916</v>
      </c>
      <c r="BV194" s="33">
        <f t="shared" si="128"/>
        <v>0.23131838286645456</v>
      </c>
    </row>
    <row r="195" spans="1:74" x14ac:dyDescent="0.5">
      <c r="A195" s="18">
        <v>194.03270339900001</v>
      </c>
      <c r="B195" s="18">
        <v>9318846468</v>
      </c>
      <c r="C195" s="18">
        <v>3652302259</v>
      </c>
      <c r="D195" s="18">
        <v>2.6</v>
      </c>
      <c r="E195" s="18">
        <f t="shared" ref="E195:E258" si="130">B195/C195</f>
        <v>2.5514992481896881</v>
      </c>
      <c r="F195" s="18">
        <v>1606464</v>
      </c>
      <c r="G195" s="18">
        <v>402674</v>
      </c>
      <c r="H195" s="22">
        <v>114305854</v>
      </c>
      <c r="I195" s="22">
        <v>4228319</v>
      </c>
      <c r="J195" s="22">
        <v>2711355693</v>
      </c>
      <c r="K195" s="22">
        <v>123383911</v>
      </c>
      <c r="L195" s="22">
        <v>820143552</v>
      </c>
      <c r="M195" s="22">
        <v>57470</v>
      </c>
      <c r="N195" s="22">
        <v>1543124</v>
      </c>
      <c r="O195" s="22">
        <v>314991</v>
      </c>
      <c r="P195" s="22">
        <v>5350</v>
      </c>
      <c r="Q195" s="22">
        <v>237946</v>
      </c>
      <c r="R195" s="22">
        <v>2707239203</v>
      </c>
      <c r="S195" s="22">
        <v>8247</v>
      </c>
      <c r="T195" s="22">
        <v>817618960</v>
      </c>
      <c r="U195" s="22">
        <v>5181</v>
      </c>
      <c r="V195" s="22">
        <v>243</v>
      </c>
      <c r="W195" s="22">
        <v>3502</v>
      </c>
      <c r="AA195" s="18">
        <f t="shared" si="129"/>
        <v>1.9403270339900001E-7</v>
      </c>
      <c r="AB195" s="18">
        <f t="shared" ref="AB195:AB258" si="131">(F195/$B$2)*1000</f>
        <v>0.17532016323425342</v>
      </c>
      <c r="AC195" s="18">
        <f t="shared" ref="AC195:AC258" si="132">(G195/$B$2)*1000</f>
        <v>4.3945504792008885E-2</v>
      </c>
      <c r="AD195" s="18">
        <f t="shared" ref="AD195:AD258" si="133">(H195/$B$2)*1000</f>
        <v>12.474677914917944</v>
      </c>
      <c r="AE195" s="18">
        <f t="shared" ref="AE195:AE258" si="134">(I195/$B$2)*1000</f>
        <v>0.46145421079245796</v>
      </c>
      <c r="AF195" s="18">
        <f t="shared" ref="AF195:AF258" si="135">(J195/$B$2)*1000</f>
        <v>295.90163407513785</v>
      </c>
      <c r="AG195" s="18">
        <f t="shared" ref="AG195:AG258" si="136">(K195/$B$2)*1000</f>
        <v>13.465404401841932</v>
      </c>
      <c r="AH195" s="18">
        <f t="shared" ref="AH195:AH258" si="137">(L195/$B$2)*1000</f>
        <v>89.505710312936003</v>
      </c>
      <c r="AI195" s="18">
        <f t="shared" ref="AI195:AI258" si="138">(M195/$B$2)*1000</f>
        <v>6.2719424656092785E-3</v>
      </c>
      <c r="AJ195" s="18">
        <f t="shared" ref="AJ195:AJ258" si="139">(N195/$B$2)*1000</f>
        <v>0.16840760301550117</v>
      </c>
      <c r="AK195" s="18">
        <f t="shared" ref="AK195:AK258" si="140">(O195/$B$2)*1000</f>
        <v>3.4376290746210764E-2</v>
      </c>
      <c r="AL195" s="18">
        <f t="shared" ref="AL195:AL258" si="141">(P195/$B$2)*1000</f>
        <v>5.8386796921889054E-4</v>
      </c>
      <c r="AM195" s="18">
        <f t="shared" ref="AM195:AM258" si="142">(Q195/$B$2)*1000</f>
        <v>2.5968046318459465E-2</v>
      </c>
      <c r="AN195" s="18">
        <f t="shared" ref="AN195:AN258" si="143">(R195/$B$2)*1000</f>
        <v>295.4523842327809</v>
      </c>
      <c r="AO195" s="18">
        <f t="shared" ref="AO195:AO258" si="144">(S195/$B$2)*1000</f>
        <v>9.0002974619592341E-4</v>
      </c>
      <c r="AP195" s="18">
        <f t="shared" ref="AP195:AP258" si="145">(T195/$B$2)*1000</f>
        <v>89.230190985058186</v>
      </c>
      <c r="AQ195" s="18">
        <f t="shared" ref="AQ195:AQ258" si="146">(U195/$B$2)*1000</f>
        <v>5.6542428944356485E-4</v>
      </c>
      <c r="AR195" s="18">
        <f t="shared" ref="AR195:AR258" si="147">(V195/$B$2)*1000</f>
        <v>2.6519610564521571E-5</v>
      </c>
      <c r="AS195" s="18">
        <f t="shared" ref="AS195:AS258" si="148">(W195/$B$2)*1000</f>
        <v>3.8218796788870184E-4</v>
      </c>
      <c r="AT195" s="18">
        <f t="shared" ref="AT195:AT258" si="149">(X195/$B$2)*1000</f>
        <v>0</v>
      </c>
      <c r="BB195" s="33">
        <f t="shared" ref="BB195:BB258" si="150">(C195 - MIN($C$2:$C$285))/MAX($C$2:$C$285)</f>
        <v>0.39150779178614442</v>
      </c>
      <c r="BC195" s="33">
        <f t="shared" ref="BC195:BC258" si="151">(D195 - MIN($D$2:$D$285))/MAX($D$2:$D$285)</f>
        <v>0.39328537170263794</v>
      </c>
      <c r="BD195" s="33">
        <f t="shared" ref="BD195:BD258" si="152">(E195 - MIN($E$2:$E$285))/MAX($E$2:$E$285)</f>
        <v>7.5556906504115784E-2</v>
      </c>
      <c r="BE195" s="33">
        <f t="shared" ref="BE195:BE258" si="153">(F195 - MIN($F$2:$F$285))/MAX($F$2:$F$285)</f>
        <v>0.23823859089738708</v>
      </c>
      <c r="BF195" s="33">
        <f t="shared" ref="BF195:BF258" si="154">(G195 - MIN($G$2:$G$285))/MAX($G$2:$G$285)</f>
        <v>0.34424009415080908</v>
      </c>
      <c r="BG195" s="33">
        <f t="shared" ref="BG195:BG258" si="155">(H195 - MIN($H$2:$H$285))/MAX($H$2:$H$285)</f>
        <v>0.11755136851192904</v>
      </c>
      <c r="BH195" s="33">
        <f t="shared" ref="BH195:BH258" si="156">(I195 - MIN($I$2:$I$285))/MAX($I$2:$I$285)</f>
        <v>0.1061414220210823</v>
      </c>
      <c r="BI195" s="33">
        <f t="shared" ref="BI195:BI258" si="157">(J195 - MIN($J$2:$J$285))/MAX($J$2:$J$285)</f>
        <v>0.45686912503770771</v>
      </c>
      <c r="BJ195" s="33">
        <f t="shared" ref="BJ195:BJ258" si="158">(K195 - MIN($K$2:$K$285))/MAX($K$2:$K$285)</f>
        <v>0.50468409419119964</v>
      </c>
      <c r="BK195" s="33">
        <f t="shared" ref="BK195:BK258" si="159">(L195 - MIN($L$2:$L$285))/MAX($L$2:$L$285)</f>
        <v>0.44992498423638327</v>
      </c>
      <c r="BL195" s="33">
        <f t="shared" ref="BL195:BL258" si="160">(M195 - MIN($M$2:$M$285))/MAX($M$2:$M$285)</f>
        <v>0.15952161835131312</v>
      </c>
      <c r="BM195" s="33">
        <f t="shared" ref="BM195:BM258" si="161">(N195 - MIN($N$2:$N$285))/MAX($N$2:$N$285)</f>
        <v>0.32520127686171796</v>
      </c>
      <c r="BN195" s="33">
        <f t="shared" ref="BN195:BN258" si="162">(O195 - MIN($O$2:$O$285))/MAX($O$2:$O$285)</f>
        <v>0.2603655622955065</v>
      </c>
      <c r="BO195" s="33">
        <f t="shared" ref="BO195:BO258" si="163">(P195 - MIN($P$2:$P$285))/MAX($P$2:$P$285)</f>
        <v>1.151953998695209E-3</v>
      </c>
      <c r="BP195" s="33">
        <f t="shared" ref="BP195:BP258" si="164">(Q195 - MIN($Q$2:$Q$285))/MAX($Q$2:$Q$285)</f>
        <v>0.60532039654939951</v>
      </c>
      <c r="BQ195" s="33">
        <f t="shared" ref="BQ195:BQ258" si="165">(R195 - MIN($R$2:$R$285))/MAX($R$2:$R$285)</f>
        <v>0.46404974466132382</v>
      </c>
      <c r="BR195" s="33">
        <f t="shared" ref="BR195:BR258" si="166">(S195 - MIN($S$2:$S$285))/MAX($S$2:$S$285)</f>
        <v>0.16579576466606022</v>
      </c>
      <c r="BS195" s="33">
        <f t="shared" ref="BS195:BS258" si="167">(T195 - MIN($T$2:$T$285))/MAX($T$2:$T$285)</f>
        <v>0.45643278681195221</v>
      </c>
      <c r="BT195" s="33">
        <f t="shared" ref="BT195:BT258" si="168">(U195 - MIN($U$2:$U$285))/MAX($U$2:$U$285)</f>
        <v>2.3776634557578374E-2</v>
      </c>
      <c r="BU195" s="33">
        <f t="shared" ref="BU195:BU258" si="169">(V195 - MIN($V$2:$V$285))/MAX($V$2:$V$285)</f>
        <v>6.964746345657781E-2</v>
      </c>
      <c r="BV195" s="33">
        <f t="shared" ref="BV195:BV258" si="170">(W195 - MIN($W$2:$W$285))/MAX($W$2:$W$285)</f>
        <v>0.17956079770311167</v>
      </c>
    </row>
    <row r="196" spans="1:74" x14ac:dyDescent="0.5">
      <c r="A196" s="18">
        <v>195.032869912</v>
      </c>
      <c r="B196" s="18">
        <v>9052701404</v>
      </c>
      <c r="C196" s="18">
        <v>3633188645</v>
      </c>
      <c r="D196" s="18">
        <v>2.52</v>
      </c>
      <c r="E196" s="18">
        <f t="shared" si="130"/>
        <v>2.491668418169902</v>
      </c>
      <c r="F196" s="18">
        <v>1621741</v>
      </c>
      <c r="G196" s="18">
        <v>264696</v>
      </c>
      <c r="H196" s="22">
        <v>70232892</v>
      </c>
      <c r="I196" s="22">
        <v>3062476</v>
      </c>
      <c r="J196" s="22">
        <v>2473305959</v>
      </c>
      <c r="K196" s="22">
        <v>102806224</v>
      </c>
      <c r="L196" s="22">
        <v>1007812555</v>
      </c>
      <c r="M196" s="22">
        <v>70844</v>
      </c>
      <c r="N196" s="22">
        <v>1447465</v>
      </c>
      <c r="O196" s="22">
        <v>261219</v>
      </c>
      <c r="P196" s="22">
        <v>233049</v>
      </c>
      <c r="Q196" s="22">
        <v>233161</v>
      </c>
      <c r="R196" s="22">
        <v>2445770763</v>
      </c>
      <c r="S196" s="22">
        <v>5101</v>
      </c>
      <c r="T196" s="22">
        <v>1008002295</v>
      </c>
      <c r="U196" s="22">
        <v>2534</v>
      </c>
      <c r="V196" s="22">
        <v>20</v>
      </c>
      <c r="W196" s="22">
        <v>3764</v>
      </c>
      <c r="AA196" s="18">
        <f t="shared" si="129"/>
        <v>1.95032869912E-7</v>
      </c>
      <c r="AB196" s="18">
        <f t="shared" si="131"/>
        <v>0.17698740640542296</v>
      </c>
      <c r="AC196" s="18">
        <f t="shared" si="132"/>
        <v>2.8887386164553917E-2</v>
      </c>
      <c r="AD196" s="18">
        <f t="shared" si="133"/>
        <v>7.6648104718522738</v>
      </c>
      <c r="AE196" s="18">
        <f t="shared" si="134"/>
        <v>0.33422086783207311</v>
      </c>
      <c r="AF196" s="18">
        <f t="shared" si="135"/>
        <v>269.92226682959074</v>
      </c>
      <c r="AG196" s="18">
        <f t="shared" si="136"/>
        <v>11.219674996250911</v>
      </c>
      <c r="AH196" s="18">
        <f t="shared" si="137"/>
        <v>109.98681679273858</v>
      </c>
      <c r="AI196" s="18">
        <f t="shared" si="138"/>
        <v>7.7315032544566509E-3</v>
      </c>
      <c r="AJ196" s="18">
        <f t="shared" si="139"/>
        <v>0.15796793459166755</v>
      </c>
      <c r="AK196" s="18">
        <f t="shared" si="140"/>
        <v>2.8507926551661567E-2</v>
      </c>
      <c r="AL196" s="18">
        <f t="shared" si="141"/>
        <v>2.5433616141774435E-2</v>
      </c>
      <c r="AM196" s="18">
        <f t="shared" si="142"/>
        <v>2.5445839172158084E-2</v>
      </c>
      <c r="AN196" s="18">
        <f t="shared" si="143"/>
        <v>266.91723524630777</v>
      </c>
      <c r="AO196" s="18">
        <f t="shared" si="144"/>
        <v>5.5669355345524499E-4</v>
      </c>
      <c r="AP196" s="18">
        <f t="shared" si="145"/>
        <v>110.00752391581889</v>
      </c>
      <c r="AQ196" s="18">
        <f t="shared" si="146"/>
        <v>2.7654606243003154E-4</v>
      </c>
      <c r="AR196" s="18">
        <f t="shared" si="147"/>
        <v>2.1826839970799652E-6</v>
      </c>
      <c r="AS196" s="18">
        <f t="shared" si="148"/>
        <v>4.1078112825044936E-4</v>
      </c>
      <c r="AT196" s="18">
        <f t="shared" si="149"/>
        <v>0</v>
      </c>
      <c r="BB196" s="33">
        <f t="shared" si="150"/>
        <v>0.38817446723245214</v>
      </c>
      <c r="BC196" s="33">
        <f t="shared" si="151"/>
        <v>0.37410071942446044</v>
      </c>
      <c r="BD196" s="33">
        <f t="shared" si="152"/>
        <v>5.3384767093407948E-2</v>
      </c>
      <c r="BE196" s="33">
        <f t="shared" si="153"/>
        <v>0.24216432849252395</v>
      </c>
      <c r="BF196" s="33">
        <f t="shared" si="154"/>
        <v>0.17887934650517853</v>
      </c>
      <c r="BG196" s="33">
        <f t="shared" si="155"/>
        <v>4.2508120999848194E-2</v>
      </c>
      <c r="BH196" s="33">
        <f t="shared" si="156"/>
        <v>4.7707912596758446E-2</v>
      </c>
      <c r="BI196" s="33">
        <f t="shared" si="157"/>
        <v>0.3937270044471935</v>
      </c>
      <c r="BJ196" s="33">
        <f t="shared" si="158"/>
        <v>0.37659770715530771</v>
      </c>
      <c r="BK196" s="33">
        <f t="shared" si="159"/>
        <v>0.61982845428970512</v>
      </c>
      <c r="BL196" s="33">
        <f t="shared" si="160"/>
        <v>0.2165030591202686</v>
      </c>
      <c r="BM196" s="33">
        <f t="shared" si="161"/>
        <v>0.28961173284124053</v>
      </c>
      <c r="BN196" s="33">
        <f t="shared" si="162"/>
        <v>0.19498601146075367</v>
      </c>
      <c r="BO196" s="33">
        <f t="shared" si="163"/>
        <v>0.20001379899407079</v>
      </c>
      <c r="BP196" s="33">
        <f t="shared" si="164"/>
        <v>0.59314764265780695</v>
      </c>
      <c r="BQ196" s="33">
        <f t="shared" si="165"/>
        <v>0.39436458627872784</v>
      </c>
      <c r="BR196" s="33">
        <f t="shared" si="166"/>
        <v>9.9240517040766682E-2</v>
      </c>
      <c r="BS196" s="33">
        <f t="shared" si="167"/>
        <v>0.62910149449377051</v>
      </c>
      <c r="BT196" s="33">
        <f t="shared" si="168"/>
        <v>1.1629027594847248E-2</v>
      </c>
      <c r="BU196" s="33">
        <f t="shared" si="169"/>
        <v>5.7323015190599022E-3</v>
      </c>
      <c r="BV196" s="33">
        <f t="shared" si="170"/>
        <v>0.19989136338946226</v>
      </c>
    </row>
    <row r="197" spans="1:74" x14ac:dyDescent="0.5">
      <c r="A197" s="18">
        <v>196.03303063800001</v>
      </c>
      <c r="B197" s="18">
        <v>9738282539</v>
      </c>
      <c r="C197" s="18">
        <v>3649921109</v>
      </c>
      <c r="D197" s="18">
        <v>2.71</v>
      </c>
      <c r="E197" s="18">
        <f t="shared" si="130"/>
        <v>2.6680802812387583</v>
      </c>
      <c r="F197" s="18">
        <v>1468123</v>
      </c>
      <c r="G197" s="18">
        <v>250446</v>
      </c>
      <c r="H197" s="22">
        <v>311050365</v>
      </c>
      <c r="I197" s="22">
        <v>14621509</v>
      </c>
      <c r="J197" s="22">
        <v>2351476299</v>
      </c>
      <c r="K197" s="22">
        <v>98721556</v>
      </c>
      <c r="L197" s="22">
        <v>697187961</v>
      </c>
      <c r="M197" s="22">
        <v>68544</v>
      </c>
      <c r="N197" s="22">
        <v>1048116</v>
      </c>
      <c r="O197" s="22">
        <v>145413</v>
      </c>
      <c r="P197" s="22">
        <v>32124</v>
      </c>
      <c r="Q197" s="22">
        <v>21784</v>
      </c>
      <c r="R197" s="22">
        <v>2344846334</v>
      </c>
      <c r="S197" s="22">
        <v>3441</v>
      </c>
      <c r="T197" s="22">
        <v>694162657</v>
      </c>
      <c r="U197" s="22">
        <v>2421</v>
      </c>
      <c r="V197" s="22">
        <v>291</v>
      </c>
      <c r="W197" s="22">
        <v>5307</v>
      </c>
      <c r="AA197" s="18">
        <f t="shared" si="129"/>
        <v>1.9603303063800001E-7</v>
      </c>
      <c r="AB197" s="18">
        <f t="shared" si="131"/>
        <v>0.16022242889225144</v>
      </c>
      <c r="AC197" s="18">
        <f t="shared" si="132"/>
        <v>2.733222381663444E-2</v>
      </c>
      <c r="AD197" s="18">
        <f t="shared" si="133"/>
        <v>33.946232698569098</v>
      </c>
      <c r="AE197" s="18">
        <f t="shared" si="134"/>
        <v>1.5957066853730337</v>
      </c>
      <c r="AF197" s="18">
        <f t="shared" si="135"/>
        <v>256.62648436700613</v>
      </c>
      <c r="AG197" s="18">
        <f t="shared" si="136"/>
        <v>10.773898022401678</v>
      </c>
      <c r="AH197" s="18">
        <f t="shared" si="137"/>
        <v>76.087050271575535</v>
      </c>
      <c r="AI197" s="18">
        <f t="shared" si="138"/>
        <v>7.4804945947924556E-3</v>
      </c>
      <c r="AJ197" s="18">
        <f t="shared" si="139"/>
        <v>0.11438530101417321</v>
      </c>
      <c r="AK197" s="18">
        <f t="shared" si="140"/>
        <v>1.5869531403369445E-2</v>
      </c>
      <c r="AL197" s="18">
        <f t="shared" si="141"/>
        <v>3.5058270361098391E-3</v>
      </c>
      <c r="AM197" s="18">
        <f t="shared" si="142"/>
        <v>2.3773794096194974E-3</v>
      </c>
      <c r="AN197" s="18">
        <f t="shared" si="143"/>
        <v>255.90292844167112</v>
      </c>
      <c r="AO197" s="18">
        <f t="shared" si="144"/>
        <v>3.7553078169760791E-4</v>
      </c>
      <c r="AP197" s="18">
        <f t="shared" si="145"/>
        <v>75.756886140220431</v>
      </c>
      <c r="AQ197" s="18">
        <f t="shared" si="146"/>
        <v>2.6421389784652972E-4</v>
      </c>
      <c r="AR197" s="18">
        <f t="shared" si="147"/>
        <v>3.1758052157513487E-5</v>
      </c>
      <c r="AS197" s="18">
        <f t="shared" si="148"/>
        <v>5.7917519862516864E-4</v>
      </c>
      <c r="AT197" s="18">
        <f t="shared" si="149"/>
        <v>0</v>
      </c>
      <c r="BB197" s="33">
        <f t="shared" si="150"/>
        <v>0.39109253040433439</v>
      </c>
      <c r="BC197" s="33">
        <f t="shared" si="151"/>
        <v>0.41966426858513189</v>
      </c>
      <c r="BD197" s="33">
        <f t="shared" si="152"/>
        <v>0.11875956500899545</v>
      </c>
      <c r="BE197" s="33">
        <f t="shared" si="153"/>
        <v>0.20268904159786283</v>
      </c>
      <c r="BF197" s="33">
        <f t="shared" si="154"/>
        <v>0.16180132932888786</v>
      </c>
      <c r="BG197" s="33">
        <f t="shared" si="155"/>
        <v>0.45254920767727291</v>
      </c>
      <c r="BH197" s="33">
        <f t="shared" si="156"/>
        <v>0.62706110487185074</v>
      </c>
      <c r="BI197" s="33">
        <f t="shared" si="157"/>
        <v>0.36141197954058579</v>
      </c>
      <c r="BJ197" s="33">
        <f t="shared" si="158"/>
        <v>0.35117257718996603</v>
      </c>
      <c r="BK197" s="33">
        <f t="shared" si="159"/>
        <v>0.3386088838713327</v>
      </c>
      <c r="BL197" s="33">
        <f t="shared" si="160"/>
        <v>0.20670364878913372</v>
      </c>
      <c r="BM197" s="33">
        <f t="shared" si="161"/>
        <v>0.14103555271147092</v>
      </c>
      <c r="BN197" s="33">
        <f t="shared" si="162"/>
        <v>5.4181424241208379E-2</v>
      </c>
      <c r="BO197" s="33">
        <f t="shared" si="163"/>
        <v>2.4535135470314259E-2</v>
      </c>
      <c r="BP197" s="33">
        <f t="shared" si="164"/>
        <v>5.541719347428458E-2</v>
      </c>
      <c r="BQ197" s="33">
        <f t="shared" si="165"/>
        <v>0.36746675180379823</v>
      </c>
      <c r="BR197" s="33">
        <f t="shared" si="166"/>
        <v>6.4122363494044723E-2</v>
      </c>
      <c r="BS197" s="33">
        <f t="shared" si="167"/>
        <v>0.34446374133754143</v>
      </c>
      <c r="BT197" s="33">
        <f t="shared" si="168"/>
        <v>1.1110448226963374E-2</v>
      </c>
      <c r="BU197" s="33">
        <f t="shared" si="169"/>
        <v>8.3404987102321582E-2</v>
      </c>
      <c r="BV197" s="33">
        <f t="shared" si="170"/>
        <v>0.31962442771785521</v>
      </c>
    </row>
    <row r="198" spans="1:74" x14ac:dyDescent="0.5">
      <c r="A198" s="18">
        <v>197.03320060499999</v>
      </c>
      <c r="B198" s="18">
        <v>9476711535</v>
      </c>
      <c r="C198" s="18">
        <v>3632166328</v>
      </c>
      <c r="D198" s="18">
        <v>2.64</v>
      </c>
      <c r="E198" s="18">
        <f t="shared" si="130"/>
        <v>2.6091072597488161</v>
      </c>
      <c r="F198" s="18">
        <v>1907205</v>
      </c>
      <c r="G198" s="18">
        <v>384953</v>
      </c>
      <c r="H198" s="22">
        <v>165557623</v>
      </c>
      <c r="I198" s="22">
        <v>7368494</v>
      </c>
      <c r="J198" s="22">
        <v>2596480364</v>
      </c>
      <c r="K198" s="22">
        <v>135224774</v>
      </c>
      <c r="L198" s="22">
        <v>823176808</v>
      </c>
      <c r="M198" s="22">
        <v>64928</v>
      </c>
      <c r="N198" s="22">
        <v>1639959</v>
      </c>
      <c r="O198" s="22">
        <v>307617</v>
      </c>
      <c r="P198" s="22">
        <v>12204</v>
      </c>
      <c r="Q198" s="22">
        <v>4112</v>
      </c>
      <c r="R198" s="22">
        <v>2599596551</v>
      </c>
      <c r="S198" s="22">
        <v>5751</v>
      </c>
      <c r="T198" s="22">
        <v>822664605</v>
      </c>
      <c r="U198" s="22">
        <v>1654</v>
      </c>
      <c r="V198" s="22">
        <v>383</v>
      </c>
      <c r="W198" s="22">
        <v>2207</v>
      </c>
      <c r="AA198" s="18">
        <f t="shared" si="129"/>
        <v>1.9703320060499998E-7</v>
      </c>
      <c r="AB198" s="18">
        <f t="shared" si="131"/>
        <v>0.20814129163254472</v>
      </c>
      <c r="AC198" s="18">
        <f t="shared" si="132"/>
        <v>4.2011537636396187E-2</v>
      </c>
      <c r="AD198" s="18">
        <f t="shared" si="133"/>
        <v>18.067998715834896</v>
      </c>
      <c r="AE198" s="18">
        <f t="shared" si="134"/>
        <v>0.80415469681898688</v>
      </c>
      <c r="AF198" s="18">
        <f t="shared" si="135"/>
        <v>283.36480696175806</v>
      </c>
      <c r="AG198" s="18">
        <f t="shared" si="136"/>
        <v>14.757647510927745</v>
      </c>
      <c r="AH198" s="18">
        <f t="shared" si="137"/>
        <v>89.83674227944833</v>
      </c>
      <c r="AI198" s="18">
        <f t="shared" si="138"/>
        <v>7.0858653281203983E-3</v>
      </c>
      <c r="AJ198" s="18">
        <f t="shared" si="139"/>
        <v>0.17897561325836309</v>
      </c>
      <c r="AK198" s="18">
        <f t="shared" si="140"/>
        <v>3.3571535156487378E-2</v>
      </c>
      <c r="AL198" s="18">
        <f t="shared" si="141"/>
        <v>1.3318737750181945E-3</v>
      </c>
      <c r="AM198" s="18">
        <f t="shared" si="142"/>
        <v>4.4875982979964075E-4</v>
      </c>
      <c r="AN198" s="18">
        <f t="shared" si="143"/>
        <v>283.7048895365985</v>
      </c>
      <c r="AO198" s="18">
        <f t="shared" si="144"/>
        <v>6.2763078336034394E-4</v>
      </c>
      <c r="AP198" s="18">
        <f t="shared" si="145"/>
        <v>89.780843414880522</v>
      </c>
      <c r="AQ198" s="18">
        <f t="shared" si="146"/>
        <v>1.805079665585131E-4</v>
      </c>
      <c r="AR198" s="18">
        <f t="shared" si="147"/>
        <v>4.1798398544081325E-5</v>
      </c>
      <c r="AS198" s="18">
        <f t="shared" si="148"/>
        <v>2.4085917907777413E-4</v>
      </c>
      <c r="AT198" s="18">
        <f t="shared" si="149"/>
        <v>0</v>
      </c>
      <c r="BB198" s="33">
        <f t="shared" si="150"/>
        <v>0.3879961799468683</v>
      </c>
      <c r="BC198" s="33">
        <f t="shared" si="151"/>
        <v>0.40287769784172667</v>
      </c>
      <c r="BD198" s="33">
        <f t="shared" si="152"/>
        <v>9.6905312719444109E-2</v>
      </c>
      <c r="BE198" s="33">
        <f t="shared" si="153"/>
        <v>0.31552014160099789</v>
      </c>
      <c r="BF198" s="33">
        <f t="shared" si="154"/>
        <v>0.32300223152757768</v>
      </c>
      <c r="BG198" s="33">
        <f t="shared" si="155"/>
        <v>0.20481800574177966</v>
      </c>
      <c r="BH198" s="33">
        <f t="shared" si="156"/>
        <v>0.26353092082711893</v>
      </c>
      <c r="BI198" s="33">
        <f t="shared" si="157"/>
        <v>0.42639871973747329</v>
      </c>
      <c r="BJ198" s="33">
        <f t="shared" si="158"/>
        <v>0.57838787640233791</v>
      </c>
      <c r="BK198" s="33">
        <f t="shared" si="159"/>
        <v>0.45267109953364448</v>
      </c>
      <c r="BL198" s="33">
        <f t="shared" si="160"/>
        <v>0.19129727150331477</v>
      </c>
      <c r="BM198" s="33">
        <f t="shared" si="161"/>
        <v>0.36122834692541222</v>
      </c>
      <c r="BN198" s="33">
        <f t="shared" si="162"/>
        <v>0.25139976582419304</v>
      </c>
      <c r="BO198" s="33">
        <f t="shared" si="163"/>
        <v>7.1379226924457497E-3</v>
      </c>
      <c r="BP198" s="33">
        <f t="shared" si="164"/>
        <v>1.0460682132127166E-2</v>
      </c>
      <c r="BQ198" s="33">
        <f t="shared" si="165"/>
        <v>0.43536140562758552</v>
      </c>
      <c r="BR198" s="33">
        <f t="shared" si="166"/>
        <v>0.11299160126086864</v>
      </c>
      <c r="BS198" s="33">
        <f t="shared" si="167"/>
        <v>0.46100894890918215</v>
      </c>
      <c r="BT198" s="33">
        <f t="shared" si="168"/>
        <v>7.5905334024772494E-3</v>
      </c>
      <c r="BU198" s="33">
        <f t="shared" si="169"/>
        <v>0.10977357408999713</v>
      </c>
      <c r="BV198" s="33">
        <f t="shared" si="170"/>
        <v>7.9071932955691787E-2</v>
      </c>
    </row>
    <row r="199" spans="1:74" x14ac:dyDescent="0.5">
      <c r="A199" s="18">
        <v>198.03336129900001</v>
      </c>
      <c r="B199" s="18">
        <v>8853030510</v>
      </c>
      <c r="C199" s="18">
        <v>3652300569</v>
      </c>
      <c r="D199" s="18">
        <v>2.4700000000000002</v>
      </c>
      <c r="E199" s="18">
        <f t="shared" si="130"/>
        <v>2.4239600062335396</v>
      </c>
      <c r="F199" s="18">
        <v>2038877</v>
      </c>
      <c r="G199" s="18">
        <v>421146</v>
      </c>
      <c r="H199" s="22">
        <v>99916078</v>
      </c>
      <c r="I199" s="22">
        <v>4354168</v>
      </c>
      <c r="J199" s="22">
        <v>2551880205</v>
      </c>
      <c r="K199" s="22">
        <v>119635892</v>
      </c>
      <c r="L199" s="22">
        <v>927884601</v>
      </c>
      <c r="M199" s="22">
        <v>65762</v>
      </c>
      <c r="N199" s="22">
        <v>1703496</v>
      </c>
      <c r="O199" s="22">
        <v>331989</v>
      </c>
      <c r="P199" s="22">
        <v>12021</v>
      </c>
      <c r="Q199" s="22">
        <v>5881</v>
      </c>
      <c r="R199" s="22">
        <v>2536274943</v>
      </c>
      <c r="S199" s="22">
        <v>6557</v>
      </c>
      <c r="T199" s="22">
        <v>923330915</v>
      </c>
      <c r="U199" s="23">
        <v>113</v>
      </c>
      <c r="V199" s="22">
        <v>420</v>
      </c>
      <c r="W199" s="22">
        <v>6142</v>
      </c>
      <c r="AA199" s="18">
        <f t="shared" si="129"/>
        <v>1.9803336129900001E-7</v>
      </c>
      <c r="AB199" s="18">
        <f t="shared" si="131"/>
        <v>0.22251120999572035</v>
      </c>
      <c r="AC199" s="18">
        <f t="shared" si="132"/>
        <v>4.5961431731711938E-2</v>
      </c>
      <c r="AD199" s="18">
        <f t="shared" si="133"/>
        <v>10.904261225079678</v>
      </c>
      <c r="AE199" s="18">
        <f t="shared" si="134"/>
        <v>0.47518864070988376</v>
      </c>
      <c r="AF199" s="18">
        <f t="shared" si="135"/>
        <v>278.49740429593203</v>
      </c>
      <c r="AG199" s="18">
        <f t="shared" si="136"/>
        <v>13.05636734723935</v>
      </c>
      <c r="AH199" s="18">
        <f t="shared" si="137"/>
        <v>101.2639434869814</v>
      </c>
      <c r="AI199" s="18">
        <f t="shared" si="138"/>
        <v>7.1768832507986321E-3</v>
      </c>
      <c r="AJ199" s="18">
        <f t="shared" si="139"/>
        <v>0.1859096729144866</v>
      </c>
      <c r="AK199" s="18">
        <f t="shared" si="140"/>
        <v>3.6231353875329025E-2</v>
      </c>
      <c r="AL199" s="18">
        <f t="shared" si="141"/>
        <v>1.3119022164449128E-3</v>
      </c>
      <c r="AM199" s="18">
        <f t="shared" si="142"/>
        <v>6.4181822934136355E-4</v>
      </c>
      <c r="AN199" s="18">
        <f t="shared" si="143"/>
        <v>276.79433651404997</v>
      </c>
      <c r="AO199" s="18">
        <f t="shared" si="144"/>
        <v>7.1559294844266645E-4</v>
      </c>
      <c r="AP199" s="18">
        <f t="shared" si="145"/>
        <v>100.76698060898507</v>
      </c>
      <c r="AQ199" s="18">
        <f t="shared" si="146"/>
        <v>1.23321645835018E-5</v>
      </c>
      <c r="AR199" s="18">
        <f t="shared" si="147"/>
        <v>4.5836363938679262E-5</v>
      </c>
      <c r="AS199" s="18">
        <f t="shared" si="148"/>
        <v>6.7030225550325723E-4</v>
      </c>
      <c r="AT199" s="18">
        <f t="shared" si="149"/>
        <v>0</v>
      </c>
      <c r="BB199" s="33">
        <f t="shared" si="150"/>
        <v>0.39150749705807808</v>
      </c>
      <c r="BC199" s="33">
        <f t="shared" si="151"/>
        <v>0.3621103117505996</v>
      </c>
      <c r="BD199" s="33">
        <f t="shared" si="152"/>
        <v>2.829334937056837E-2</v>
      </c>
      <c r="BE199" s="33">
        <f t="shared" si="153"/>
        <v>0.34935595495616339</v>
      </c>
      <c r="BF199" s="33">
        <f t="shared" si="154"/>
        <v>0.36637799824066464</v>
      </c>
      <c r="BG199" s="33">
        <f t="shared" si="155"/>
        <v>9.3049826682010714E-2</v>
      </c>
      <c r="BH199" s="33">
        <f t="shared" si="156"/>
        <v>0.11244913131602316</v>
      </c>
      <c r="BI199" s="33">
        <f t="shared" si="157"/>
        <v>0.41456863460940463</v>
      </c>
      <c r="BJ199" s="33">
        <f t="shared" si="158"/>
        <v>0.48135444532192306</v>
      </c>
      <c r="BK199" s="33">
        <f t="shared" si="159"/>
        <v>0.54746681479795434</v>
      </c>
      <c r="BL199" s="33">
        <f t="shared" si="160"/>
        <v>0.19485062290164801</v>
      </c>
      <c r="BM199" s="33">
        <f t="shared" si="161"/>
        <v>0.38486703077564138</v>
      </c>
      <c r="BN199" s="33">
        <f t="shared" si="162"/>
        <v>0.28103285391733812</v>
      </c>
      <c r="BO199" s="33">
        <f t="shared" si="163"/>
        <v>6.9780989003599093E-3</v>
      </c>
      <c r="BP199" s="33">
        <f t="shared" si="164"/>
        <v>1.4960912358715921E-2</v>
      </c>
      <c r="BQ199" s="33">
        <f t="shared" si="165"/>
        <v>0.41848527219243492</v>
      </c>
      <c r="BR199" s="33">
        <f t="shared" si="166"/>
        <v>0.1300429456937951</v>
      </c>
      <c r="BS199" s="33">
        <f t="shared" si="167"/>
        <v>0.55230854535126195</v>
      </c>
      <c r="BT199" s="33">
        <f t="shared" si="168"/>
        <v>5.1857936788387497E-4</v>
      </c>
      <c r="BU199" s="33">
        <f t="shared" si="169"/>
        <v>0.12037833190025796</v>
      </c>
      <c r="BV199" s="33">
        <f t="shared" si="170"/>
        <v>0.38441840614572825</v>
      </c>
    </row>
    <row r="200" spans="1:74" x14ac:dyDescent="0.5">
      <c r="A200" s="18">
        <v>199.03354239199999</v>
      </c>
      <c r="B200" s="18">
        <v>9338185202</v>
      </c>
      <c r="C200" s="18">
        <v>3638687008</v>
      </c>
      <c r="D200" s="18">
        <v>2.6</v>
      </c>
      <c r="E200" s="18">
        <f t="shared" si="130"/>
        <v>2.5663612125662665</v>
      </c>
      <c r="F200" s="18">
        <v>1529899</v>
      </c>
      <c r="G200" s="18">
        <v>274645</v>
      </c>
      <c r="H200" s="22">
        <v>82299751</v>
      </c>
      <c r="I200" s="22">
        <v>3254115</v>
      </c>
      <c r="J200" s="22">
        <v>2653222977</v>
      </c>
      <c r="K200" s="22">
        <v>112806602</v>
      </c>
      <c r="L200" s="22">
        <v>893723304</v>
      </c>
      <c r="M200" s="22">
        <v>67794</v>
      </c>
      <c r="N200" s="22">
        <v>1434920</v>
      </c>
      <c r="O200" s="22">
        <v>287248</v>
      </c>
      <c r="P200" s="22">
        <v>180177</v>
      </c>
      <c r="Q200" s="23">
        <v>0</v>
      </c>
      <c r="R200" s="22">
        <v>2646419452</v>
      </c>
      <c r="S200" s="22">
        <v>3271</v>
      </c>
      <c r="T200" s="22">
        <v>897063408</v>
      </c>
      <c r="U200" s="23">
        <v>20</v>
      </c>
      <c r="V200" s="22">
        <v>103</v>
      </c>
      <c r="W200" s="22">
        <v>4031</v>
      </c>
      <c r="AA200" s="18">
        <f t="shared" si="129"/>
        <v>1.9903354239199998E-7</v>
      </c>
      <c r="AB200" s="18">
        <f t="shared" si="131"/>
        <v>0.16696430322243205</v>
      </c>
      <c r="AC200" s="18">
        <f t="shared" si="132"/>
        <v>2.9973162318901347E-2</v>
      </c>
      <c r="AD200" s="18">
        <f t="shared" si="133"/>
        <v>8.9817174735682901</v>
      </c>
      <c r="AE200" s="18">
        <f t="shared" si="134"/>
        <v>0.35513523675789349</v>
      </c>
      <c r="AF200" s="18">
        <f t="shared" si="135"/>
        <v>289.55736662913819</v>
      </c>
      <c r="AG200" s="18">
        <f t="shared" si="136"/>
        <v>12.311058247518437</v>
      </c>
      <c r="AH200" s="18">
        <f t="shared" si="137"/>
        <v>97.535777672911621</v>
      </c>
      <c r="AI200" s="18">
        <f t="shared" si="138"/>
        <v>7.398643944901956E-3</v>
      </c>
      <c r="AJ200" s="18">
        <f t="shared" si="139"/>
        <v>0.15659884605449914</v>
      </c>
      <c r="AK200" s="18">
        <f t="shared" si="140"/>
        <v>3.1348580639661283E-2</v>
      </c>
      <c r="AL200" s="18">
        <f t="shared" si="141"/>
        <v>1.9663472727093841E-2</v>
      </c>
      <c r="AM200" s="18">
        <f t="shared" si="142"/>
        <v>0</v>
      </c>
      <c r="AN200" s="18">
        <f t="shared" si="143"/>
        <v>288.81486937207649</v>
      </c>
      <c r="AO200" s="18">
        <f t="shared" si="144"/>
        <v>3.5697796772242825E-4</v>
      </c>
      <c r="AP200" s="18">
        <f t="shared" si="145"/>
        <v>97.90029725038076</v>
      </c>
      <c r="AQ200" s="18">
        <f t="shared" si="146"/>
        <v>2.1826839970799652E-6</v>
      </c>
      <c r="AR200" s="18">
        <f t="shared" si="147"/>
        <v>1.1240822584961818E-5</v>
      </c>
      <c r="AS200" s="18">
        <f t="shared" si="148"/>
        <v>4.3991995961146688E-4</v>
      </c>
      <c r="AT200" s="18">
        <f t="shared" si="149"/>
        <v>0</v>
      </c>
      <c r="BB200" s="33">
        <f t="shared" si="150"/>
        <v>0.38913335592786125</v>
      </c>
      <c r="BC200" s="33">
        <f t="shared" si="151"/>
        <v>0.39328537170263794</v>
      </c>
      <c r="BD200" s="33">
        <f t="shared" si="152"/>
        <v>8.1064460819599893E-2</v>
      </c>
      <c r="BE200" s="33">
        <f t="shared" si="153"/>
        <v>0.21856364824034344</v>
      </c>
      <c r="BF200" s="33">
        <f t="shared" si="154"/>
        <v>0.1908027986375937</v>
      </c>
      <c r="BG200" s="33">
        <f t="shared" si="155"/>
        <v>6.3054420715995707E-2</v>
      </c>
      <c r="BH200" s="33">
        <f t="shared" si="156"/>
        <v>5.7313098983405704E-2</v>
      </c>
      <c r="BI200" s="33">
        <f t="shared" si="157"/>
        <v>0.44144956164543725</v>
      </c>
      <c r="BJ200" s="33">
        <f t="shared" si="158"/>
        <v>0.4388453391176958</v>
      </c>
      <c r="BK200" s="33">
        <f t="shared" si="159"/>
        <v>0.51653936908747589</v>
      </c>
      <c r="BL200" s="33">
        <f t="shared" si="160"/>
        <v>0.20350818889854627</v>
      </c>
      <c r="BM200" s="33">
        <f t="shared" si="161"/>
        <v>0.28494441633430562</v>
      </c>
      <c r="BN200" s="33">
        <f t="shared" si="162"/>
        <v>0.22663378964787304</v>
      </c>
      <c r="BO200" s="33">
        <f t="shared" si="163"/>
        <v>0.15383782339208968</v>
      </c>
      <c r="BP200" s="33">
        <f t="shared" si="164"/>
        <v>0</v>
      </c>
      <c r="BQ200" s="33">
        <f t="shared" si="165"/>
        <v>0.44784039265989278</v>
      </c>
      <c r="BR200" s="33">
        <f t="shared" si="166"/>
        <v>6.0525926082633436E-2</v>
      </c>
      <c r="BS200" s="33">
        <f t="shared" si="167"/>
        <v>0.52848515509647365</v>
      </c>
      <c r="BT200" s="33">
        <f t="shared" si="168"/>
        <v>9.1783958917499982E-5</v>
      </c>
      <c r="BU200" s="33">
        <f t="shared" si="169"/>
        <v>2.9521352823158497E-2</v>
      </c>
      <c r="BV200" s="33">
        <f t="shared" si="170"/>
        <v>0.22060991697059051</v>
      </c>
    </row>
    <row r="201" spans="1:74" x14ac:dyDescent="0.5">
      <c r="A201" s="18">
        <v>200.03372133400001</v>
      </c>
      <c r="B201" s="18">
        <v>9156814641</v>
      </c>
      <c r="C201" s="18">
        <v>3646010712</v>
      </c>
      <c r="D201" s="18">
        <v>2.5499999999999998</v>
      </c>
      <c r="E201" s="18">
        <f t="shared" si="130"/>
        <v>2.5114612556848681</v>
      </c>
      <c r="F201" s="18">
        <v>1793209</v>
      </c>
      <c r="G201" s="18">
        <v>368236</v>
      </c>
      <c r="H201" s="22">
        <v>80618704</v>
      </c>
      <c r="I201" s="22">
        <v>3496442</v>
      </c>
      <c r="J201" s="22">
        <v>2533724308</v>
      </c>
      <c r="K201" s="22">
        <v>96985629</v>
      </c>
      <c r="L201" s="22">
        <v>953528966</v>
      </c>
      <c r="M201" s="22">
        <v>74378</v>
      </c>
      <c r="N201" s="22">
        <v>1399391</v>
      </c>
      <c r="O201" s="22">
        <v>269768</v>
      </c>
      <c r="P201" s="22">
        <v>5271</v>
      </c>
      <c r="Q201" s="23">
        <v>0</v>
      </c>
      <c r="R201" s="22">
        <v>2527907168</v>
      </c>
      <c r="S201" s="22">
        <v>4802</v>
      </c>
      <c r="T201" s="22">
        <v>957709583</v>
      </c>
      <c r="U201" s="22">
        <v>4702</v>
      </c>
      <c r="V201" s="22">
        <v>123</v>
      </c>
      <c r="W201" s="22">
        <v>5221</v>
      </c>
      <c r="AA201" s="18">
        <f t="shared" si="129"/>
        <v>2.0003372133400002E-7</v>
      </c>
      <c r="AB201" s="18">
        <f t="shared" si="131"/>
        <v>0.19570042938598831</v>
      </c>
      <c r="AC201" s="18">
        <f t="shared" si="132"/>
        <v>4.0187141217436891E-2</v>
      </c>
      <c r="AD201" s="18">
        <f t="shared" si="133"/>
        <v>8.7982577543063272</v>
      </c>
      <c r="AE201" s="18">
        <f t="shared" si="134"/>
        <v>0.38158140000591328</v>
      </c>
      <c r="AF201" s="18">
        <f t="shared" si="135"/>
        <v>276.51597500420536</v>
      </c>
      <c r="AG201" s="18">
        <f t="shared" si="136"/>
        <v>10.584449018251728</v>
      </c>
      <c r="AH201" s="18">
        <f t="shared" si="137"/>
        <v>104.06262074202029</v>
      </c>
      <c r="AI201" s="18">
        <f t="shared" si="138"/>
        <v>8.1171835167406798E-3</v>
      </c>
      <c r="AJ201" s="18">
        <f t="shared" si="139"/>
        <v>0.15272141706788644</v>
      </c>
      <c r="AK201" s="18">
        <f t="shared" si="140"/>
        <v>2.9440914826213395E-2</v>
      </c>
      <c r="AL201" s="18">
        <f t="shared" si="141"/>
        <v>5.752463674304247E-4</v>
      </c>
      <c r="AM201" s="18">
        <f t="shared" si="142"/>
        <v>0</v>
      </c>
      <c r="AN201" s="18">
        <f t="shared" si="143"/>
        <v>275.88112608486671</v>
      </c>
      <c r="AO201" s="18">
        <f t="shared" si="144"/>
        <v>5.2406242769889957E-4</v>
      </c>
      <c r="AP201" s="18">
        <f t="shared" si="145"/>
        <v>104.5188690332113</v>
      </c>
      <c r="AQ201" s="18">
        <f t="shared" si="146"/>
        <v>5.1314900771349972E-4</v>
      </c>
      <c r="AR201" s="18">
        <f t="shared" si="147"/>
        <v>1.3423506582041782E-5</v>
      </c>
      <c r="AS201" s="18">
        <f t="shared" si="148"/>
        <v>5.6978965743772483E-4</v>
      </c>
      <c r="AT201" s="18">
        <f t="shared" si="149"/>
        <v>0</v>
      </c>
      <c r="BB201" s="33">
        <f t="shared" si="150"/>
        <v>0.39041057552469804</v>
      </c>
      <c r="BC201" s="33">
        <f t="shared" si="151"/>
        <v>0.38129496402877694</v>
      </c>
      <c r="BD201" s="33">
        <f t="shared" si="152"/>
        <v>6.071960688369981E-2</v>
      </c>
      <c r="BE201" s="33">
        <f t="shared" si="153"/>
        <v>0.28622653795530667</v>
      </c>
      <c r="BF201" s="33">
        <f t="shared" si="154"/>
        <v>0.30296762007943373</v>
      </c>
      <c r="BG201" s="33">
        <f t="shared" si="155"/>
        <v>6.0192093784113054E-2</v>
      </c>
      <c r="BH201" s="33">
        <f t="shared" si="156"/>
        <v>6.9458831331816365E-2</v>
      </c>
      <c r="BI201" s="33">
        <f t="shared" si="157"/>
        <v>0.40975282650687189</v>
      </c>
      <c r="BJ201" s="33">
        <f t="shared" si="158"/>
        <v>0.34036725113033384</v>
      </c>
      <c r="BK201" s="33">
        <f t="shared" si="159"/>
        <v>0.57068357692256566</v>
      </c>
      <c r="BL201" s="33">
        <f t="shared" si="160"/>
        <v>0.23156006612471666</v>
      </c>
      <c r="BM201" s="33">
        <f t="shared" si="161"/>
        <v>0.2717259955949759</v>
      </c>
      <c r="BN201" s="33">
        <f t="shared" si="162"/>
        <v>0.2053804505756518</v>
      </c>
      <c r="BO201" s="33">
        <f t="shared" si="163"/>
        <v>1.0829590283412125E-3</v>
      </c>
      <c r="BP201" s="33">
        <f t="shared" si="164"/>
        <v>0</v>
      </c>
      <c r="BQ201" s="33">
        <f t="shared" si="165"/>
        <v>0.416255137931547</v>
      </c>
      <c r="BR201" s="33">
        <f t="shared" si="166"/>
        <v>9.2915018299519772E-2</v>
      </c>
      <c r="BS201" s="33">
        <f t="shared" si="167"/>
        <v>0.583488376166718</v>
      </c>
      <c r="BT201" s="33">
        <f t="shared" si="168"/>
        <v>2.1578408741504247E-2</v>
      </c>
      <c r="BU201" s="33">
        <f t="shared" si="169"/>
        <v>3.5253654342218402E-2</v>
      </c>
      <c r="BV201" s="33">
        <f t="shared" si="170"/>
        <v>0.31295103592767903</v>
      </c>
    </row>
    <row r="202" spans="1:74" x14ac:dyDescent="0.5">
      <c r="A202" s="18">
        <v>201.033886024</v>
      </c>
      <c r="B202" s="18">
        <v>9827588089</v>
      </c>
      <c r="C202" s="18">
        <v>3651118202</v>
      </c>
      <c r="D202" s="18">
        <v>2.74</v>
      </c>
      <c r="E202" s="18">
        <f t="shared" si="130"/>
        <v>2.6916652776721031</v>
      </c>
      <c r="F202" s="18">
        <v>1611308</v>
      </c>
      <c r="G202" s="18">
        <v>260343</v>
      </c>
      <c r="H202" s="22">
        <v>353696709</v>
      </c>
      <c r="I202" s="22">
        <v>17204816</v>
      </c>
      <c r="J202" s="22">
        <v>2291496849</v>
      </c>
      <c r="K202" s="22">
        <v>106388739</v>
      </c>
      <c r="L202" s="22">
        <v>650663135</v>
      </c>
      <c r="M202" s="22">
        <v>66237</v>
      </c>
      <c r="N202" s="22">
        <v>1415292</v>
      </c>
      <c r="O202" s="22">
        <v>161640</v>
      </c>
      <c r="P202" s="22">
        <v>39576</v>
      </c>
      <c r="Q202" s="22">
        <v>25436</v>
      </c>
      <c r="R202" s="22">
        <v>2291440073</v>
      </c>
      <c r="S202" s="22">
        <v>3696</v>
      </c>
      <c r="T202" s="22">
        <v>644987318</v>
      </c>
      <c r="U202" s="22">
        <v>3537</v>
      </c>
      <c r="V202" s="22">
        <v>514</v>
      </c>
      <c r="W202" s="22">
        <v>3156</v>
      </c>
      <c r="AA202" s="18">
        <f t="shared" si="129"/>
        <v>2.01033886024E-7</v>
      </c>
      <c r="AB202" s="18">
        <f t="shared" si="131"/>
        <v>0.17584880929834618</v>
      </c>
      <c r="AC202" s="18">
        <f t="shared" si="132"/>
        <v>2.8412324992589461E-2</v>
      </c>
      <c r="AD202" s="18">
        <f t="shared" si="133"/>
        <v>38.600407327707458</v>
      </c>
      <c r="AE202" s="18">
        <f t="shared" si="134"/>
        <v>1.8776338277952664</v>
      </c>
      <c r="AF202" s="18">
        <f t="shared" si="135"/>
        <v>250.08067508357323</v>
      </c>
      <c r="AG202" s="18">
        <f t="shared" si="136"/>
        <v>11.610649904240857</v>
      </c>
      <c r="AH202" s="18">
        <f t="shared" si="137"/>
        <v>71.009600612719041</v>
      </c>
      <c r="AI202" s="18">
        <f t="shared" si="138"/>
        <v>7.2287219957292807E-3</v>
      </c>
      <c r="AJ202" s="18">
        <f t="shared" si="139"/>
        <v>0.15445675997976488</v>
      </c>
      <c r="AK202" s="18">
        <f t="shared" si="140"/>
        <v>1.7640452064400274E-2</v>
      </c>
      <c r="AL202" s="18">
        <f t="shared" si="141"/>
        <v>4.3190950934218339E-3</v>
      </c>
      <c r="AM202" s="18">
        <f t="shared" si="142"/>
        <v>2.7759375074862991E-3</v>
      </c>
      <c r="AN202" s="18">
        <f t="shared" si="143"/>
        <v>250.07447888024231</v>
      </c>
      <c r="AO202" s="18">
        <f t="shared" si="144"/>
        <v>4.0336000266037747E-4</v>
      </c>
      <c r="AP202" s="18">
        <f t="shared" si="145"/>
        <v>70.390174865906317</v>
      </c>
      <c r="AQ202" s="18">
        <f t="shared" si="146"/>
        <v>3.8600766488359177E-4</v>
      </c>
      <c r="AR202" s="18">
        <f t="shared" si="147"/>
        <v>5.6094978724955093E-5</v>
      </c>
      <c r="AS202" s="18">
        <f t="shared" si="148"/>
        <v>3.4442753473921841E-4</v>
      </c>
      <c r="AT202" s="18">
        <f t="shared" si="149"/>
        <v>0</v>
      </c>
      <c r="BB202" s="33">
        <f t="shared" si="150"/>
        <v>0.39130129780384099</v>
      </c>
      <c r="BC202" s="33">
        <f t="shared" si="151"/>
        <v>0.42685851318944851</v>
      </c>
      <c r="BD202" s="33">
        <f t="shared" si="152"/>
        <v>0.12749970497944604</v>
      </c>
      <c r="BE202" s="33">
        <f t="shared" si="153"/>
        <v>0.23948335576685378</v>
      </c>
      <c r="BF202" s="33">
        <f t="shared" si="154"/>
        <v>0.17366246167932636</v>
      </c>
      <c r="BG202" s="33">
        <f t="shared" si="155"/>
        <v>0.52516334575760759</v>
      </c>
      <c r="BH202" s="33">
        <f t="shared" si="156"/>
        <v>0.75653968297406671</v>
      </c>
      <c r="BI202" s="33">
        <f t="shared" si="157"/>
        <v>0.3455025743872378</v>
      </c>
      <c r="BJ202" s="33">
        <f t="shared" si="158"/>
        <v>0.39889717175751921</v>
      </c>
      <c r="BK202" s="33">
        <f t="shared" si="159"/>
        <v>0.29648829253943859</v>
      </c>
      <c r="BL202" s="33">
        <f t="shared" si="160"/>
        <v>0.19687441416568671</v>
      </c>
      <c r="BM202" s="33">
        <f t="shared" si="161"/>
        <v>0.27764189832728137</v>
      </c>
      <c r="BN202" s="33">
        <f t="shared" si="162"/>
        <v>7.3911283115632512E-2</v>
      </c>
      <c r="BO202" s="33">
        <f t="shared" si="163"/>
        <v>3.1043369889022902E-2</v>
      </c>
      <c r="BP202" s="33">
        <f t="shared" si="164"/>
        <v>6.4707663111086236E-2</v>
      </c>
      <c r="BQ202" s="33">
        <f t="shared" si="165"/>
        <v>0.35323320317205037</v>
      </c>
      <c r="BR202" s="33">
        <f t="shared" si="166"/>
        <v>6.9517019611161648E-2</v>
      </c>
      <c r="BS202" s="33">
        <f t="shared" si="167"/>
        <v>0.29986402763389552</v>
      </c>
      <c r="BT202" s="33">
        <f t="shared" si="168"/>
        <v>1.6231993134559874E-2</v>
      </c>
      <c r="BU202" s="33">
        <f t="shared" si="169"/>
        <v>0.1473201490398395</v>
      </c>
      <c r="BV202" s="33">
        <f t="shared" si="170"/>
        <v>0.15271203538449601</v>
      </c>
    </row>
    <row r="203" spans="1:74" x14ac:dyDescent="0.5">
      <c r="A203" s="18">
        <v>202.03405768299999</v>
      </c>
      <c r="B203" s="18">
        <v>9035262941</v>
      </c>
      <c r="C203" s="18">
        <v>3635325621</v>
      </c>
      <c r="D203" s="18">
        <v>2.52</v>
      </c>
      <c r="E203" s="18">
        <f t="shared" si="130"/>
        <v>2.4854067786408067</v>
      </c>
      <c r="F203" s="18">
        <v>1936121</v>
      </c>
      <c r="G203" s="18">
        <v>385715</v>
      </c>
      <c r="H203" s="22">
        <v>123858802</v>
      </c>
      <c r="I203" s="22">
        <v>5251594</v>
      </c>
      <c r="J203" s="22">
        <v>2560331439</v>
      </c>
      <c r="K203" s="22">
        <v>139424616</v>
      </c>
      <c r="L203" s="22">
        <v>945044467</v>
      </c>
      <c r="M203" s="22">
        <v>69074</v>
      </c>
      <c r="N203" s="22">
        <v>1687489</v>
      </c>
      <c r="O203" s="22">
        <v>306083</v>
      </c>
      <c r="P203" s="22">
        <v>8831</v>
      </c>
      <c r="Q203" s="22">
        <v>1730</v>
      </c>
      <c r="R203" s="22">
        <v>2576072285</v>
      </c>
      <c r="S203" s="22">
        <v>7348</v>
      </c>
      <c r="T203" s="22">
        <v>947110096</v>
      </c>
      <c r="U203" s="22">
        <v>5979</v>
      </c>
      <c r="V203" s="22">
        <v>149</v>
      </c>
      <c r="W203" s="22">
        <v>3033</v>
      </c>
      <c r="AA203" s="18">
        <f t="shared" si="129"/>
        <v>2.0203405768299998E-7</v>
      </c>
      <c r="AB203" s="18">
        <f t="shared" si="131"/>
        <v>0.21129701615552293</v>
      </c>
      <c r="AC203" s="18">
        <f t="shared" si="132"/>
        <v>4.2094697896684928E-2</v>
      </c>
      <c r="AD203" s="18">
        <f t="shared" si="133"/>
        <v>13.517231251144796</v>
      </c>
      <c r="AE203" s="18">
        <f t="shared" si="134"/>
        <v>0.57312850914805802</v>
      </c>
      <c r="AF203" s="18">
        <f t="shared" si="135"/>
        <v>279.41972295630092</v>
      </c>
      <c r="AG203" s="18">
        <f t="shared" si="136"/>
        <v>15.21599390711096</v>
      </c>
      <c r="AH203" s="18">
        <f t="shared" si="137"/>
        <v>103.13667173249324</v>
      </c>
      <c r="AI203" s="18">
        <f t="shared" si="138"/>
        <v>7.5383357207150737E-3</v>
      </c>
      <c r="AJ203" s="18">
        <f t="shared" si="139"/>
        <v>0.18416276177742363</v>
      </c>
      <c r="AK203" s="18">
        <f t="shared" si="140"/>
        <v>3.3404123293911341E-2</v>
      </c>
      <c r="AL203" s="18">
        <f t="shared" si="141"/>
        <v>9.6376411891065854E-4</v>
      </c>
      <c r="AM203" s="18">
        <f t="shared" si="142"/>
        <v>1.8880216574741694E-4</v>
      </c>
      <c r="AN203" s="18">
        <f t="shared" si="143"/>
        <v>281.13758758953588</v>
      </c>
      <c r="AO203" s="18">
        <f t="shared" si="144"/>
        <v>8.0191810052717902E-4</v>
      </c>
      <c r="AP203" s="18">
        <f t="shared" si="145"/>
        <v>103.36210250060346</v>
      </c>
      <c r="AQ203" s="18">
        <f t="shared" si="146"/>
        <v>6.5251338092705549E-4</v>
      </c>
      <c r="AR203" s="18">
        <f t="shared" si="147"/>
        <v>1.6260995778245736E-5</v>
      </c>
      <c r="AS203" s="18">
        <f t="shared" si="148"/>
        <v>3.3100402815717665E-4</v>
      </c>
      <c r="AT203" s="18">
        <f t="shared" si="149"/>
        <v>0</v>
      </c>
      <c r="BB203" s="33">
        <f t="shared" si="150"/>
        <v>0.38854714581492483</v>
      </c>
      <c r="BC203" s="33">
        <f t="shared" si="151"/>
        <v>0.37410071942446044</v>
      </c>
      <c r="BD203" s="33">
        <f t="shared" si="152"/>
        <v>5.1064325532881587E-2</v>
      </c>
      <c r="BE203" s="33">
        <f t="shared" si="153"/>
        <v>0.32295069919090286</v>
      </c>
      <c r="BF203" s="33">
        <f t="shared" si="154"/>
        <v>0.3239154560250046</v>
      </c>
      <c r="BG203" s="33">
        <f t="shared" si="155"/>
        <v>0.13381721969828764</v>
      </c>
      <c r="BH203" s="33">
        <f t="shared" si="156"/>
        <v>0.15742924495794</v>
      </c>
      <c r="BI203" s="33">
        <f t="shared" si="157"/>
        <v>0.41681030414374926</v>
      </c>
      <c r="BJ203" s="33">
        <f t="shared" si="158"/>
        <v>0.6045299101450804</v>
      </c>
      <c r="BK203" s="33">
        <f t="shared" si="159"/>
        <v>0.56300225609323329</v>
      </c>
      <c r="BL203" s="33">
        <f t="shared" si="160"/>
        <v>0.20896177377848221</v>
      </c>
      <c r="BM203" s="33">
        <f t="shared" si="161"/>
        <v>0.37891169117209356</v>
      </c>
      <c r="BN203" s="33">
        <f t="shared" si="162"/>
        <v>0.24953462725801528</v>
      </c>
      <c r="BO203" s="33">
        <f t="shared" si="163"/>
        <v>4.1920994645466289E-3</v>
      </c>
      <c r="BP203" s="33">
        <f t="shared" si="164"/>
        <v>4.4010165585068092E-3</v>
      </c>
      <c r="BQ203" s="33">
        <f t="shared" si="165"/>
        <v>0.42909184513284926</v>
      </c>
      <c r="BR203" s="33">
        <f t="shared" si="166"/>
        <v>0.14677695741394994</v>
      </c>
      <c r="BS203" s="33">
        <f t="shared" si="167"/>
        <v>0.57387514125631878</v>
      </c>
      <c r="BT203" s="33">
        <f t="shared" si="168"/>
        <v>2.7438814518386621E-2</v>
      </c>
      <c r="BU203" s="33">
        <f t="shared" si="169"/>
        <v>4.2705646316996276E-2</v>
      </c>
      <c r="BV203" s="33">
        <f t="shared" si="170"/>
        <v>0.14316753317296502</v>
      </c>
    </row>
    <row r="204" spans="1:74" x14ac:dyDescent="0.5">
      <c r="A204" s="18">
        <v>203.034217724</v>
      </c>
      <c r="B204" s="18">
        <v>9326543426</v>
      </c>
      <c r="C204" s="18">
        <v>3652545008</v>
      </c>
      <c r="D204" s="18">
        <v>2.6</v>
      </c>
      <c r="E204" s="18">
        <f t="shared" si="130"/>
        <v>2.5534369612345649</v>
      </c>
      <c r="F204" s="18">
        <v>1591206</v>
      </c>
      <c r="G204" s="18">
        <v>286498</v>
      </c>
      <c r="H204" s="22">
        <v>98092917</v>
      </c>
      <c r="I204" s="22">
        <v>4320596</v>
      </c>
      <c r="J204" s="22">
        <v>2696235891</v>
      </c>
      <c r="K204" s="22">
        <v>105227343</v>
      </c>
      <c r="L204" s="22">
        <v>833888197</v>
      </c>
      <c r="M204" s="22">
        <v>60792</v>
      </c>
      <c r="N204" s="22">
        <v>1613394</v>
      </c>
      <c r="O204" s="22">
        <v>326425</v>
      </c>
      <c r="P204" s="22">
        <v>259167</v>
      </c>
      <c r="Q204" s="22">
        <v>39399</v>
      </c>
      <c r="R204" s="22">
        <v>2700571365</v>
      </c>
      <c r="S204" s="22">
        <v>5726</v>
      </c>
      <c r="T204" s="22">
        <v>832844835</v>
      </c>
      <c r="U204" s="23">
        <v>20</v>
      </c>
      <c r="V204" s="22">
        <v>234</v>
      </c>
      <c r="W204" s="22">
        <v>4176</v>
      </c>
      <c r="AA204" s="18">
        <f t="shared" si="129"/>
        <v>2.0303421772399999E-7</v>
      </c>
      <c r="AB204" s="18">
        <f t="shared" si="131"/>
        <v>0.17365499361288114</v>
      </c>
      <c r="AC204" s="18">
        <f t="shared" si="132"/>
        <v>3.1266729989770786E-2</v>
      </c>
      <c r="AD204" s="18">
        <f t="shared" si="133"/>
        <v>10.705292008139661</v>
      </c>
      <c r="AE204" s="18">
        <f t="shared" si="134"/>
        <v>0.47152478735238534</v>
      </c>
      <c r="AF204" s="18">
        <f t="shared" si="135"/>
        <v>294.25154658191701</v>
      </c>
      <c r="AG204" s="18">
        <f t="shared" si="136"/>
        <v>11.483901881067222</v>
      </c>
      <c r="AH204" s="18">
        <f t="shared" si="137"/>
        <v>91.005721147288256</v>
      </c>
      <c r="AI204" s="18">
        <f t="shared" si="138"/>
        <v>6.6344862775242607E-3</v>
      </c>
      <c r="AJ204" s="18">
        <f t="shared" si="139"/>
        <v>0.17607646323924164</v>
      </c>
      <c r="AK204" s="18">
        <f t="shared" si="140"/>
        <v>3.5624131187341375E-2</v>
      </c>
      <c r="AL204" s="18">
        <f t="shared" si="141"/>
        <v>2.8283983173561161E-2</v>
      </c>
      <c r="AM204" s="18">
        <f t="shared" si="142"/>
        <v>4.2997783400476764E-3</v>
      </c>
      <c r="AN204" s="18">
        <f t="shared" si="143"/>
        <v>294.72469506789486</v>
      </c>
      <c r="AO204" s="18">
        <f t="shared" si="144"/>
        <v>6.249024283639939E-4</v>
      </c>
      <c r="AP204" s="18">
        <f t="shared" si="145"/>
        <v>90.891854670260187</v>
      </c>
      <c r="AQ204" s="18">
        <f t="shared" si="146"/>
        <v>2.1826839970799652E-6</v>
      </c>
      <c r="AR204" s="18">
        <f t="shared" si="147"/>
        <v>2.5537402765835586E-5</v>
      </c>
      <c r="AS204" s="18">
        <f t="shared" si="148"/>
        <v>4.5574441859029665E-4</v>
      </c>
      <c r="AT204" s="18">
        <f t="shared" si="149"/>
        <v>0</v>
      </c>
      <c r="BB204" s="33">
        <f t="shared" si="150"/>
        <v>0.39155012607217138</v>
      </c>
      <c r="BC204" s="33">
        <f t="shared" si="151"/>
        <v>0.39328537170263794</v>
      </c>
      <c r="BD204" s="33">
        <f t="shared" si="152"/>
        <v>7.6274985189548478E-2</v>
      </c>
      <c r="BE204" s="33">
        <f t="shared" si="153"/>
        <v>0.23431773574083811</v>
      </c>
      <c r="BF204" s="33">
        <f t="shared" si="154"/>
        <v>0.20500811355623041</v>
      </c>
      <c r="BG204" s="33">
        <f t="shared" si="155"/>
        <v>8.9945521548687193E-2</v>
      </c>
      <c r="BH204" s="33">
        <f t="shared" si="156"/>
        <v>0.11076646068336216</v>
      </c>
      <c r="BI204" s="33">
        <f t="shared" si="157"/>
        <v>0.45285863384686814</v>
      </c>
      <c r="BJ204" s="33">
        <f t="shared" si="158"/>
        <v>0.39166802994202088</v>
      </c>
      <c r="BK204" s="33">
        <f t="shared" si="159"/>
        <v>0.46236850363927073</v>
      </c>
      <c r="BL204" s="33">
        <f t="shared" si="160"/>
        <v>0.17367537536002181</v>
      </c>
      <c r="BM204" s="33">
        <f t="shared" si="161"/>
        <v>0.35134494612774569</v>
      </c>
      <c r="BN204" s="33">
        <f t="shared" si="162"/>
        <v>0.27426777505018485</v>
      </c>
      <c r="BO204" s="33">
        <f t="shared" si="163"/>
        <v>0.22282406020553513</v>
      </c>
      <c r="BP204" s="33">
        <f t="shared" si="164"/>
        <v>0.10022870022462992</v>
      </c>
      <c r="BQ204" s="33">
        <f t="shared" si="165"/>
        <v>0.46227266844096049</v>
      </c>
      <c r="BR204" s="33">
        <f t="shared" si="166"/>
        <v>0.11246271340624935</v>
      </c>
      <c r="BS204" s="33">
        <f t="shared" si="167"/>
        <v>0.47024193748984588</v>
      </c>
      <c r="BT204" s="33">
        <f t="shared" si="168"/>
        <v>9.1783958917499982E-5</v>
      </c>
      <c r="BU204" s="33">
        <f t="shared" si="169"/>
        <v>6.7067927773000857E-2</v>
      </c>
      <c r="BV204" s="33">
        <f t="shared" si="170"/>
        <v>0.23186156591914334</v>
      </c>
    </row>
    <row r="205" spans="1:74" x14ac:dyDescent="0.5">
      <c r="A205" s="18">
        <v>204.03438421000001</v>
      </c>
      <c r="B205" s="18">
        <v>9108901221</v>
      </c>
      <c r="C205" s="18">
        <v>3631378112</v>
      </c>
      <c r="D205" s="18">
        <v>2.54</v>
      </c>
      <c r="E205" s="18">
        <f t="shared" si="130"/>
        <v>2.5083868823517323</v>
      </c>
      <c r="F205" s="18">
        <v>1435530</v>
      </c>
      <c r="G205" s="18">
        <v>238225</v>
      </c>
      <c r="H205" s="22">
        <v>71250649</v>
      </c>
      <c r="I205" s="22">
        <v>2711086</v>
      </c>
      <c r="J205" s="22">
        <v>2489095229</v>
      </c>
      <c r="K205" s="22">
        <v>111454598</v>
      </c>
      <c r="L205" s="22">
        <v>979442353</v>
      </c>
      <c r="M205" s="22">
        <v>71385</v>
      </c>
      <c r="N205" s="22">
        <v>1299114</v>
      </c>
      <c r="O205" s="22">
        <v>249177</v>
      </c>
      <c r="P205" s="22">
        <v>587595</v>
      </c>
      <c r="Q205" s="22">
        <v>165574</v>
      </c>
      <c r="R205" s="22">
        <v>2478192106</v>
      </c>
      <c r="S205" s="22">
        <v>3531</v>
      </c>
      <c r="T205" s="22">
        <v>972477097</v>
      </c>
      <c r="U205" s="22">
        <v>1307</v>
      </c>
      <c r="V205" s="22">
        <v>3</v>
      </c>
      <c r="W205" s="22">
        <v>3840</v>
      </c>
      <c r="AA205" s="18">
        <f t="shared" si="129"/>
        <v>2.0403438421000001E-7</v>
      </c>
      <c r="AB205" s="18">
        <f t="shared" si="131"/>
        <v>0.15666541791641009</v>
      </c>
      <c r="AC205" s="18">
        <f t="shared" si="132"/>
        <v>2.5998494760218729E-2</v>
      </c>
      <c r="AD205" s="18">
        <f t="shared" si="133"/>
        <v>7.7758825676930794</v>
      </c>
      <c r="AE205" s="18">
        <f t="shared" si="134"/>
        <v>0.29587220134537667</v>
      </c>
      <c r="AF205" s="18">
        <f t="shared" si="135"/>
        <v>271.64541617731953</v>
      </c>
      <c r="AG205" s="18">
        <f t="shared" si="136"/>
        <v>12.163508372779031</v>
      </c>
      <c r="AH205" s="18">
        <f t="shared" si="137"/>
        <v>106.8906574977723</v>
      </c>
      <c r="AI205" s="18">
        <f t="shared" si="138"/>
        <v>7.7905448565776646E-3</v>
      </c>
      <c r="AJ205" s="18">
        <f t="shared" si="139"/>
        <v>0.14177776690912708</v>
      </c>
      <c r="AK205" s="18">
        <f t="shared" si="140"/>
        <v>2.719373251701972E-2</v>
      </c>
      <c r="AL205" s="18">
        <f t="shared" si="141"/>
        <v>6.4126710163210102E-2</v>
      </c>
      <c r="AM205" s="18">
        <f t="shared" si="142"/>
        <v>1.8069786006625906E-2</v>
      </c>
      <c r="AN205" s="18">
        <f t="shared" si="143"/>
        <v>270.45551257280476</v>
      </c>
      <c r="AO205" s="18">
        <f t="shared" si="144"/>
        <v>3.8535285968446776E-4</v>
      </c>
      <c r="AP205" s="18">
        <f t="shared" si="145"/>
        <v>106.13050985743402</v>
      </c>
      <c r="AQ205" s="18">
        <f t="shared" si="146"/>
        <v>1.426383992091757E-4</v>
      </c>
      <c r="AR205" s="18">
        <f t="shared" si="147"/>
        <v>3.274025995619947E-7</v>
      </c>
      <c r="AS205" s="18">
        <f t="shared" si="148"/>
        <v>4.1907532743935323E-4</v>
      </c>
      <c r="AT205" s="18">
        <f t="shared" si="149"/>
        <v>0</v>
      </c>
      <c r="BB205" s="33">
        <f t="shared" si="150"/>
        <v>0.38785871877670897</v>
      </c>
      <c r="BC205" s="33">
        <f t="shared" si="151"/>
        <v>0.37889688249400483</v>
      </c>
      <c r="BD205" s="33">
        <f t="shared" si="152"/>
        <v>5.9580304050690369E-2</v>
      </c>
      <c r="BE205" s="33">
        <f t="shared" si="153"/>
        <v>0.19431360365597</v>
      </c>
      <c r="BF205" s="33">
        <f t="shared" si="154"/>
        <v>0.14715498210703182</v>
      </c>
      <c r="BG205" s="33">
        <f t="shared" si="155"/>
        <v>4.4241060811294336E-2</v>
      </c>
      <c r="BH205" s="33">
        <f t="shared" si="156"/>
        <v>3.0095806269737437E-2</v>
      </c>
      <c r="BI205" s="33">
        <f t="shared" si="157"/>
        <v>0.39791507041821528</v>
      </c>
      <c r="BJ205" s="33">
        <f t="shared" si="158"/>
        <v>0.43042975248650284</v>
      </c>
      <c r="BK205" s="33">
        <f t="shared" si="159"/>
        <v>0.59414389429918979</v>
      </c>
      <c r="BL205" s="33">
        <f t="shared" si="160"/>
        <v>0.218808050854679</v>
      </c>
      <c r="BM205" s="33">
        <f t="shared" si="161"/>
        <v>0.23441834335377107</v>
      </c>
      <c r="BN205" s="33">
        <f t="shared" si="162"/>
        <v>0.18034455212965023</v>
      </c>
      <c r="BO205" s="33">
        <f t="shared" si="163"/>
        <v>0.50965798581847688</v>
      </c>
      <c r="BP205" s="33">
        <f t="shared" si="164"/>
        <v>0.42121035587179562</v>
      </c>
      <c r="BQ205" s="33">
        <f t="shared" si="165"/>
        <v>0.40300534774856894</v>
      </c>
      <c r="BR205" s="33">
        <f t="shared" si="166"/>
        <v>6.6026359770674226E-2</v>
      </c>
      <c r="BS205" s="33">
        <f t="shared" si="167"/>
        <v>0.59688181503075066</v>
      </c>
      <c r="BT205" s="33">
        <f t="shared" si="168"/>
        <v>5.9980817152586246E-3</v>
      </c>
      <c r="BU205" s="33">
        <f t="shared" si="169"/>
        <v>8.598452278589854E-4</v>
      </c>
      <c r="BV205" s="33">
        <f t="shared" si="170"/>
        <v>0.20578877939008303</v>
      </c>
    </row>
    <row r="206" spans="1:74" x14ac:dyDescent="0.5">
      <c r="A206" s="18">
        <v>205.03454706900001</v>
      </c>
      <c r="B206" s="18">
        <v>9321980620</v>
      </c>
      <c r="C206" s="18">
        <v>3652342372</v>
      </c>
      <c r="D206" s="18">
        <v>2.6</v>
      </c>
      <c r="E206" s="18">
        <f t="shared" si="130"/>
        <v>2.5523293466311432</v>
      </c>
      <c r="F206" s="18">
        <v>2055520</v>
      </c>
      <c r="G206" s="18">
        <v>459763</v>
      </c>
      <c r="H206" s="22">
        <v>117555388</v>
      </c>
      <c r="I206" s="22">
        <v>5170336</v>
      </c>
      <c r="J206" s="22">
        <v>2624454227</v>
      </c>
      <c r="K206" s="22">
        <v>114274368</v>
      </c>
      <c r="L206" s="22">
        <v>864129996</v>
      </c>
      <c r="M206" s="22">
        <v>67111</v>
      </c>
      <c r="N206" s="22">
        <v>1511804</v>
      </c>
      <c r="O206" s="22">
        <v>294307</v>
      </c>
      <c r="P206" s="22">
        <v>8542</v>
      </c>
      <c r="Q206" s="23">
        <v>360</v>
      </c>
      <c r="R206" s="22">
        <v>2624680561</v>
      </c>
      <c r="S206" s="22">
        <v>6076</v>
      </c>
      <c r="T206" s="22">
        <v>865541311</v>
      </c>
      <c r="U206" s="22">
        <v>4844</v>
      </c>
      <c r="V206" s="22">
        <v>403</v>
      </c>
      <c r="W206" s="22">
        <v>5536</v>
      </c>
      <c r="AA206" s="18">
        <f t="shared" si="129"/>
        <v>2.0503454706900003E-7</v>
      </c>
      <c r="AB206" s="18">
        <f t="shared" si="131"/>
        <v>0.22432753048389045</v>
      </c>
      <c r="AC206" s="18">
        <f t="shared" si="132"/>
        <v>5.0175867127473794E-2</v>
      </c>
      <c r="AD206" s="18">
        <f t="shared" si="133"/>
        <v>12.829313207906306</v>
      </c>
      <c r="AE206" s="18">
        <f t="shared" si="134"/>
        <v>0.56426048233632187</v>
      </c>
      <c r="AF206" s="18">
        <f t="shared" si="135"/>
        <v>286.41771211708846</v>
      </c>
      <c r="AG206" s="18">
        <f t="shared" si="136"/>
        <v>12.471241715501341</v>
      </c>
      <c r="AH206" s="18">
        <f t="shared" si="137"/>
        <v>94.306135683298692</v>
      </c>
      <c r="AI206" s="18">
        <f t="shared" si="138"/>
        <v>7.3241052864016758E-3</v>
      </c>
      <c r="AJ206" s="18">
        <f t="shared" si="139"/>
        <v>0.16498951987607396</v>
      </c>
      <c r="AK206" s="18">
        <f t="shared" si="140"/>
        <v>3.211895895643066E-2</v>
      </c>
      <c r="AL206" s="18">
        <f t="shared" si="141"/>
        <v>9.322243351528529E-4</v>
      </c>
      <c r="AM206" s="18">
        <f t="shared" si="142"/>
        <v>3.9288311947439363E-5</v>
      </c>
      <c r="AN206" s="18">
        <f t="shared" si="143"/>
        <v>286.44241289707821</v>
      </c>
      <c r="AO206" s="18">
        <f t="shared" si="144"/>
        <v>6.630993983128933E-4</v>
      </c>
      <c r="AP206" s="18">
        <f t="shared" si="145"/>
        <v>94.460158416565648</v>
      </c>
      <c r="AQ206" s="18">
        <f t="shared" si="146"/>
        <v>5.2864606409276746E-4</v>
      </c>
      <c r="AR206" s="18">
        <f t="shared" si="147"/>
        <v>4.3981082541161288E-5</v>
      </c>
      <c r="AS206" s="18">
        <f t="shared" si="148"/>
        <v>6.0416693039173431E-4</v>
      </c>
      <c r="AT206" s="18">
        <f t="shared" si="149"/>
        <v>0</v>
      </c>
      <c r="BB206" s="33">
        <f t="shared" si="150"/>
        <v>0.39151478730503597</v>
      </c>
      <c r="BC206" s="33">
        <f t="shared" si="151"/>
        <v>0.39328537170263794</v>
      </c>
      <c r="BD206" s="33">
        <f t="shared" si="152"/>
        <v>7.586452480662749E-2</v>
      </c>
      <c r="BE206" s="33">
        <f t="shared" si="153"/>
        <v>0.35363271418872627</v>
      </c>
      <c r="BF206" s="33">
        <f t="shared" si="154"/>
        <v>0.41265882555973948</v>
      </c>
      <c r="BG206" s="33">
        <f t="shared" si="155"/>
        <v>0.1230843659143029</v>
      </c>
      <c r="BH206" s="33">
        <f t="shared" si="156"/>
        <v>0.15335649235848903</v>
      </c>
      <c r="BI206" s="33">
        <f t="shared" si="157"/>
        <v>0.43381871975700081</v>
      </c>
      <c r="BJ206" s="33">
        <f t="shared" si="158"/>
        <v>0.44798148954870021</v>
      </c>
      <c r="BK206" s="33">
        <f t="shared" si="159"/>
        <v>0.48974748742784596</v>
      </c>
      <c r="BL206" s="33">
        <f t="shared" si="160"/>
        <v>0.20059819009151797</v>
      </c>
      <c r="BM206" s="33">
        <f t="shared" si="161"/>
        <v>0.31354879754747306</v>
      </c>
      <c r="BN206" s="33">
        <f t="shared" si="162"/>
        <v>0.23521658830409783</v>
      </c>
      <c r="BO206" s="33">
        <f t="shared" si="163"/>
        <v>3.9397001426187172E-3</v>
      </c>
      <c r="BP206" s="33">
        <f t="shared" si="164"/>
        <v>9.1581847460257295E-4</v>
      </c>
      <c r="BQ206" s="33">
        <f t="shared" si="165"/>
        <v>0.44204666068062604</v>
      </c>
      <c r="BR206" s="33">
        <f t="shared" si="166"/>
        <v>0.11986714337091962</v>
      </c>
      <c r="BS206" s="33">
        <f t="shared" si="167"/>
        <v>0.49989609948185837</v>
      </c>
      <c r="BT206" s="33">
        <f t="shared" si="168"/>
        <v>2.2230074849818496E-2</v>
      </c>
      <c r="BU206" s="33">
        <f t="shared" si="169"/>
        <v>0.11550587560905703</v>
      </c>
      <c r="BV206" s="33">
        <f t="shared" si="170"/>
        <v>0.33739427329867311</v>
      </c>
    </row>
    <row r="207" spans="1:74" x14ac:dyDescent="0.5">
      <c r="A207" s="18">
        <v>206.034718653</v>
      </c>
      <c r="B207" s="18">
        <v>9330652769</v>
      </c>
      <c r="C207" s="18">
        <v>3632764239</v>
      </c>
      <c r="D207" s="18">
        <v>2.6</v>
      </c>
      <c r="E207" s="18">
        <f t="shared" si="130"/>
        <v>2.5684718729692384</v>
      </c>
      <c r="F207" s="18">
        <v>1625629</v>
      </c>
      <c r="G207" s="18">
        <v>157625</v>
      </c>
      <c r="H207" s="22">
        <v>309181316</v>
      </c>
      <c r="I207" s="22">
        <v>15402026</v>
      </c>
      <c r="J207" s="22">
        <v>2251717349</v>
      </c>
      <c r="K207" s="22">
        <v>116477561</v>
      </c>
      <c r="L207" s="22">
        <v>783663541</v>
      </c>
      <c r="M207" s="22">
        <v>68902</v>
      </c>
      <c r="N207" s="22">
        <v>1477407</v>
      </c>
      <c r="O207" s="22">
        <v>180880</v>
      </c>
      <c r="P207" s="22">
        <v>33400</v>
      </c>
      <c r="Q207" s="22">
        <v>13593</v>
      </c>
      <c r="R207" s="22">
        <v>2238181620</v>
      </c>
      <c r="S207" s="22">
        <v>2036</v>
      </c>
      <c r="T207" s="22">
        <v>780742545</v>
      </c>
      <c r="U207" s="22">
        <v>1850</v>
      </c>
      <c r="V207" s="22">
        <v>0</v>
      </c>
      <c r="W207" s="22">
        <v>1863</v>
      </c>
      <c r="AA207" s="18">
        <f t="shared" si="129"/>
        <v>2.06034718653E-7</v>
      </c>
      <c r="AB207" s="18">
        <f t="shared" si="131"/>
        <v>0.17741172017445531</v>
      </c>
      <c r="AC207" s="18">
        <f t="shared" si="132"/>
        <v>1.7202278251986475E-2</v>
      </c>
      <c r="AD207" s="18">
        <f t="shared" si="133"/>
        <v>33.742255531466185</v>
      </c>
      <c r="AE207" s="18">
        <f t="shared" si="134"/>
        <v>1.680887783640477</v>
      </c>
      <c r="AF207" s="18">
        <f t="shared" si="135"/>
        <v>245.7393711804811</v>
      </c>
      <c r="AG207" s="18">
        <f t="shared" si="136"/>
        <v>12.71168542068027</v>
      </c>
      <c r="AH207" s="18">
        <f t="shared" si="137"/>
        <v>85.52449350178594</v>
      </c>
      <c r="AI207" s="18">
        <f t="shared" si="138"/>
        <v>7.5195646383401865E-3</v>
      </c>
      <c r="AJ207" s="18">
        <f t="shared" si="139"/>
        <v>0.16123563080369599</v>
      </c>
      <c r="AK207" s="18">
        <f t="shared" si="140"/>
        <v>1.9740194069591203E-2</v>
      </c>
      <c r="AL207" s="18">
        <f t="shared" si="141"/>
        <v>3.6450822751235411E-3</v>
      </c>
      <c r="AM207" s="18">
        <f t="shared" si="142"/>
        <v>1.483461178615398E-3</v>
      </c>
      <c r="AN207" s="18">
        <f t="shared" si="143"/>
        <v>244.26216022662553</v>
      </c>
      <c r="AO207" s="18">
        <f t="shared" si="144"/>
        <v>2.2219723090274041E-4</v>
      </c>
      <c r="AP207" s="18">
        <f t="shared" si="145"/>
        <v>85.205712940549205</v>
      </c>
      <c r="AQ207" s="18">
        <f t="shared" si="146"/>
        <v>2.0189826972989673E-4</v>
      </c>
      <c r="AR207" s="18">
        <f t="shared" si="147"/>
        <v>0</v>
      </c>
      <c r="AS207" s="18">
        <f t="shared" si="148"/>
        <v>2.033170143279987E-4</v>
      </c>
      <c r="AT207" s="18">
        <f t="shared" si="149"/>
        <v>0</v>
      </c>
      <c r="BB207" s="33">
        <f t="shared" si="150"/>
        <v>0.38810045281840494</v>
      </c>
      <c r="BC207" s="33">
        <f t="shared" si="151"/>
        <v>0.39328537170263794</v>
      </c>
      <c r="BD207" s="33">
        <f t="shared" si="152"/>
        <v>8.1846630424933439E-2</v>
      </c>
      <c r="BE207" s="33">
        <f t="shared" si="153"/>
        <v>0.24316342960988288</v>
      </c>
      <c r="BF207" s="33">
        <f t="shared" si="154"/>
        <v>5.055932004324034E-2</v>
      </c>
      <c r="BG207" s="33">
        <f t="shared" si="155"/>
        <v>0.44936676882237575</v>
      </c>
      <c r="BH207" s="33">
        <f t="shared" si="156"/>
        <v>0.66618159320119263</v>
      </c>
      <c r="BI207" s="33">
        <f t="shared" si="157"/>
        <v>0.33495115748865661</v>
      </c>
      <c r="BJ207" s="33">
        <f t="shared" si="158"/>
        <v>0.46169532586629836</v>
      </c>
      <c r="BK207" s="33">
        <f t="shared" si="159"/>
        <v>0.41689832369360125</v>
      </c>
      <c r="BL207" s="33">
        <f t="shared" si="160"/>
        <v>0.2082289483102408</v>
      </c>
      <c r="BM207" s="33">
        <f t="shared" si="161"/>
        <v>0.30075153282933509</v>
      </c>
      <c r="BN207" s="33">
        <f t="shared" si="162"/>
        <v>9.7304546488031621E-2</v>
      </c>
      <c r="BO207" s="33">
        <f t="shared" si="163"/>
        <v>2.564953524463957E-2</v>
      </c>
      <c r="BP207" s="33">
        <f t="shared" si="164"/>
        <v>3.4579779236868814E-2</v>
      </c>
      <c r="BQ207" s="33">
        <f t="shared" si="165"/>
        <v>0.33903904753125086</v>
      </c>
      <c r="BR207" s="33">
        <f t="shared" si="166"/>
        <v>3.4398866064439697E-2</v>
      </c>
      <c r="BS207" s="33">
        <f t="shared" si="167"/>
        <v>0.42298761724399386</v>
      </c>
      <c r="BT207" s="33">
        <f t="shared" si="168"/>
        <v>8.4900161998687496E-3</v>
      </c>
      <c r="BU207" s="33">
        <f t="shared" si="169"/>
        <v>0</v>
      </c>
      <c r="BV207" s="33">
        <f t="shared" si="170"/>
        <v>5.2378365794987197E-2</v>
      </c>
    </row>
    <row r="208" spans="1:74" x14ac:dyDescent="0.5">
      <c r="A208" s="18">
        <v>207.034884288</v>
      </c>
      <c r="B208" s="18">
        <v>9378182291</v>
      </c>
      <c r="C208" s="18">
        <v>3651985511</v>
      </c>
      <c r="D208" s="18">
        <v>2.61</v>
      </c>
      <c r="E208" s="18">
        <f t="shared" si="130"/>
        <v>2.5679680992031186</v>
      </c>
      <c r="F208" s="18">
        <v>1761437</v>
      </c>
      <c r="G208" s="18">
        <v>370495</v>
      </c>
      <c r="H208" s="22">
        <v>149336331</v>
      </c>
      <c r="I208" s="22">
        <v>6542264</v>
      </c>
      <c r="J208" s="22">
        <v>2620206791</v>
      </c>
      <c r="K208" s="22">
        <v>125284771</v>
      </c>
      <c r="L208" s="22">
        <v>783699181</v>
      </c>
      <c r="M208" s="22">
        <v>54095</v>
      </c>
      <c r="N208" s="22">
        <v>1436410</v>
      </c>
      <c r="O208" s="22">
        <v>279104</v>
      </c>
      <c r="P208" s="22">
        <v>15044</v>
      </c>
      <c r="Q208" s="22">
        <v>7262</v>
      </c>
      <c r="R208" s="22">
        <v>2605051442</v>
      </c>
      <c r="S208" s="22">
        <v>4221</v>
      </c>
      <c r="T208" s="22">
        <v>783419529</v>
      </c>
      <c r="U208" s="22">
        <v>1174</v>
      </c>
      <c r="V208" s="22">
        <v>154</v>
      </c>
      <c r="W208" s="22">
        <v>2620</v>
      </c>
      <c r="AA208" s="18">
        <f t="shared" si="129"/>
        <v>2.0703488428799999E-7</v>
      </c>
      <c r="AB208" s="18">
        <f t="shared" si="131"/>
        <v>0.19223301758822708</v>
      </c>
      <c r="AC208" s="18">
        <f t="shared" si="132"/>
        <v>4.043367537490708E-2</v>
      </c>
      <c r="AD208" s="18">
        <f t="shared" si="133"/>
        <v>16.297700992816836</v>
      </c>
      <c r="AE208" s="18">
        <f t="shared" si="134"/>
        <v>0.7139847468736179</v>
      </c>
      <c r="AF208" s="18">
        <f t="shared" si="135"/>
        <v>285.95417158779742</v>
      </c>
      <c r="AG208" s="18">
        <f t="shared" si="136"/>
        <v>13.672853236976403</v>
      </c>
      <c r="AH208" s="18">
        <f t="shared" si="137"/>
        <v>85.528383044668743</v>
      </c>
      <c r="AI208" s="18">
        <f t="shared" si="138"/>
        <v>5.9036145411020344E-3</v>
      </c>
      <c r="AJ208" s="18">
        <f t="shared" si="139"/>
        <v>0.15676145601228161</v>
      </c>
      <c r="AK208" s="18">
        <f t="shared" si="140"/>
        <v>3.0459791716050327E-2</v>
      </c>
      <c r="AL208" s="18">
        <f t="shared" si="141"/>
        <v>1.6418149026035495E-3</v>
      </c>
      <c r="AM208" s="18">
        <f t="shared" si="142"/>
        <v>7.9253255933973521E-4</v>
      </c>
      <c r="AN208" s="18">
        <f t="shared" si="143"/>
        <v>284.30020470117427</v>
      </c>
      <c r="AO208" s="18">
        <f t="shared" si="144"/>
        <v>4.6065545758372652E-4</v>
      </c>
      <c r="AP208" s="18">
        <f t="shared" si="145"/>
        <v>85.497863447411177</v>
      </c>
      <c r="AQ208" s="18">
        <f t="shared" si="146"/>
        <v>1.2812355062859392E-4</v>
      </c>
      <c r="AR208" s="18">
        <f t="shared" si="147"/>
        <v>1.6806666777515727E-5</v>
      </c>
      <c r="AS208" s="18">
        <f t="shared" si="148"/>
        <v>2.859316036174754E-4</v>
      </c>
      <c r="AT208" s="18">
        <f t="shared" si="149"/>
        <v>0</v>
      </c>
      <c r="BB208" s="33">
        <f t="shared" si="150"/>
        <v>0.39145255242190213</v>
      </c>
      <c r="BC208" s="33">
        <f t="shared" si="151"/>
        <v>0.39568345323741005</v>
      </c>
      <c r="BD208" s="33">
        <f t="shared" si="152"/>
        <v>8.1659941686532664E-2</v>
      </c>
      <c r="BE208" s="33">
        <f t="shared" si="153"/>
        <v>0.27806207275450223</v>
      </c>
      <c r="BF208" s="33">
        <f t="shared" si="154"/>
        <v>0.30567493522338046</v>
      </c>
      <c r="BG208" s="33">
        <f t="shared" si="155"/>
        <v>0.1771979326792581</v>
      </c>
      <c r="BH208" s="33">
        <f t="shared" si="156"/>
        <v>0.22211923975886266</v>
      </c>
      <c r="BI208" s="33">
        <f t="shared" si="157"/>
        <v>0.43269209755244714</v>
      </c>
      <c r="BJ208" s="33">
        <f t="shared" si="158"/>
        <v>0.51651605031246073</v>
      </c>
      <c r="BK208" s="33">
        <f t="shared" si="159"/>
        <v>0.41693058986209952</v>
      </c>
      <c r="BL208" s="33">
        <f t="shared" si="160"/>
        <v>0.14514204884366957</v>
      </c>
      <c r="BM208" s="33">
        <f t="shared" si="161"/>
        <v>0.28549876480742903</v>
      </c>
      <c r="BN208" s="33">
        <f t="shared" si="162"/>
        <v>0.21673177629523174</v>
      </c>
      <c r="BO208" s="33">
        <f t="shared" si="163"/>
        <v>9.6182482089691712E-3</v>
      </c>
      <c r="BP208" s="33">
        <f t="shared" si="164"/>
        <v>1.847409378489968E-2</v>
      </c>
      <c r="BQ208" s="33">
        <f t="shared" si="165"/>
        <v>0.4368152137556135</v>
      </c>
      <c r="BR208" s="33">
        <f t="shared" si="166"/>
        <v>8.062366455816708E-2</v>
      </c>
      <c r="BS208" s="33">
        <f t="shared" si="167"/>
        <v>0.42541551550391721</v>
      </c>
      <c r="BT208" s="33">
        <f t="shared" si="168"/>
        <v>5.3877183884572495E-3</v>
      </c>
      <c r="BU208" s="33">
        <f t="shared" si="169"/>
        <v>4.4138721696761252E-2</v>
      </c>
      <c r="BV208" s="33">
        <f t="shared" si="170"/>
        <v>0.11111973306432839</v>
      </c>
    </row>
    <row r="209" spans="1:74" x14ac:dyDescent="0.5">
      <c r="A209" s="18">
        <v>208.03505093800001</v>
      </c>
      <c r="B209" s="18">
        <v>9130540287</v>
      </c>
      <c r="C209" s="18">
        <v>3631231021</v>
      </c>
      <c r="D209" s="18">
        <v>2.54</v>
      </c>
      <c r="E209" s="18">
        <f t="shared" si="130"/>
        <v>2.5144476443929342</v>
      </c>
      <c r="F209" s="18">
        <v>1561172</v>
      </c>
      <c r="G209" s="18">
        <v>244517</v>
      </c>
      <c r="H209" s="22">
        <v>74282977</v>
      </c>
      <c r="I209" s="22">
        <v>3272803</v>
      </c>
      <c r="J209" s="22">
        <v>2525783017</v>
      </c>
      <c r="K209" s="22">
        <v>101869458</v>
      </c>
      <c r="L209" s="22">
        <v>979473869</v>
      </c>
      <c r="M209" s="22">
        <v>70224</v>
      </c>
      <c r="N209" s="22">
        <v>1472645</v>
      </c>
      <c r="O209" s="22">
        <v>264458</v>
      </c>
      <c r="P209" s="22">
        <v>5011</v>
      </c>
      <c r="Q209" s="23">
        <v>60</v>
      </c>
      <c r="R209" s="22">
        <v>2515905650</v>
      </c>
      <c r="S209" s="22">
        <v>2271</v>
      </c>
      <c r="T209" s="22">
        <v>976995466</v>
      </c>
      <c r="U209" s="23">
        <v>30</v>
      </c>
      <c r="V209" s="22">
        <v>66</v>
      </c>
      <c r="W209" s="22">
        <v>4601</v>
      </c>
      <c r="AA209" s="18">
        <f t="shared" si="129"/>
        <v>2.0803505093800002E-7</v>
      </c>
      <c r="AB209" s="18">
        <f t="shared" si="131"/>
        <v>0.17037725705446613</v>
      </c>
      <c r="AC209" s="18">
        <f t="shared" si="132"/>
        <v>2.668516714570009E-2</v>
      </c>
      <c r="AD209" s="18">
        <f t="shared" si="133"/>
        <v>8.1068132576679535</v>
      </c>
      <c r="AE209" s="18">
        <f t="shared" si="134"/>
        <v>0.35717473668476496</v>
      </c>
      <c r="AF209" s="18">
        <f t="shared" si="135"/>
        <v>275.64930856511262</v>
      </c>
      <c r="AG209" s="18">
        <f t="shared" si="136"/>
        <v>11.117441788390479</v>
      </c>
      <c r="AH209" s="18">
        <f t="shared" si="137"/>
        <v>106.89409697121489</v>
      </c>
      <c r="AI209" s="18">
        <f t="shared" si="138"/>
        <v>7.6638400505471731E-3</v>
      </c>
      <c r="AJ209" s="18">
        <f t="shared" si="139"/>
        <v>0.16071593374399123</v>
      </c>
      <c r="AK209" s="18">
        <f t="shared" si="140"/>
        <v>2.8861412224988666E-2</v>
      </c>
      <c r="AL209" s="18">
        <f t="shared" si="141"/>
        <v>5.4687147546838514E-4</v>
      </c>
      <c r="AM209" s="18">
        <f t="shared" si="142"/>
        <v>6.5480519912398942E-6</v>
      </c>
      <c r="AN209" s="18">
        <f t="shared" si="143"/>
        <v>274.57135002090331</v>
      </c>
      <c r="AO209" s="18">
        <f t="shared" si="144"/>
        <v>2.4784376786843001E-4</v>
      </c>
      <c r="AP209" s="18">
        <f t="shared" si="145"/>
        <v>106.62361844289414</v>
      </c>
      <c r="AQ209" s="18">
        <f t="shared" si="146"/>
        <v>3.2740259956199471E-6</v>
      </c>
      <c r="AR209" s="18">
        <f t="shared" si="147"/>
        <v>7.2028571903638837E-6</v>
      </c>
      <c r="AS209" s="18">
        <f t="shared" si="148"/>
        <v>5.0212645352824587E-4</v>
      </c>
      <c r="AT209" s="18">
        <f t="shared" si="149"/>
        <v>0</v>
      </c>
      <c r="BB209" s="33">
        <f t="shared" si="150"/>
        <v>0.38783306679682034</v>
      </c>
      <c r="BC209" s="33">
        <f t="shared" si="151"/>
        <v>0.37889688249400483</v>
      </c>
      <c r="BD209" s="33">
        <f t="shared" si="152"/>
        <v>6.1826304329613703E-2</v>
      </c>
      <c r="BE209" s="33">
        <f t="shared" si="153"/>
        <v>0.22659988518560203</v>
      </c>
      <c r="BF209" s="33">
        <f t="shared" si="154"/>
        <v>0.15469567572620524</v>
      </c>
      <c r="BG209" s="33">
        <f t="shared" si="155"/>
        <v>4.9404220497312558E-2</v>
      </c>
      <c r="BH209" s="33">
        <f t="shared" si="156"/>
        <v>5.8249764918803321E-2</v>
      </c>
      <c r="BI209" s="33">
        <f t="shared" si="157"/>
        <v>0.40764641812934199</v>
      </c>
      <c r="BJ209" s="33">
        <f t="shared" si="158"/>
        <v>0.37076678104402688</v>
      </c>
      <c r="BK209" s="33">
        <f t="shared" si="159"/>
        <v>0.59417242686278104</v>
      </c>
      <c r="BL209" s="33">
        <f t="shared" si="160"/>
        <v>0.21386147894404964</v>
      </c>
      <c r="BM209" s="33">
        <f t="shared" si="161"/>
        <v>0.29897984999107091</v>
      </c>
      <c r="BN209" s="33">
        <f t="shared" si="162"/>
        <v>0.19892420169272876</v>
      </c>
      <c r="BO209" s="33">
        <f t="shared" si="163"/>
        <v>8.558869740116034E-4</v>
      </c>
      <c r="BP209" s="33">
        <f t="shared" si="164"/>
        <v>1.5263641243376216E-4</v>
      </c>
      <c r="BQ209" s="33">
        <f t="shared" si="165"/>
        <v>0.41305655808511665</v>
      </c>
      <c r="BR209" s="33">
        <f t="shared" si="166"/>
        <v>3.9370411897861175E-2</v>
      </c>
      <c r="BS209" s="33">
        <f t="shared" si="167"/>
        <v>0.60097976265867514</v>
      </c>
      <c r="BT209" s="33">
        <f t="shared" si="168"/>
        <v>1.3767593837624999E-4</v>
      </c>
      <c r="BU209" s="33">
        <f t="shared" si="169"/>
        <v>1.8916595012897677E-2</v>
      </c>
      <c r="BV209" s="33">
        <f t="shared" si="170"/>
        <v>0.2648405369752464</v>
      </c>
    </row>
    <row r="210" spans="1:74" x14ac:dyDescent="0.5">
      <c r="A210" s="18">
        <v>209.03521296700001</v>
      </c>
      <c r="B210" s="18">
        <v>9401817922</v>
      </c>
      <c r="C210" s="18">
        <v>3652587713</v>
      </c>
      <c r="D210" s="18">
        <v>2.62</v>
      </c>
      <c r="E210" s="18">
        <f t="shared" si="130"/>
        <v>2.5740156460959982</v>
      </c>
      <c r="F210" s="18">
        <v>1900664</v>
      </c>
      <c r="G210" s="18">
        <v>458022</v>
      </c>
      <c r="H210" s="22">
        <v>94197232</v>
      </c>
      <c r="I210" s="22">
        <v>3562451</v>
      </c>
      <c r="J210" s="22">
        <v>2642321750</v>
      </c>
      <c r="K210" s="22">
        <v>117525527</v>
      </c>
      <c r="L210" s="22">
        <v>883291316</v>
      </c>
      <c r="M210" s="22">
        <v>63645</v>
      </c>
      <c r="N210" s="22">
        <v>1252249</v>
      </c>
      <c r="O210" s="22">
        <v>264607</v>
      </c>
      <c r="P210" s="22">
        <v>4761</v>
      </c>
      <c r="Q210" s="23">
        <v>0</v>
      </c>
      <c r="R210" s="22">
        <v>2633390502</v>
      </c>
      <c r="S210" s="22">
        <v>4286</v>
      </c>
      <c r="T210" s="22">
        <v>884979099</v>
      </c>
      <c r="U210" s="22">
        <v>4944</v>
      </c>
      <c r="V210" s="22">
        <v>149</v>
      </c>
      <c r="W210" s="22">
        <v>5273</v>
      </c>
      <c r="AA210" s="18">
        <f t="shared" si="129"/>
        <v>2.0903521296700002E-7</v>
      </c>
      <c r="AB210" s="18">
        <f t="shared" si="131"/>
        <v>0.20742744483129971</v>
      </c>
      <c r="AC210" s="18">
        <f t="shared" si="132"/>
        <v>4.9985864485527977E-2</v>
      </c>
      <c r="AD210" s="18">
        <f t="shared" si="133"/>
        <v>10.280139542781438</v>
      </c>
      <c r="AE210" s="18">
        <f t="shared" si="134"/>
        <v>0.38878523940407589</v>
      </c>
      <c r="AF210" s="18">
        <f t="shared" si="135"/>
        <v>288.36766994306635</v>
      </c>
      <c r="AG210" s="18">
        <f t="shared" si="136"/>
        <v>12.826054351564467</v>
      </c>
      <c r="AH210" s="18">
        <f t="shared" si="137"/>
        <v>96.397291009645116</v>
      </c>
      <c r="AI210" s="18">
        <f t="shared" si="138"/>
        <v>6.9458461497077179E-3</v>
      </c>
      <c r="AJ210" s="18">
        <f t="shared" si="139"/>
        <v>0.13666319263296944</v>
      </c>
      <c r="AK210" s="18">
        <f t="shared" si="140"/>
        <v>2.8877673220766911E-2</v>
      </c>
      <c r="AL210" s="18">
        <f t="shared" si="141"/>
        <v>5.1958792550488569E-4</v>
      </c>
      <c r="AM210" s="18">
        <f t="shared" si="142"/>
        <v>0</v>
      </c>
      <c r="AN210" s="18">
        <f t="shared" si="143"/>
        <v>287.39296533888876</v>
      </c>
      <c r="AO210" s="18">
        <f t="shared" si="144"/>
        <v>4.6774918057423644E-4</v>
      </c>
      <c r="AP210" s="18">
        <f t="shared" si="145"/>
        <v>96.581485856877279</v>
      </c>
      <c r="AQ210" s="18">
        <f t="shared" si="146"/>
        <v>5.395594840781672E-4</v>
      </c>
      <c r="AR210" s="18">
        <f t="shared" si="147"/>
        <v>1.6260995778245736E-5</v>
      </c>
      <c r="AS210" s="18">
        <f t="shared" si="148"/>
        <v>5.7546463583013272E-4</v>
      </c>
      <c r="AT210" s="18">
        <f t="shared" si="149"/>
        <v>0</v>
      </c>
      <c r="BB210" s="33">
        <f t="shared" si="150"/>
        <v>0.39155757362369487</v>
      </c>
      <c r="BC210" s="33">
        <f t="shared" si="151"/>
        <v>0.39808153477218228</v>
      </c>
      <c r="BD210" s="33">
        <f t="shared" si="152"/>
        <v>8.3901044689071252E-2</v>
      </c>
      <c r="BE210" s="33">
        <f t="shared" si="153"/>
        <v>0.3138392978744946</v>
      </c>
      <c r="BF210" s="33">
        <f t="shared" si="154"/>
        <v>0.4105723113208678</v>
      </c>
      <c r="BG210" s="33">
        <f t="shared" si="155"/>
        <v>8.3312319684830147E-2</v>
      </c>
      <c r="BH210" s="33">
        <f t="shared" si="156"/>
        <v>7.2767284977453203E-2</v>
      </c>
      <c r="BI210" s="33">
        <f t="shared" si="157"/>
        <v>0.43855803734817184</v>
      </c>
      <c r="BJ210" s="33">
        <f t="shared" si="158"/>
        <v>0.46821841948106935</v>
      </c>
      <c r="BK210" s="33">
        <f t="shared" si="159"/>
        <v>0.50709491671430151</v>
      </c>
      <c r="BL210" s="33">
        <f t="shared" si="160"/>
        <v>0.18583090478381648</v>
      </c>
      <c r="BM210" s="33">
        <f t="shared" si="161"/>
        <v>0.21698240966724211</v>
      </c>
      <c r="BN210" s="33">
        <f t="shared" si="162"/>
        <v>0.19910536573859608</v>
      </c>
      <c r="BO210" s="33">
        <f t="shared" si="163"/>
        <v>6.3754846023313311E-4</v>
      </c>
      <c r="BP210" s="33">
        <f t="shared" si="164"/>
        <v>0</v>
      </c>
      <c r="BQ210" s="33">
        <f t="shared" si="165"/>
        <v>0.44436798717834047</v>
      </c>
      <c r="BR210" s="33">
        <f t="shared" si="166"/>
        <v>8.1998772980177284E-2</v>
      </c>
      <c r="BS210" s="33">
        <f t="shared" si="167"/>
        <v>0.51752525664602489</v>
      </c>
      <c r="BT210" s="33">
        <f t="shared" si="168"/>
        <v>2.2688994644405998E-2</v>
      </c>
      <c r="BU210" s="33">
        <f t="shared" si="169"/>
        <v>4.2705646316996276E-2</v>
      </c>
      <c r="BV210" s="33">
        <f t="shared" si="170"/>
        <v>0.31698611003336696</v>
      </c>
    </row>
    <row r="211" spans="1:74" x14ac:dyDescent="0.5">
      <c r="A211" s="18">
        <v>210.03538070799999</v>
      </c>
      <c r="B211" s="18">
        <v>8814908027</v>
      </c>
      <c r="C211" s="18">
        <v>3633111869</v>
      </c>
      <c r="D211" s="18">
        <v>2.4500000000000002</v>
      </c>
      <c r="E211" s="18">
        <f t="shared" si="130"/>
        <v>2.4262693648974452</v>
      </c>
      <c r="F211" s="18">
        <v>1852363</v>
      </c>
      <c r="G211" s="18">
        <v>310951</v>
      </c>
      <c r="H211" s="22">
        <v>93092315</v>
      </c>
      <c r="I211" s="22">
        <v>4303759</v>
      </c>
      <c r="J211" s="22">
        <v>2550486408</v>
      </c>
      <c r="K211" s="22">
        <v>121665740</v>
      </c>
      <c r="L211" s="22">
        <v>977245304</v>
      </c>
      <c r="M211" s="22">
        <v>72227</v>
      </c>
      <c r="N211" s="22">
        <v>1802002</v>
      </c>
      <c r="O211" s="22">
        <v>332566</v>
      </c>
      <c r="P211" s="22">
        <v>6201</v>
      </c>
      <c r="Q211" s="23">
        <v>0</v>
      </c>
      <c r="R211" s="22">
        <v>2567069017</v>
      </c>
      <c r="S211" s="22">
        <v>7602</v>
      </c>
      <c r="T211" s="22">
        <v>977902634</v>
      </c>
      <c r="U211" s="22">
        <v>2497</v>
      </c>
      <c r="V211" s="22">
        <v>249</v>
      </c>
      <c r="W211" s="22">
        <v>4738</v>
      </c>
      <c r="AA211" s="18">
        <f t="shared" si="129"/>
        <v>2.10035380708E-7</v>
      </c>
      <c r="AB211" s="18">
        <f t="shared" si="131"/>
        <v>0.20215615384415175</v>
      </c>
      <c r="AC211" s="18">
        <f t="shared" si="132"/>
        <v>3.3935388578800608E-2</v>
      </c>
      <c r="AD211" s="18">
        <f t="shared" si="133"/>
        <v>10.159555310081357</v>
      </c>
      <c r="AE211" s="18">
        <f t="shared" si="134"/>
        <v>0.4696872948294436</v>
      </c>
      <c r="AF211" s="18">
        <f t="shared" si="135"/>
        <v>278.34529337557808</v>
      </c>
      <c r="AG211" s="18">
        <f t="shared" si="136"/>
        <v>13.277893184544586</v>
      </c>
      <c r="AH211" s="18">
        <f t="shared" si="137"/>
        <v>106.65088431311727</v>
      </c>
      <c r="AI211" s="18">
        <f t="shared" si="138"/>
        <v>7.8824358528547297E-3</v>
      </c>
      <c r="AJ211" s="18">
        <f t="shared" si="139"/>
        <v>0.19666004640530454</v>
      </c>
      <c r="AK211" s="18">
        <f t="shared" si="140"/>
        <v>3.6294324308644779E-2</v>
      </c>
      <c r="AL211" s="18">
        <f t="shared" si="141"/>
        <v>6.7674117329464308E-4</v>
      </c>
      <c r="AM211" s="18">
        <f t="shared" si="142"/>
        <v>0</v>
      </c>
      <c r="AN211" s="18">
        <f t="shared" si="143"/>
        <v>280.15502314028481</v>
      </c>
      <c r="AO211" s="18">
        <f t="shared" si="144"/>
        <v>8.2963818729009462E-4</v>
      </c>
      <c r="AP211" s="18">
        <f t="shared" si="145"/>
        <v>106.72262149670729</v>
      </c>
      <c r="AQ211" s="18">
        <f t="shared" si="146"/>
        <v>2.7250809703543359E-4</v>
      </c>
      <c r="AR211" s="18">
        <f t="shared" si="147"/>
        <v>2.7174415763645562E-5</v>
      </c>
      <c r="AS211" s="18">
        <f t="shared" si="148"/>
        <v>5.1707783890824366E-4</v>
      </c>
      <c r="AT211" s="18">
        <f t="shared" si="149"/>
        <v>0</v>
      </c>
      <c r="BB211" s="33">
        <f t="shared" si="150"/>
        <v>0.3881610778584732</v>
      </c>
      <c r="BC211" s="33">
        <f t="shared" si="151"/>
        <v>0.35731414868105521</v>
      </c>
      <c r="BD211" s="33">
        <f t="shared" si="152"/>
        <v>2.9149152678470125E-2</v>
      </c>
      <c r="BE211" s="33">
        <f t="shared" si="153"/>
        <v>0.3014273680726548</v>
      </c>
      <c r="BF211" s="33">
        <f t="shared" si="154"/>
        <v>0.23431399103074521</v>
      </c>
      <c r="BG211" s="33">
        <f t="shared" si="155"/>
        <v>8.143097211596681E-2</v>
      </c>
      <c r="BH211" s="33">
        <f t="shared" si="156"/>
        <v>0.10992256918323963</v>
      </c>
      <c r="BI211" s="33">
        <f t="shared" si="157"/>
        <v>0.41419893330046426</v>
      </c>
      <c r="BJ211" s="33">
        <f t="shared" si="158"/>
        <v>0.49398929084912108</v>
      </c>
      <c r="BK211" s="33">
        <f t="shared" si="159"/>
        <v>0.59215482714899459</v>
      </c>
      <c r="BL211" s="33">
        <f t="shared" si="160"/>
        <v>0.22239548715851185</v>
      </c>
      <c r="BM211" s="33">
        <f t="shared" si="161"/>
        <v>0.42151578963033515</v>
      </c>
      <c r="BN211" s="33">
        <f t="shared" si="162"/>
        <v>0.2817344086452942</v>
      </c>
      <c r="BO211" s="33">
        <f t="shared" si="163"/>
        <v>1.8951782995971218E-3</v>
      </c>
      <c r="BP211" s="33">
        <f t="shared" si="164"/>
        <v>0</v>
      </c>
      <c r="BQ211" s="33">
        <f t="shared" si="165"/>
        <v>0.42669234270517209</v>
      </c>
      <c r="BR211" s="33">
        <f t="shared" si="166"/>
        <v>0.1521504580168821</v>
      </c>
      <c r="BS211" s="33">
        <f t="shared" si="167"/>
        <v>0.60180252125889766</v>
      </c>
      <c r="BT211" s="33">
        <f t="shared" si="168"/>
        <v>1.1459227270849874E-2</v>
      </c>
      <c r="BU211" s="33">
        <f t="shared" si="169"/>
        <v>7.1367153912295783E-2</v>
      </c>
      <c r="BV211" s="33">
        <f t="shared" si="170"/>
        <v>0.27547140529215486</v>
      </c>
    </row>
    <row r="212" spans="1:74" x14ac:dyDescent="0.5">
      <c r="A212" s="18">
        <v>211.03554269399999</v>
      </c>
      <c r="B212" s="18">
        <v>9651051057</v>
      </c>
      <c r="C212" s="18">
        <v>3651182149</v>
      </c>
      <c r="D212" s="18">
        <v>2.69</v>
      </c>
      <c r="E212" s="18">
        <f t="shared" si="130"/>
        <v>2.6432674852015441</v>
      </c>
      <c r="F212" s="18">
        <v>1520799</v>
      </c>
      <c r="G212" s="18">
        <v>251841</v>
      </c>
      <c r="H212" s="22">
        <v>363681722</v>
      </c>
      <c r="I212" s="22">
        <v>17546605</v>
      </c>
      <c r="J212" s="22">
        <v>2252396922</v>
      </c>
      <c r="K212" s="22">
        <v>107883654</v>
      </c>
      <c r="L212" s="22">
        <v>641086524</v>
      </c>
      <c r="M212" s="22">
        <v>64555</v>
      </c>
      <c r="N212" s="22">
        <v>1146577</v>
      </c>
      <c r="O212" s="22">
        <v>148611</v>
      </c>
      <c r="P212" s="22">
        <v>27087</v>
      </c>
      <c r="Q212" s="22">
        <v>16874</v>
      </c>
      <c r="R212" s="22">
        <v>2251288577</v>
      </c>
      <c r="S212" s="22">
        <v>3246</v>
      </c>
      <c r="T212" s="22">
        <v>639416399</v>
      </c>
      <c r="U212" s="22">
        <v>1804</v>
      </c>
      <c r="V212" s="22">
        <v>3</v>
      </c>
      <c r="W212" s="22">
        <v>3783</v>
      </c>
      <c r="AA212" s="18">
        <f t="shared" si="129"/>
        <v>2.11035542694E-7</v>
      </c>
      <c r="AB212" s="18">
        <f t="shared" si="131"/>
        <v>0.16597118200376068</v>
      </c>
      <c r="AC212" s="18">
        <f t="shared" si="132"/>
        <v>2.7484466025430771E-2</v>
      </c>
      <c r="AD212" s="18">
        <f t="shared" si="133"/>
        <v>39.690113731994231</v>
      </c>
      <c r="AE212" s="18">
        <f t="shared" si="134"/>
        <v>1.9149346968291647</v>
      </c>
      <c r="AF212" s="18">
        <f t="shared" si="135"/>
        <v>245.81353583607847</v>
      </c>
      <c r="AG212" s="18">
        <f t="shared" si="136"/>
        <v>11.773796256615597</v>
      </c>
      <c r="AH212" s="18">
        <f t="shared" si="137"/>
        <v>69.964464833921028</v>
      </c>
      <c r="AI212" s="18">
        <f t="shared" si="138"/>
        <v>7.0451582715748565E-3</v>
      </c>
      <c r="AJ212" s="18">
        <f t="shared" si="139"/>
        <v>0.12513076346599775</v>
      </c>
      <c r="AK212" s="18">
        <f t="shared" si="140"/>
        <v>1.6218542574502531E-2</v>
      </c>
      <c r="AL212" s="18">
        <f t="shared" si="141"/>
        <v>2.9561180714452505E-3</v>
      </c>
      <c r="AM212" s="18">
        <f t="shared" si="142"/>
        <v>1.8415304883363662E-3</v>
      </c>
      <c r="AN212" s="18">
        <f t="shared" si="143"/>
        <v>245.6925774913413</v>
      </c>
      <c r="AO212" s="18">
        <f t="shared" si="144"/>
        <v>3.5424961272607827E-4</v>
      </c>
      <c r="AP212" s="18">
        <f t="shared" si="145"/>
        <v>69.782197078389885</v>
      </c>
      <c r="AQ212" s="18">
        <f t="shared" si="146"/>
        <v>1.9687809653661282E-4</v>
      </c>
      <c r="AR212" s="18">
        <f t="shared" si="147"/>
        <v>3.274025995619947E-7</v>
      </c>
      <c r="AS212" s="18">
        <f t="shared" si="148"/>
        <v>4.1285467804767534E-4</v>
      </c>
      <c r="AT212" s="18">
        <f t="shared" si="149"/>
        <v>0</v>
      </c>
      <c r="BB212" s="33">
        <f t="shared" si="150"/>
        <v>0.391312449860445</v>
      </c>
      <c r="BC212" s="33">
        <f t="shared" si="151"/>
        <v>0.41486810551558756</v>
      </c>
      <c r="BD212" s="33">
        <f t="shared" si="152"/>
        <v>0.10956442643704792</v>
      </c>
      <c r="BE212" s="33">
        <f t="shared" si="153"/>
        <v>0.2162252171271834</v>
      </c>
      <c r="BF212" s="33">
        <f t="shared" si="154"/>
        <v>0.16347317732614577</v>
      </c>
      <c r="BG212" s="33">
        <f t="shared" si="155"/>
        <v>0.54216487612832209</v>
      </c>
      <c r="BH212" s="33">
        <f t="shared" si="156"/>
        <v>0.77367057517192717</v>
      </c>
      <c r="BI212" s="33">
        <f t="shared" si="157"/>
        <v>0.33513141259583545</v>
      </c>
      <c r="BJ212" s="33">
        <f t="shared" si="158"/>
        <v>0.40820231189672729</v>
      </c>
      <c r="BK212" s="33">
        <f t="shared" si="159"/>
        <v>0.28781824360093161</v>
      </c>
      <c r="BL212" s="33">
        <f t="shared" si="160"/>
        <v>0.18970806278439592</v>
      </c>
      <c r="BM212" s="33">
        <f t="shared" si="161"/>
        <v>0.17766756949818441</v>
      </c>
      <c r="BN212" s="33">
        <f t="shared" si="162"/>
        <v>5.8069763963917956E-2</v>
      </c>
      <c r="BO212" s="33">
        <f t="shared" si="163"/>
        <v>2.0136051094705641E-2</v>
      </c>
      <c r="BP212" s="33">
        <f t="shared" si="164"/>
        <v>4.2926447056788379E-2</v>
      </c>
      <c r="BQ212" s="33">
        <f t="shared" si="165"/>
        <v>0.34253224301770757</v>
      </c>
      <c r="BR212" s="33">
        <f t="shared" si="166"/>
        <v>5.9997038228014131E-2</v>
      </c>
      <c r="BS212" s="33">
        <f t="shared" si="167"/>
        <v>0.29481146678695958</v>
      </c>
      <c r="BT212" s="33">
        <f t="shared" si="168"/>
        <v>8.278913094358499E-3</v>
      </c>
      <c r="BU212" s="33">
        <f t="shared" si="169"/>
        <v>8.598452278589854E-4</v>
      </c>
      <c r="BV212" s="33">
        <f t="shared" si="170"/>
        <v>0.20136571738961745</v>
      </c>
    </row>
    <row r="213" spans="1:74" x14ac:dyDescent="0.5">
      <c r="A213" s="18">
        <v>212.03571580799999</v>
      </c>
      <c r="B213" s="18">
        <v>9397402919</v>
      </c>
      <c r="C213" s="18">
        <v>3638361130</v>
      </c>
      <c r="D213" s="18">
        <v>2.62</v>
      </c>
      <c r="E213" s="18">
        <f t="shared" si="130"/>
        <v>2.5828670061127221</v>
      </c>
      <c r="F213" s="18">
        <v>1668801</v>
      </c>
      <c r="G213" s="18">
        <v>256896</v>
      </c>
      <c r="H213" s="22">
        <v>115682234</v>
      </c>
      <c r="I213" s="22">
        <v>4314325</v>
      </c>
      <c r="J213" s="22">
        <v>2666050725</v>
      </c>
      <c r="K213" s="22">
        <v>116505130</v>
      </c>
      <c r="L213" s="22">
        <v>829363395</v>
      </c>
      <c r="M213" s="22">
        <v>61246</v>
      </c>
      <c r="N213" s="22">
        <v>1272313</v>
      </c>
      <c r="O213" s="22">
        <v>222950</v>
      </c>
      <c r="P213" s="22">
        <v>18894</v>
      </c>
      <c r="Q213" s="22">
        <v>263833</v>
      </c>
      <c r="R213" s="22">
        <v>2635970435</v>
      </c>
      <c r="S213" s="22">
        <v>3651</v>
      </c>
      <c r="T213" s="22">
        <v>831406759</v>
      </c>
      <c r="U213" s="22">
        <v>7792</v>
      </c>
      <c r="V213" s="22">
        <v>63</v>
      </c>
      <c r="W213" s="22">
        <v>5531</v>
      </c>
      <c r="AA213" s="18">
        <f t="shared" si="129"/>
        <v>2.1203571580799998E-7</v>
      </c>
      <c r="AB213" s="18">
        <f t="shared" si="131"/>
        <v>0.18212326185055211</v>
      </c>
      <c r="AC213" s="18">
        <f t="shared" si="132"/>
        <v>2.8036139405692734E-2</v>
      </c>
      <c r="AD213" s="18">
        <f t="shared" si="133"/>
        <v>12.624888044912991</v>
      </c>
      <c r="AE213" s="18">
        <f t="shared" si="134"/>
        <v>0.47084040678510092</v>
      </c>
      <c r="AF213" s="18">
        <f t="shared" si="135"/>
        <v>290.95731264304692</v>
      </c>
      <c r="AG213" s="18">
        <f t="shared" si="136"/>
        <v>12.714694141436045</v>
      </c>
      <c r="AH213" s="18">
        <f t="shared" si="137"/>
        <v>90.511910501520475</v>
      </c>
      <c r="AI213" s="18">
        <f t="shared" si="138"/>
        <v>6.6840332042579758E-3</v>
      </c>
      <c r="AJ213" s="18">
        <f t="shared" si="139"/>
        <v>0.13885286121884005</v>
      </c>
      <c r="AK213" s="18">
        <f t="shared" si="140"/>
        <v>2.4331469857448905E-2</v>
      </c>
      <c r="AL213" s="18">
        <f t="shared" si="141"/>
        <v>2.0619815720414429E-3</v>
      </c>
      <c r="AM213" s="18">
        <f t="shared" si="142"/>
        <v>2.8793203350079916E-2</v>
      </c>
      <c r="AN213" s="18">
        <f t="shared" si="143"/>
        <v>287.67452426252066</v>
      </c>
      <c r="AO213" s="18">
        <f t="shared" si="144"/>
        <v>3.9844896366694759E-4</v>
      </c>
      <c r="AP213" s="18">
        <f t="shared" si="145"/>
        <v>90.734911396670952</v>
      </c>
      <c r="AQ213" s="18">
        <f t="shared" si="146"/>
        <v>8.5037368526235421E-4</v>
      </c>
      <c r="AR213" s="18">
        <f t="shared" si="147"/>
        <v>6.8754545908018889E-6</v>
      </c>
      <c r="AS213" s="18">
        <f t="shared" si="148"/>
        <v>6.0362125939246425E-4</v>
      </c>
      <c r="AT213" s="18">
        <f t="shared" si="149"/>
        <v>0</v>
      </c>
      <c r="BB213" s="33">
        <f t="shared" si="150"/>
        <v>0.38907652433447926</v>
      </c>
      <c r="BC213" s="33">
        <f t="shared" si="151"/>
        <v>0.39808153477218228</v>
      </c>
      <c r="BD213" s="33">
        <f t="shared" si="152"/>
        <v>8.7181186184689272E-2</v>
      </c>
      <c r="BE213" s="33">
        <f t="shared" si="153"/>
        <v>0.25425735796343724</v>
      </c>
      <c r="BF213" s="33">
        <f t="shared" si="154"/>
        <v>0.16953137920868258</v>
      </c>
      <c r="BG213" s="33">
        <f t="shared" si="155"/>
        <v>0.11989493745586972</v>
      </c>
      <c r="BH213" s="33">
        <f t="shared" si="156"/>
        <v>0.11045215031944529</v>
      </c>
      <c r="BI213" s="33">
        <f t="shared" si="157"/>
        <v>0.44485209101403017</v>
      </c>
      <c r="BJ213" s="33">
        <f t="shared" si="158"/>
        <v>0.46186692987622391</v>
      </c>
      <c r="BK213" s="33">
        <f t="shared" si="159"/>
        <v>0.45827203832632712</v>
      </c>
      <c r="BL213" s="33">
        <f t="shared" si="160"/>
        <v>0.1756096937471241</v>
      </c>
      <c r="BM213" s="33">
        <f t="shared" si="161"/>
        <v>0.22444713971069707</v>
      </c>
      <c r="BN213" s="33">
        <f t="shared" si="162"/>
        <v>0.14845603245876085</v>
      </c>
      <c r="BO213" s="33">
        <f t="shared" si="163"/>
        <v>1.2980661321157614E-2</v>
      </c>
      <c r="BP213" s="33">
        <f t="shared" si="164"/>
        <v>0.67117537669394622</v>
      </c>
      <c r="BQ213" s="33">
        <f t="shared" si="165"/>
        <v>0.44505557700647225</v>
      </c>
      <c r="BR213" s="33">
        <f t="shared" si="166"/>
        <v>6.8565021472846904E-2</v>
      </c>
      <c r="BS213" s="33">
        <f t="shared" si="167"/>
        <v>0.46893767036757783</v>
      </c>
      <c r="BT213" s="33">
        <f t="shared" si="168"/>
        <v>3.5759030394257998E-2</v>
      </c>
      <c r="BU213" s="33">
        <f t="shared" si="169"/>
        <v>1.8056749785038694E-2</v>
      </c>
      <c r="BV213" s="33">
        <f t="shared" si="170"/>
        <v>0.33700628540389538</v>
      </c>
    </row>
    <row r="214" spans="1:74" x14ac:dyDescent="0.5">
      <c r="A214" s="18">
        <v>213.035879816</v>
      </c>
      <c r="B214" s="18">
        <v>9123080346</v>
      </c>
      <c r="C214" s="18">
        <v>3649208597</v>
      </c>
      <c r="D214" s="18">
        <v>2.54</v>
      </c>
      <c r="E214" s="18">
        <f t="shared" si="130"/>
        <v>2.5000161277434367</v>
      </c>
      <c r="F214" s="18">
        <v>1726479</v>
      </c>
      <c r="G214" s="18">
        <v>325397</v>
      </c>
      <c r="H214" s="22">
        <v>76963466</v>
      </c>
      <c r="I214" s="22">
        <v>3361817</v>
      </c>
      <c r="J214" s="22">
        <v>2509349469</v>
      </c>
      <c r="K214" s="22">
        <v>99566471</v>
      </c>
      <c r="L214" s="22">
        <v>972756341</v>
      </c>
      <c r="M214" s="22">
        <v>73041</v>
      </c>
      <c r="N214" s="22">
        <v>1342443</v>
      </c>
      <c r="O214" s="22">
        <v>245135</v>
      </c>
      <c r="P214" s="22">
        <v>5242</v>
      </c>
      <c r="Q214" s="23">
        <v>0</v>
      </c>
      <c r="R214" s="22">
        <v>2511304904</v>
      </c>
      <c r="S214" s="22">
        <v>2761</v>
      </c>
      <c r="T214" s="22">
        <v>975374028</v>
      </c>
      <c r="U214" s="23">
        <v>27</v>
      </c>
      <c r="V214" s="22">
        <v>66</v>
      </c>
      <c r="W214" s="22">
        <v>3671</v>
      </c>
      <c r="AA214" s="18">
        <f t="shared" si="129"/>
        <v>2.13035879816E-7</v>
      </c>
      <c r="AB214" s="18">
        <f t="shared" si="131"/>
        <v>0.18841790422973101</v>
      </c>
      <c r="AC214" s="18">
        <f t="shared" si="132"/>
        <v>3.5511941229891465E-2</v>
      </c>
      <c r="AD214" s="18">
        <f t="shared" si="133"/>
        <v>8.3993462799003975</v>
      </c>
      <c r="AE214" s="18">
        <f t="shared" si="134"/>
        <v>0.36688920835056882</v>
      </c>
      <c r="AF214" s="18">
        <f t="shared" si="135"/>
        <v>273.85584645337036</v>
      </c>
      <c r="AG214" s="18">
        <f t="shared" si="136"/>
        <v>10.86610714487132</v>
      </c>
      <c r="AH214" s="18">
        <f t="shared" si="137"/>
        <v>106.16098492793806</v>
      </c>
      <c r="AI214" s="18">
        <f t="shared" si="138"/>
        <v>7.9712710915358868E-3</v>
      </c>
      <c r="AJ214" s="18">
        <f t="shared" si="139"/>
        <v>0.14650644265460097</v>
      </c>
      <c r="AK214" s="18">
        <f t="shared" si="140"/>
        <v>2.6752612081209857E-2</v>
      </c>
      <c r="AL214" s="18">
        <f t="shared" si="141"/>
        <v>5.7208147563465872E-4</v>
      </c>
      <c r="AM214" s="18">
        <f t="shared" si="142"/>
        <v>0</v>
      </c>
      <c r="AN214" s="18">
        <f t="shared" si="143"/>
        <v>274.06925128746184</v>
      </c>
      <c r="AO214" s="18">
        <f t="shared" si="144"/>
        <v>3.0131952579688913E-4</v>
      </c>
      <c r="AP214" s="18">
        <f t="shared" si="145"/>
        <v>106.44666410415127</v>
      </c>
      <c r="AQ214" s="18">
        <f t="shared" si="146"/>
        <v>2.9466233960579523E-6</v>
      </c>
      <c r="AR214" s="18">
        <f t="shared" si="147"/>
        <v>7.2028571903638837E-6</v>
      </c>
      <c r="AS214" s="18">
        <f t="shared" si="148"/>
        <v>4.0063164766402753E-4</v>
      </c>
      <c r="AT214" s="18">
        <f t="shared" si="149"/>
        <v>0</v>
      </c>
      <c r="BB214" s="33">
        <f t="shared" si="150"/>
        <v>0.39096827165638642</v>
      </c>
      <c r="BC214" s="33">
        <f t="shared" si="151"/>
        <v>0.37889688249400483</v>
      </c>
      <c r="BD214" s="33">
        <f t="shared" si="152"/>
        <v>5.6478265551699498E-2</v>
      </c>
      <c r="BE214" s="33">
        <f t="shared" si="153"/>
        <v>0.26907889969363985</v>
      </c>
      <c r="BF214" s="33">
        <f t="shared" si="154"/>
        <v>0.25162690584679398</v>
      </c>
      <c r="BG214" s="33">
        <f t="shared" si="155"/>
        <v>5.3968302200748101E-2</v>
      </c>
      <c r="BH214" s="33">
        <f t="shared" si="156"/>
        <v>6.2711257939644688E-2</v>
      </c>
      <c r="BI214" s="33">
        <f t="shared" si="157"/>
        <v>0.40328745896517842</v>
      </c>
      <c r="BJ214" s="33">
        <f t="shared" si="158"/>
        <v>0.3564317741882696</v>
      </c>
      <c r="BK214" s="33">
        <f t="shared" si="159"/>
        <v>0.58809080816637671</v>
      </c>
      <c r="BL214" s="33">
        <f t="shared" si="160"/>
        <v>0.22586362629309611</v>
      </c>
      <c r="BM214" s="33">
        <f t="shared" si="161"/>
        <v>0.25053872254300852</v>
      </c>
      <c r="BN214" s="33">
        <f t="shared" si="162"/>
        <v>0.17543002143571898</v>
      </c>
      <c r="BO214" s="33">
        <f t="shared" si="163"/>
        <v>1.0576317607429099E-3</v>
      </c>
      <c r="BP214" s="33">
        <f t="shared" si="164"/>
        <v>0</v>
      </c>
      <c r="BQ214" s="33">
        <f t="shared" si="165"/>
        <v>0.41183039207560479</v>
      </c>
      <c r="BR214" s="33">
        <f t="shared" si="166"/>
        <v>4.9736613848399586E-2</v>
      </c>
      <c r="BS214" s="33">
        <f t="shared" si="167"/>
        <v>0.59950919484849263</v>
      </c>
      <c r="BT214" s="33">
        <f t="shared" si="168"/>
        <v>1.2390834453862497E-4</v>
      </c>
      <c r="BU214" s="33">
        <f t="shared" si="169"/>
        <v>1.8916595012897677E-2</v>
      </c>
      <c r="BV214" s="33">
        <f t="shared" si="170"/>
        <v>0.19267478854659734</v>
      </c>
    </row>
    <row r="215" spans="1:74" x14ac:dyDescent="0.5">
      <c r="A215" s="18">
        <v>214.03604076799999</v>
      </c>
      <c r="B215" s="18">
        <v>9374905555</v>
      </c>
      <c r="C215" s="18">
        <v>3649049066</v>
      </c>
      <c r="D215" s="18">
        <v>2.61</v>
      </c>
      <c r="E215" s="18">
        <f t="shared" si="130"/>
        <v>2.5691366121520933</v>
      </c>
      <c r="F215" s="18">
        <v>1643438</v>
      </c>
      <c r="G215" s="18">
        <v>270919</v>
      </c>
      <c r="H215" s="22">
        <v>105737925</v>
      </c>
      <c r="I215" s="22">
        <v>4230804</v>
      </c>
      <c r="J215" s="22">
        <v>2687304125</v>
      </c>
      <c r="K215" s="22">
        <v>135479941</v>
      </c>
      <c r="L215" s="22">
        <v>900461508</v>
      </c>
      <c r="M215" s="22">
        <v>64709</v>
      </c>
      <c r="N215" s="22">
        <v>1734323</v>
      </c>
      <c r="O215" s="22">
        <v>344546</v>
      </c>
      <c r="P215" s="22">
        <v>216333</v>
      </c>
      <c r="Q215" s="22">
        <v>18465</v>
      </c>
      <c r="R215" s="22">
        <v>2695811127</v>
      </c>
      <c r="S215" s="22">
        <v>5262</v>
      </c>
      <c r="T215" s="22">
        <v>897704912</v>
      </c>
      <c r="U215" s="23">
        <v>37</v>
      </c>
      <c r="V215" s="22">
        <v>334</v>
      </c>
      <c r="W215" s="22">
        <v>2631</v>
      </c>
      <c r="AA215" s="18">
        <f t="shared" si="129"/>
        <v>2.1403604076799999E-7</v>
      </c>
      <c r="AB215" s="18">
        <f t="shared" si="131"/>
        <v>0.17935529113965515</v>
      </c>
      <c r="AC215" s="18">
        <f t="shared" si="132"/>
        <v>2.956652829024535E-2</v>
      </c>
      <c r="AD215" s="18">
        <f t="shared" si="133"/>
        <v>11.539623839097077</v>
      </c>
      <c r="AE215" s="18">
        <f t="shared" si="134"/>
        <v>0.46172540927909517</v>
      </c>
      <c r="AF215" s="18">
        <f t="shared" si="135"/>
        <v>293.27678544622387</v>
      </c>
      <c r="AG215" s="18">
        <f t="shared" si="136"/>
        <v>14.785494957301891</v>
      </c>
      <c r="AH215" s="18">
        <f t="shared" si="137"/>
        <v>98.271146174904629</v>
      </c>
      <c r="AI215" s="18">
        <f t="shared" si="138"/>
        <v>7.0619649383523719E-3</v>
      </c>
      <c r="AJ215" s="18">
        <f t="shared" si="139"/>
        <v>0.18927395289338578</v>
      </c>
      <c r="AK215" s="18">
        <f t="shared" si="140"/>
        <v>3.7601752022895681E-2</v>
      </c>
      <c r="AL215" s="18">
        <f t="shared" si="141"/>
        <v>2.3609328857015E-2</v>
      </c>
      <c r="AM215" s="18">
        <f t="shared" si="142"/>
        <v>2.0151630003040774E-3</v>
      </c>
      <c r="AN215" s="18">
        <f t="shared" si="143"/>
        <v>294.20519030265024</v>
      </c>
      <c r="AO215" s="18">
        <f t="shared" si="144"/>
        <v>5.7426415963173871E-4</v>
      </c>
      <c r="AP215" s="18">
        <f t="shared" si="145"/>
        <v>97.97030727612389</v>
      </c>
      <c r="AQ215" s="18">
        <f t="shared" si="146"/>
        <v>4.0379653945979347E-6</v>
      </c>
      <c r="AR215" s="18">
        <f t="shared" si="147"/>
        <v>3.6450822751235412E-5</v>
      </c>
      <c r="AS215" s="18">
        <f t="shared" si="148"/>
        <v>2.8713207981586936E-4</v>
      </c>
      <c r="AT215" s="18">
        <f t="shared" si="149"/>
        <v>0</v>
      </c>
      <c r="BB215" s="33">
        <f t="shared" si="150"/>
        <v>0.39094045019889673</v>
      </c>
      <c r="BC215" s="33">
        <f t="shared" si="151"/>
        <v>0.39568345323741005</v>
      </c>
      <c r="BD215" s="33">
        <f t="shared" si="152"/>
        <v>8.2092969809313451E-2</v>
      </c>
      <c r="BE215" s="33">
        <f t="shared" si="153"/>
        <v>0.24773981638947265</v>
      </c>
      <c r="BF215" s="33">
        <f t="shared" si="154"/>
        <v>0.18633734656749831</v>
      </c>
      <c r="BG215" s="33">
        <f t="shared" si="155"/>
        <v>0.10296271398462645</v>
      </c>
      <c r="BH215" s="33">
        <f t="shared" si="156"/>
        <v>0.10626597332937977</v>
      </c>
      <c r="BI215" s="33">
        <f t="shared" si="157"/>
        <v>0.45048950435286816</v>
      </c>
      <c r="BJ215" s="33">
        <f t="shared" si="158"/>
        <v>0.57997617051531514</v>
      </c>
      <c r="BK215" s="33">
        <f t="shared" si="159"/>
        <v>0.52263970650722102</v>
      </c>
      <c r="BL215" s="33">
        <f t="shared" si="160"/>
        <v>0.19036419721526321</v>
      </c>
      <c r="BM215" s="33">
        <f t="shared" si="161"/>
        <v>0.39633609143401394</v>
      </c>
      <c r="BN215" s="33">
        <f t="shared" si="162"/>
        <v>0.29630048427945954</v>
      </c>
      <c r="BO215" s="33">
        <f t="shared" si="163"/>
        <v>0.18541481260878717</v>
      </c>
      <c r="BP215" s="33">
        <f t="shared" si="164"/>
        <v>4.6973855926490303E-2</v>
      </c>
      <c r="BQ215" s="33">
        <f t="shared" si="165"/>
        <v>0.46100399548383858</v>
      </c>
      <c r="BR215" s="33">
        <f t="shared" si="166"/>
        <v>0.10264655482451501</v>
      </c>
      <c r="BS215" s="33">
        <f t="shared" si="167"/>
        <v>0.52906696897557559</v>
      </c>
      <c r="BT215" s="33">
        <f t="shared" si="168"/>
        <v>1.6980032399737497E-4</v>
      </c>
      <c r="BU215" s="33">
        <f t="shared" si="169"/>
        <v>9.5729435368300378E-2</v>
      </c>
      <c r="BV215" s="33">
        <f t="shared" si="170"/>
        <v>0.1119733064328393</v>
      </c>
    </row>
    <row r="216" spans="1:74" x14ac:dyDescent="0.5">
      <c r="A216" s="18">
        <v>215.03620794599999</v>
      </c>
      <c r="B216" s="18">
        <v>8817217569</v>
      </c>
      <c r="C216" s="18">
        <v>3633597603</v>
      </c>
      <c r="D216" s="18">
        <v>2.4500000000000002</v>
      </c>
      <c r="E216" s="18">
        <f t="shared" si="130"/>
        <v>2.426580632296834</v>
      </c>
      <c r="F216" s="18">
        <v>1728330</v>
      </c>
      <c r="G216" s="18">
        <v>375822</v>
      </c>
      <c r="H216" s="22">
        <v>126487037</v>
      </c>
      <c r="I216" s="22">
        <v>5157963</v>
      </c>
      <c r="J216" s="22">
        <v>2517611112</v>
      </c>
      <c r="K216" s="22">
        <v>118911114</v>
      </c>
      <c r="L216" s="22">
        <v>908071188</v>
      </c>
      <c r="M216" s="22">
        <v>71563</v>
      </c>
      <c r="N216" s="22">
        <v>1646912</v>
      </c>
      <c r="O216" s="22">
        <v>327751</v>
      </c>
      <c r="P216" s="22">
        <v>8774</v>
      </c>
      <c r="Q216" s="22">
        <v>236835</v>
      </c>
      <c r="R216" s="22">
        <v>2510030867</v>
      </c>
      <c r="S216" s="22">
        <v>7757</v>
      </c>
      <c r="T216" s="22">
        <v>904923639</v>
      </c>
      <c r="U216" s="22">
        <v>5018</v>
      </c>
      <c r="V216" s="22">
        <v>211</v>
      </c>
      <c r="W216" s="22">
        <v>5006</v>
      </c>
      <c r="AA216" s="18">
        <f t="shared" si="129"/>
        <v>2.1503620794599999E-7</v>
      </c>
      <c r="AB216" s="18">
        <f t="shared" si="131"/>
        <v>0.18861991163366076</v>
      </c>
      <c r="AC216" s="18">
        <f t="shared" si="132"/>
        <v>4.1015033257529324E-2</v>
      </c>
      <c r="AD216" s="18">
        <f t="shared" si="133"/>
        <v>13.80406157489807</v>
      </c>
      <c r="AE216" s="18">
        <f t="shared" si="134"/>
        <v>0.56291016488152823</v>
      </c>
      <c r="AF216" s="18">
        <f t="shared" si="135"/>
        <v>274.75747425165474</v>
      </c>
      <c r="AG216" s="18">
        <f t="shared" si="136"/>
        <v>12.977269280137568</v>
      </c>
      <c r="AH216" s="18">
        <f t="shared" si="137"/>
        <v>99.101622512849616</v>
      </c>
      <c r="AI216" s="18">
        <f t="shared" si="138"/>
        <v>7.8099707441516763E-3</v>
      </c>
      <c r="AJ216" s="18">
        <f t="shared" si="139"/>
        <v>0.17973442334994794</v>
      </c>
      <c r="AK216" s="18">
        <f t="shared" si="140"/>
        <v>3.5768843136347775E-2</v>
      </c>
      <c r="AL216" s="18">
        <f t="shared" si="141"/>
        <v>9.5754346951898049E-4</v>
      </c>
      <c r="AM216" s="18">
        <f t="shared" si="142"/>
        <v>2.5846798222421672E-2</v>
      </c>
      <c r="AN216" s="18">
        <f t="shared" si="143"/>
        <v>273.9302102788825</v>
      </c>
      <c r="AO216" s="18">
        <f t="shared" si="144"/>
        <v>8.4655398826746439E-4</v>
      </c>
      <c r="AP216" s="18">
        <f t="shared" si="145"/>
        <v>98.758117271233345</v>
      </c>
      <c r="AQ216" s="18">
        <f t="shared" si="146"/>
        <v>5.4763541486736321E-4</v>
      </c>
      <c r="AR216" s="18">
        <f t="shared" si="147"/>
        <v>2.3027316169193628E-5</v>
      </c>
      <c r="AS216" s="18">
        <f t="shared" si="148"/>
        <v>5.463258044691152E-4</v>
      </c>
      <c r="AT216" s="18">
        <f t="shared" si="149"/>
        <v>0</v>
      </c>
      <c r="BB216" s="33">
        <f t="shared" si="150"/>
        <v>0.38824578758781919</v>
      </c>
      <c r="BC216" s="33">
        <f t="shared" si="151"/>
        <v>0.35731414868105521</v>
      </c>
      <c r="BD216" s="33">
        <f t="shared" si="152"/>
        <v>2.9264502309604687E-2</v>
      </c>
      <c r="BE216" s="33">
        <f t="shared" si="153"/>
        <v>0.26955455200028372</v>
      </c>
      <c r="BF216" s="33">
        <f t="shared" si="154"/>
        <v>0.31205911750394894</v>
      </c>
      <c r="BG216" s="33">
        <f t="shared" si="155"/>
        <v>0.13829232826087787</v>
      </c>
      <c r="BH216" s="33">
        <f t="shared" si="156"/>
        <v>0.15273634212204454</v>
      </c>
      <c r="BI216" s="33">
        <f t="shared" si="157"/>
        <v>0.40547883994181827</v>
      </c>
      <c r="BJ216" s="33">
        <f t="shared" si="158"/>
        <v>0.4768430444330331</v>
      </c>
      <c r="BK216" s="33">
        <f t="shared" si="159"/>
        <v>0.52952902236294264</v>
      </c>
      <c r="BL216" s="33">
        <f t="shared" si="160"/>
        <v>0.21956644000204509</v>
      </c>
      <c r="BM216" s="33">
        <f t="shared" si="161"/>
        <v>0.36381518245133637</v>
      </c>
      <c r="BN216" s="33">
        <f t="shared" si="162"/>
        <v>0.27588001347179614</v>
      </c>
      <c r="BO216" s="33">
        <f t="shared" si="163"/>
        <v>4.1423182834051378E-3</v>
      </c>
      <c r="BP216" s="33">
        <f t="shared" si="164"/>
        <v>0.60249407897916762</v>
      </c>
      <c r="BQ216" s="33">
        <f t="shared" si="165"/>
        <v>0.41149084260596214</v>
      </c>
      <c r="BR216" s="33">
        <f t="shared" si="166"/>
        <v>0.1554295627155218</v>
      </c>
      <c r="BS216" s="33">
        <f t="shared" si="167"/>
        <v>0.53561401397926689</v>
      </c>
      <c r="BT216" s="33">
        <f t="shared" si="168"/>
        <v>2.3028595292400748E-2</v>
      </c>
      <c r="BU216" s="33">
        <f t="shared" si="169"/>
        <v>6.0475781026081969E-2</v>
      </c>
      <c r="BV216" s="33">
        <f t="shared" si="170"/>
        <v>0.29626755645223868</v>
      </c>
    </row>
    <row r="217" spans="1:74" x14ac:dyDescent="0.5">
      <c r="A217" s="18">
        <v>216.036373164</v>
      </c>
      <c r="B217" s="18">
        <v>9787134301</v>
      </c>
      <c r="C217" s="18">
        <v>3650209215</v>
      </c>
      <c r="D217" s="18">
        <v>2.72</v>
      </c>
      <c r="E217" s="18">
        <f t="shared" si="130"/>
        <v>2.6812529705917143</v>
      </c>
      <c r="F217" s="18">
        <v>1378842</v>
      </c>
      <c r="G217" s="18">
        <v>135581</v>
      </c>
      <c r="H217" s="22">
        <v>332365615</v>
      </c>
      <c r="I217" s="22">
        <v>16183519</v>
      </c>
      <c r="J217" s="22">
        <v>2339715271</v>
      </c>
      <c r="K217" s="22">
        <v>91769207</v>
      </c>
      <c r="L217" s="22">
        <v>637543220</v>
      </c>
      <c r="M217" s="22">
        <v>69103</v>
      </c>
      <c r="N217" s="22">
        <v>1196592</v>
      </c>
      <c r="O217" s="22">
        <v>122486</v>
      </c>
      <c r="P217" s="22">
        <v>32006</v>
      </c>
      <c r="Q217" s="22">
        <v>15973</v>
      </c>
      <c r="R217" s="22">
        <v>2328554581</v>
      </c>
      <c r="S217" s="22">
        <v>2241</v>
      </c>
      <c r="T217" s="22">
        <v>635248240</v>
      </c>
      <c r="U217" s="22">
        <v>1504</v>
      </c>
      <c r="V217" s="22">
        <v>6</v>
      </c>
      <c r="W217" s="22">
        <v>5859</v>
      </c>
      <c r="AA217" s="18">
        <f t="shared" si="129"/>
        <v>2.16036373164E-7</v>
      </c>
      <c r="AB217" s="18">
        <f t="shared" si="131"/>
        <v>0.15047881839508664</v>
      </c>
      <c r="AC217" s="18">
        <f t="shared" si="132"/>
        <v>1.4796523950404936E-2</v>
      </c>
      <c r="AD217" s="18">
        <f t="shared" si="133"/>
        <v>36.27245545200703</v>
      </c>
      <c r="AE217" s="18">
        <f t="shared" si="134"/>
        <v>1.7661753968869778</v>
      </c>
      <c r="AF217" s="18">
        <f t="shared" si="135"/>
        <v>255.34295398676565</v>
      </c>
      <c r="AG217" s="18">
        <f t="shared" si="136"/>
        <v>10.015158977180935</v>
      </c>
      <c r="AH217" s="18">
        <f t="shared" si="137"/>
        <v>69.577769187041554</v>
      </c>
      <c r="AI217" s="18">
        <f t="shared" si="138"/>
        <v>7.5415006125108403E-3</v>
      </c>
      <c r="AJ217" s="18">
        <f t="shared" si="139"/>
        <v>0.13058911047169544</v>
      </c>
      <c r="AK217" s="18">
        <f t="shared" si="140"/>
        <v>1.3367411603316828E-2</v>
      </c>
      <c r="AL217" s="18">
        <f t="shared" si="141"/>
        <v>3.4929492005270676E-3</v>
      </c>
      <c r="AM217" s="18">
        <f t="shared" si="142"/>
        <v>1.7432005742679139E-3</v>
      </c>
      <c r="AN217" s="18">
        <f t="shared" si="143"/>
        <v>254.12494101379713</v>
      </c>
      <c r="AO217" s="18">
        <f t="shared" si="144"/>
        <v>2.4456974187281007E-4</v>
      </c>
      <c r="AP217" s="18">
        <f t="shared" si="145"/>
        <v>69.327308381060632</v>
      </c>
      <c r="AQ217" s="18">
        <f t="shared" si="146"/>
        <v>1.6413783658041333E-4</v>
      </c>
      <c r="AR217" s="18">
        <f t="shared" si="147"/>
        <v>6.548051991239894E-7</v>
      </c>
      <c r="AS217" s="18">
        <f t="shared" si="148"/>
        <v>6.3941727694457565E-4</v>
      </c>
      <c r="AT217" s="18">
        <f t="shared" si="149"/>
        <v>0</v>
      </c>
      <c r="BB217" s="33">
        <f t="shared" si="150"/>
        <v>0.39114277473823511</v>
      </c>
      <c r="BC217" s="33">
        <f t="shared" si="151"/>
        <v>0.42206235011990412</v>
      </c>
      <c r="BD217" s="33">
        <f t="shared" si="152"/>
        <v>0.12364110692728576</v>
      </c>
      <c r="BE217" s="33">
        <f t="shared" si="153"/>
        <v>0.17974646267324307</v>
      </c>
      <c r="BF217" s="33">
        <f t="shared" si="154"/>
        <v>2.4140526314527941E-2</v>
      </c>
      <c r="BG217" s="33">
        <f t="shared" si="155"/>
        <v>0.48884278788937396</v>
      </c>
      <c r="BH217" s="33">
        <f t="shared" si="156"/>
        <v>0.70535099987133876</v>
      </c>
      <c r="BI217" s="33">
        <f t="shared" si="157"/>
        <v>0.35829239509171423</v>
      </c>
      <c r="BJ217" s="33">
        <f t="shared" si="158"/>
        <v>0.30789748680577483</v>
      </c>
      <c r="BK217" s="33">
        <f t="shared" si="159"/>
        <v>0.28461036358116187</v>
      </c>
      <c r="BL217" s="33">
        <f t="shared" si="160"/>
        <v>0.20908533156091824</v>
      </c>
      <c r="BM217" s="33">
        <f t="shared" si="161"/>
        <v>0.19627544794332996</v>
      </c>
      <c r="BN217" s="33">
        <f t="shared" si="162"/>
        <v>2.6305262633152533E-2</v>
      </c>
      <c r="BO217" s="33">
        <f t="shared" si="163"/>
        <v>2.4432079691810819E-2</v>
      </c>
      <c r="BP217" s="33">
        <f t="shared" si="164"/>
        <v>4.0634356930074715E-2</v>
      </c>
      <c r="BQ217" s="33">
        <f t="shared" si="165"/>
        <v>0.36312476166481578</v>
      </c>
      <c r="BR217" s="33">
        <f t="shared" si="166"/>
        <v>3.8735746472318013E-2</v>
      </c>
      <c r="BS217" s="33">
        <f t="shared" si="167"/>
        <v>0.29103114311555028</v>
      </c>
      <c r="BT217" s="33">
        <f t="shared" si="168"/>
        <v>6.902153710595999E-3</v>
      </c>
      <c r="BU217" s="33">
        <f t="shared" si="169"/>
        <v>1.7196904557179708E-3</v>
      </c>
      <c r="BV217" s="33">
        <f t="shared" si="170"/>
        <v>0.36245829130131141</v>
      </c>
    </row>
    <row r="218" spans="1:74" x14ac:dyDescent="0.5">
      <c r="A218" s="18">
        <v>217.03654512200001</v>
      </c>
      <c r="B218" s="18">
        <v>9064091761</v>
      </c>
      <c r="C218" s="18">
        <v>3631617559</v>
      </c>
      <c r="D218" s="18">
        <v>2.52</v>
      </c>
      <c r="E218" s="18">
        <f t="shared" si="130"/>
        <v>2.4958827887967043</v>
      </c>
      <c r="F218" s="18">
        <v>1734523</v>
      </c>
      <c r="G218" s="18">
        <v>300747</v>
      </c>
      <c r="H218" s="22">
        <v>86824748</v>
      </c>
      <c r="I218" s="22">
        <v>3802673</v>
      </c>
      <c r="J218" s="22">
        <v>2393784033</v>
      </c>
      <c r="K218" s="22">
        <v>104444190</v>
      </c>
      <c r="L218" s="22">
        <v>1006198873</v>
      </c>
      <c r="M218" s="22">
        <v>72609</v>
      </c>
      <c r="N218" s="22">
        <v>1439210</v>
      </c>
      <c r="O218" s="22">
        <v>220982</v>
      </c>
      <c r="P218" s="22">
        <v>6712</v>
      </c>
      <c r="Q218" s="22">
        <v>1240</v>
      </c>
      <c r="R218" s="22">
        <v>2402629199</v>
      </c>
      <c r="S218" s="22">
        <v>4076</v>
      </c>
      <c r="T218" s="22">
        <v>995084722</v>
      </c>
      <c r="U218" s="22">
        <v>2054</v>
      </c>
      <c r="V218" s="22">
        <v>3</v>
      </c>
      <c r="W218" s="22">
        <v>3523</v>
      </c>
      <c r="AA218" s="18">
        <f t="shared" si="129"/>
        <v>2.1703654512200001E-7</v>
      </c>
      <c r="AB218" s="18">
        <f t="shared" si="131"/>
        <v>0.18929577973335657</v>
      </c>
      <c r="AC218" s="18">
        <f t="shared" si="132"/>
        <v>3.2821783203490405E-2</v>
      </c>
      <c r="AD218" s="18">
        <f t="shared" si="133"/>
        <v>9.4755494005050327</v>
      </c>
      <c r="AE218" s="18">
        <f t="shared" si="134"/>
        <v>0.41500167516140302</v>
      </c>
      <c r="AF218" s="18">
        <f t="shared" si="135"/>
        <v>261.24370506473196</v>
      </c>
      <c r="AG218" s="18">
        <f t="shared" si="136"/>
        <v>11.398433105048964</v>
      </c>
      <c r="AH218" s="18">
        <f t="shared" si="137"/>
        <v>109.8107088988498</v>
      </c>
      <c r="AI218" s="18">
        <f t="shared" si="138"/>
        <v>7.9241251171989577E-3</v>
      </c>
      <c r="AJ218" s="18">
        <f t="shared" si="139"/>
        <v>0.15706703177187281</v>
      </c>
      <c r="AK218" s="18">
        <f t="shared" si="140"/>
        <v>2.4116693752136237E-2</v>
      </c>
      <c r="AL218" s="18">
        <f t="shared" si="141"/>
        <v>7.3250874942003621E-4</v>
      </c>
      <c r="AM218" s="18">
        <f t="shared" si="142"/>
        <v>1.3532640781895781E-4</v>
      </c>
      <c r="AN218" s="18">
        <f t="shared" si="143"/>
        <v>262.20901517871772</v>
      </c>
      <c r="AO218" s="18">
        <f t="shared" si="144"/>
        <v>4.4483099860489686E-4</v>
      </c>
      <c r="AP218" s="18">
        <f t="shared" si="145"/>
        <v>108.59777492240828</v>
      </c>
      <c r="AQ218" s="18">
        <f t="shared" si="146"/>
        <v>2.2416164650011238E-4</v>
      </c>
      <c r="AR218" s="18">
        <f t="shared" si="147"/>
        <v>3.274025995619947E-7</v>
      </c>
      <c r="AS218" s="18">
        <f t="shared" si="148"/>
        <v>3.8447978608563578E-4</v>
      </c>
      <c r="AT218" s="18">
        <f t="shared" si="149"/>
        <v>0</v>
      </c>
      <c r="BB218" s="33">
        <f t="shared" si="150"/>
        <v>0.38790047720943699</v>
      </c>
      <c r="BC218" s="33">
        <f t="shared" si="151"/>
        <v>0.37410071942446044</v>
      </c>
      <c r="BD218" s="33">
        <f t="shared" si="152"/>
        <v>5.4946530703154826E-2</v>
      </c>
      <c r="BE218" s="33">
        <f t="shared" si="153"/>
        <v>0.27114597000949248</v>
      </c>
      <c r="BF218" s="33">
        <f t="shared" si="154"/>
        <v>0.2220849322751754</v>
      </c>
      <c r="BG218" s="33">
        <f t="shared" si="155"/>
        <v>7.0759155193846859E-2</v>
      </c>
      <c r="BH218" s="33">
        <f t="shared" si="156"/>
        <v>8.4807512092879483E-2</v>
      </c>
      <c r="BI218" s="33">
        <f t="shared" si="157"/>
        <v>0.37263400443954831</v>
      </c>
      <c r="BJ218" s="33">
        <f t="shared" si="158"/>
        <v>0.38679327223643817</v>
      </c>
      <c r="BK218" s="33">
        <f t="shared" si="159"/>
        <v>0.6183675301787448</v>
      </c>
      <c r="BL218" s="33">
        <f t="shared" si="160"/>
        <v>0.22402304139611773</v>
      </c>
      <c r="BM218" s="33">
        <f t="shared" si="161"/>
        <v>0.28654049348175487</v>
      </c>
      <c r="BN218" s="33">
        <f t="shared" si="162"/>
        <v>0.14606320801401651</v>
      </c>
      <c r="BO218" s="33">
        <f t="shared" si="163"/>
        <v>2.3414622217603149E-3</v>
      </c>
      <c r="BP218" s="33">
        <f t="shared" si="164"/>
        <v>3.1544858569644181E-3</v>
      </c>
      <c r="BQ218" s="33">
        <f t="shared" si="165"/>
        <v>0.38286672932814175</v>
      </c>
      <c r="BR218" s="33">
        <f t="shared" si="166"/>
        <v>7.7556115001375103E-2</v>
      </c>
      <c r="BS218" s="33">
        <f t="shared" si="167"/>
        <v>0.61738586488629699</v>
      </c>
      <c r="BT218" s="33">
        <f t="shared" si="168"/>
        <v>9.4262125808272489E-3</v>
      </c>
      <c r="BU218" s="33">
        <f t="shared" si="169"/>
        <v>8.598452278589854E-4</v>
      </c>
      <c r="BV218" s="33">
        <f t="shared" si="170"/>
        <v>0.18119034686117794</v>
      </c>
    </row>
    <row r="219" spans="1:74" x14ac:dyDescent="0.5">
      <c r="A219" s="18">
        <v>218.03670774700001</v>
      </c>
      <c r="B219" s="18">
        <v>9411956713</v>
      </c>
      <c r="C219" s="18">
        <v>3651596014</v>
      </c>
      <c r="D219" s="18">
        <v>2.62</v>
      </c>
      <c r="E219" s="18">
        <f t="shared" si="130"/>
        <v>2.5774912331252207</v>
      </c>
      <c r="F219" s="18">
        <v>1506983</v>
      </c>
      <c r="G219" s="18">
        <v>282685</v>
      </c>
      <c r="H219" s="22">
        <v>104486243</v>
      </c>
      <c r="I219" s="22">
        <v>4213154</v>
      </c>
      <c r="J219" s="22">
        <v>2687107252</v>
      </c>
      <c r="K219" s="22">
        <v>116823903</v>
      </c>
      <c r="L219" s="22">
        <v>833210192</v>
      </c>
      <c r="M219" s="22">
        <v>63761</v>
      </c>
      <c r="N219" s="22">
        <v>1336914</v>
      </c>
      <c r="O219" s="22">
        <v>278143</v>
      </c>
      <c r="P219" s="22">
        <v>530212</v>
      </c>
      <c r="Q219" s="22">
        <v>282821</v>
      </c>
      <c r="R219" s="22">
        <v>2657206662</v>
      </c>
      <c r="S219" s="22">
        <v>3236</v>
      </c>
      <c r="T219" s="22">
        <v>831652053</v>
      </c>
      <c r="U219" s="22">
        <v>4808</v>
      </c>
      <c r="V219" s="22">
        <v>323</v>
      </c>
      <c r="W219" s="22">
        <v>6331</v>
      </c>
      <c r="AA219" s="18">
        <f t="shared" si="129"/>
        <v>2.18036707747E-7</v>
      </c>
      <c r="AB219" s="18">
        <f t="shared" si="131"/>
        <v>0.16446338389857784</v>
      </c>
      <c r="AC219" s="18">
        <f t="shared" si="132"/>
        <v>3.0850601285727492E-2</v>
      </c>
      <c r="AD219" s="18">
        <f t="shared" si="133"/>
        <v>11.403022525555425</v>
      </c>
      <c r="AE219" s="18">
        <f t="shared" si="134"/>
        <v>0.45979919065167207</v>
      </c>
      <c r="AF219" s="18">
        <f t="shared" si="135"/>
        <v>293.25529986889597</v>
      </c>
      <c r="AG219" s="18">
        <f t="shared" si="136"/>
        <v>12.749483177726104</v>
      </c>
      <c r="AH219" s="18">
        <f t="shared" si="137"/>
        <v>90.931727614116241</v>
      </c>
      <c r="AI219" s="18">
        <f t="shared" si="138"/>
        <v>6.9585057168907814E-3</v>
      </c>
      <c r="AJ219" s="18">
        <f t="shared" si="139"/>
        <v>0.14590303966360818</v>
      </c>
      <c r="AK219" s="18">
        <f t="shared" si="140"/>
        <v>3.0354913749990629E-2</v>
      </c>
      <c r="AL219" s="18">
        <f t="shared" si="141"/>
        <v>5.7864262372988119E-2</v>
      </c>
      <c r="AM219" s="18">
        <f t="shared" si="142"/>
        <v>3.0865443536907639E-2</v>
      </c>
      <c r="AN219" s="18">
        <f t="shared" si="143"/>
        <v>289.99212290408354</v>
      </c>
      <c r="AO219" s="18">
        <f t="shared" si="144"/>
        <v>3.5315827072753827E-4</v>
      </c>
      <c r="AP219" s="18">
        <f t="shared" si="145"/>
        <v>90.761681361089927</v>
      </c>
      <c r="AQ219" s="18">
        <f t="shared" si="146"/>
        <v>5.2471723289802352E-4</v>
      </c>
      <c r="AR219" s="18">
        <f t="shared" si="147"/>
        <v>3.5250346552841433E-5</v>
      </c>
      <c r="AS219" s="18">
        <f t="shared" si="148"/>
        <v>6.9092861927566281E-4</v>
      </c>
      <c r="AT219" s="18">
        <f t="shared" si="149"/>
        <v>0</v>
      </c>
      <c r="BB219" s="33">
        <f t="shared" si="150"/>
        <v>0.39138462597357637</v>
      </c>
      <c r="BC219" s="33">
        <f t="shared" si="151"/>
        <v>0.39808153477218228</v>
      </c>
      <c r="BD219" s="33">
        <f t="shared" si="152"/>
        <v>8.5189029497580254E-2</v>
      </c>
      <c r="BE219" s="33">
        <f t="shared" si="153"/>
        <v>0.21267491336241212</v>
      </c>
      <c r="BF219" s="33">
        <f t="shared" si="154"/>
        <v>0.20043839569705874</v>
      </c>
      <c r="BG219" s="33">
        <f t="shared" si="155"/>
        <v>0.10083146893392128</v>
      </c>
      <c r="BH219" s="33">
        <f t="shared" si="156"/>
        <v>0.10538133325233739</v>
      </c>
      <c r="BI219" s="33">
        <f t="shared" si="157"/>
        <v>0.45043728426214114</v>
      </c>
      <c r="BJ219" s="33">
        <f t="shared" si="158"/>
        <v>0.46385114131138627</v>
      </c>
      <c r="BK219" s="33">
        <f t="shared" si="159"/>
        <v>0.46175468142903869</v>
      </c>
      <c r="BL219" s="33">
        <f t="shared" si="160"/>
        <v>0.18632513591356067</v>
      </c>
      <c r="BM219" s="33">
        <f t="shared" si="161"/>
        <v>0.24848168045717006</v>
      </c>
      <c r="BN219" s="33">
        <f t="shared" si="162"/>
        <v>0.21556332899269143</v>
      </c>
      <c r="BO219" s="33">
        <f t="shared" si="163"/>
        <v>0.45954231007387703</v>
      </c>
      <c r="BP219" s="33">
        <f t="shared" si="164"/>
        <v>0.71947971334881744</v>
      </c>
      <c r="BQ219" s="33">
        <f t="shared" si="165"/>
        <v>0.45071534168760841</v>
      </c>
      <c r="BR219" s="33">
        <f t="shared" si="166"/>
        <v>5.9785483086166408E-2</v>
      </c>
      <c r="BS219" s="33">
        <f t="shared" si="167"/>
        <v>0.46916014045920695</v>
      </c>
      <c r="BT219" s="33">
        <f t="shared" si="168"/>
        <v>2.2064863723766998E-2</v>
      </c>
      <c r="BU219" s="33">
        <f t="shared" si="169"/>
        <v>9.2576669532817429E-2</v>
      </c>
      <c r="BV219" s="33">
        <f t="shared" si="170"/>
        <v>0.39908434856832464</v>
      </c>
    </row>
    <row r="220" spans="1:74" x14ac:dyDescent="0.5">
      <c r="A220" s="18">
        <v>219.03687465100001</v>
      </c>
      <c r="B220" s="18">
        <v>8892851784</v>
      </c>
      <c r="C220" s="18">
        <v>3627752557</v>
      </c>
      <c r="D220" s="18">
        <v>2.4700000000000002</v>
      </c>
      <c r="E220" s="18">
        <f t="shared" si="130"/>
        <v>2.4513391264353537</v>
      </c>
      <c r="F220" s="18">
        <v>1978117</v>
      </c>
      <c r="G220" s="18">
        <v>399727</v>
      </c>
      <c r="H220" s="22">
        <v>95810646</v>
      </c>
      <c r="I220" s="22">
        <v>3726134</v>
      </c>
      <c r="J220" s="22">
        <v>2604834379</v>
      </c>
      <c r="K220" s="22">
        <v>142311526</v>
      </c>
      <c r="L220" s="22">
        <v>971647663</v>
      </c>
      <c r="M220" s="22">
        <v>70912</v>
      </c>
      <c r="N220" s="22">
        <v>1573543</v>
      </c>
      <c r="O220" s="22">
        <v>296277</v>
      </c>
      <c r="P220" s="22">
        <v>478245</v>
      </c>
      <c r="Q220" s="22">
        <v>272218</v>
      </c>
      <c r="R220" s="22">
        <v>2582136228</v>
      </c>
      <c r="S220" s="22">
        <v>4696</v>
      </c>
      <c r="T220" s="22">
        <v>968188542</v>
      </c>
      <c r="U220" s="22">
        <v>5328</v>
      </c>
      <c r="V220" s="22">
        <v>140</v>
      </c>
      <c r="W220" s="22">
        <v>5446</v>
      </c>
      <c r="AA220" s="18">
        <f t="shared" si="129"/>
        <v>2.1903687465100001E-7</v>
      </c>
      <c r="AB220" s="18">
        <f t="shared" si="131"/>
        <v>0.21588021601259144</v>
      </c>
      <c r="AC220" s="18">
        <f t="shared" si="132"/>
        <v>4.3623886305039154E-2</v>
      </c>
      <c r="AD220" s="18">
        <f t="shared" si="133"/>
        <v>10.456218188704677</v>
      </c>
      <c r="AE220" s="18">
        <f t="shared" si="134"/>
        <v>0.40664865263877786</v>
      </c>
      <c r="AF220" s="18">
        <f t="shared" si="135"/>
        <v>284.27651570435137</v>
      </c>
      <c r="AG220" s="18">
        <f t="shared" si="136"/>
        <v>15.531054520011466</v>
      </c>
      <c r="AH220" s="18">
        <f t="shared" si="137"/>
        <v>106.03999024151233</v>
      </c>
      <c r="AI220" s="18">
        <f t="shared" si="138"/>
        <v>7.7389243800467227E-3</v>
      </c>
      <c r="AJ220" s="18">
        <f t="shared" si="139"/>
        <v>0.17172735624085994</v>
      </c>
      <c r="AK220" s="18">
        <f t="shared" si="140"/>
        <v>3.2333953330143037E-2</v>
      </c>
      <c r="AL220" s="18">
        <f t="shared" si="141"/>
        <v>5.2192885409175382E-2</v>
      </c>
      <c r="AM220" s="18">
        <f t="shared" si="142"/>
        <v>2.9708293615855693E-2</v>
      </c>
      <c r="AN220" s="18">
        <f t="shared" si="143"/>
        <v>281.79937115680116</v>
      </c>
      <c r="AO220" s="18">
        <f t="shared" si="144"/>
        <v>5.1249420251437566E-4</v>
      </c>
      <c r="AP220" s="18">
        <f t="shared" si="145"/>
        <v>105.66248183897916</v>
      </c>
      <c r="AQ220" s="18">
        <f t="shared" si="146"/>
        <v>5.8146701682210264E-4</v>
      </c>
      <c r="AR220" s="18">
        <f t="shared" si="147"/>
        <v>1.5278787979559754E-5</v>
      </c>
      <c r="AS220" s="18">
        <f t="shared" si="148"/>
        <v>5.9434485240487435E-4</v>
      </c>
      <c r="AT220" s="18">
        <f t="shared" si="149"/>
        <v>0</v>
      </c>
      <c r="BB220" s="33">
        <f t="shared" si="150"/>
        <v>0.38722643900469611</v>
      </c>
      <c r="BC220" s="33">
        <f t="shared" si="151"/>
        <v>0.3621103117505996</v>
      </c>
      <c r="BD220" s="33">
        <f t="shared" si="152"/>
        <v>3.8439517656323335E-2</v>
      </c>
      <c r="BE220" s="33">
        <f t="shared" si="153"/>
        <v>0.33374243029291034</v>
      </c>
      <c r="BF220" s="33">
        <f t="shared" si="154"/>
        <v>0.34070824035301761</v>
      </c>
      <c r="BG220" s="33">
        <f t="shared" si="155"/>
        <v>8.6059487577504493E-2</v>
      </c>
      <c r="BH220" s="33">
        <f t="shared" si="156"/>
        <v>8.0971281676066653E-2</v>
      </c>
      <c r="BI220" s="33">
        <f t="shared" si="157"/>
        <v>0.42861460216540731</v>
      </c>
      <c r="BJ220" s="33">
        <f t="shared" si="158"/>
        <v>0.62249956201109369</v>
      </c>
      <c r="BK220" s="33">
        <f t="shared" si="159"/>
        <v>0.58708708226406681</v>
      </c>
      <c r="BL220" s="33">
        <f t="shared" si="160"/>
        <v>0.2167927808170152</v>
      </c>
      <c r="BM220" s="33">
        <f t="shared" si="161"/>
        <v>0.336518542770403</v>
      </c>
      <c r="BN220" s="33">
        <f t="shared" si="162"/>
        <v>0.23761184448100148</v>
      </c>
      <c r="BO220" s="33">
        <f t="shared" si="163"/>
        <v>0.41415671989177394</v>
      </c>
      <c r="BP220" s="33">
        <f t="shared" si="164"/>
        <v>0.69250631533156448</v>
      </c>
      <c r="BQ220" s="33">
        <f t="shared" si="165"/>
        <v>0.43070797451495757</v>
      </c>
      <c r="BR220" s="33">
        <f t="shared" si="166"/>
        <v>9.0672533795933916E-2</v>
      </c>
      <c r="BS220" s="33">
        <f t="shared" si="167"/>
        <v>0.59299229786438523</v>
      </c>
      <c r="BT220" s="33">
        <f t="shared" si="168"/>
        <v>2.4451246655621997E-2</v>
      </c>
      <c r="BU220" s="33">
        <f t="shared" si="169"/>
        <v>4.0126110633419317E-2</v>
      </c>
      <c r="BV220" s="33">
        <f t="shared" si="170"/>
        <v>0.33041049119267479</v>
      </c>
    </row>
    <row r="221" spans="1:74" x14ac:dyDescent="0.5">
      <c r="A221" s="18">
        <v>220.037034898</v>
      </c>
      <c r="B221" s="18">
        <v>9337695096</v>
      </c>
      <c r="C221" s="18">
        <v>3652502977</v>
      </c>
      <c r="D221" s="18">
        <v>2.6</v>
      </c>
      <c r="E221" s="18">
        <f t="shared" si="130"/>
        <v>2.5565195031461845</v>
      </c>
      <c r="F221" s="18">
        <v>1968529</v>
      </c>
      <c r="G221" s="18">
        <v>416133</v>
      </c>
      <c r="H221" s="22">
        <v>115667220</v>
      </c>
      <c r="I221" s="22">
        <v>4887754</v>
      </c>
      <c r="J221" s="22">
        <v>2680446360</v>
      </c>
      <c r="K221" s="22">
        <v>103401312</v>
      </c>
      <c r="L221" s="22">
        <v>828511178</v>
      </c>
      <c r="M221" s="22">
        <v>62932</v>
      </c>
      <c r="N221" s="22">
        <v>1418123</v>
      </c>
      <c r="O221" s="22">
        <v>265587</v>
      </c>
      <c r="P221" s="22">
        <v>8752</v>
      </c>
      <c r="Q221" s="23">
        <v>520</v>
      </c>
      <c r="R221" s="22">
        <v>2697374155</v>
      </c>
      <c r="S221" s="22">
        <v>3101</v>
      </c>
      <c r="T221" s="22">
        <v>824737312</v>
      </c>
      <c r="U221" s="23">
        <v>150</v>
      </c>
      <c r="V221" s="22">
        <v>180</v>
      </c>
      <c r="W221" s="22">
        <v>5839</v>
      </c>
      <c r="AA221" s="18">
        <f t="shared" si="129"/>
        <v>2.20037034898E-7</v>
      </c>
      <c r="AB221" s="18">
        <f t="shared" si="131"/>
        <v>0.21483383730439129</v>
      </c>
      <c r="AC221" s="18">
        <f t="shared" si="132"/>
        <v>4.5414341987843845E-2</v>
      </c>
      <c r="AD221" s="18">
        <f t="shared" si="133"/>
        <v>12.623249504036382</v>
      </c>
      <c r="AE221" s="18">
        <f t="shared" si="134"/>
        <v>0.53342112187317925</v>
      </c>
      <c r="AF221" s="18">
        <f t="shared" si="135"/>
        <v>292.52836875016209</v>
      </c>
      <c r="AG221" s="18">
        <f t="shared" si="136"/>
        <v>11.284619448973627</v>
      </c>
      <c r="AH221" s="18">
        <f t="shared" si="137"/>
        <v>90.418904481123505</v>
      </c>
      <c r="AI221" s="18">
        <f t="shared" si="138"/>
        <v>6.8680334652118178E-3</v>
      </c>
      <c r="AJ221" s="18">
        <f t="shared" si="139"/>
        <v>0.15476571889955157</v>
      </c>
      <c r="AK221" s="18">
        <f t="shared" si="140"/>
        <v>2.8984624736623832E-2</v>
      </c>
      <c r="AL221" s="18">
        <f t="shared" si="141"/>
        <v>9.5514251712219248E-4</v>
      </c>
      <c r="AM221" s="18">
        <f t="shared" si="142"/>
        <v>5.6749783924079088E-5</v>
      </c>
      <c r="AN221" s="18">
        <f t="shared" si="143"/>
        <v>294.37577011277961</v>
      </c>
      <c r="AO221" s="18">
        <f t="shared" si="144"/>
        <v>3.3842515374724855E-4</v>
      </c>
      <c r="AP221" s="18">
        <f t="shared" si="145"/>
        <v>90.007046634857304</v>
      </c>
      <c r="AQ221" s="18">
        <f t="shared" si="146"/>
        <v>1.6370129978099736E-5</v>
      </c>
      <c r="AR221" s="18">
        <f t="shared" si="147"/>
        <v>1.9644155973719682E-5</v>
      </c>
      <c r="AS221" s="18">
        <f t="shared" si="148"/>
        <v>6.3723459294749577E-4</v>
      </c>
      <c r="AT221" s="18">
        <f t="shared" si="149"/>
        <v>0</v>
      </c>
      <c r="BB221" s="33">
        <f t="shared" si="150"/>
        <v>0.39154279606308379</v>
      </c>
      <c r="BC221" s="33">
        <f t="shared" si="151"/>
        <v>0.39328537170263794</v>
      </c>
      <c r="BD221" s="33">
        <f t="shared" si="152"/>
        <v>7.7417315138525913E-2</v>
      </c>
      <c r="BE221" s="33">
        <f t="shared" si="153"/>
        <v>0.33127859759917644</v>
      </c>
      <c r="BF221" s="33">
        <f t="shared" si="154"/>
        <v>0.36037013156664743</v>
      </c>
      <c r="BG221" s="33">
        <f t="shared" si="155"/>
        <v>0.11986937304478824</v>
      </c>
      <c r="BH221" s="33">
        <f t="shared" si="156"/>
        <v>0.13919312905816106</v>
      </c>
      <c r="BI221" s="33">
        <f t="shared" si="157"/>
        <v>0.44867049864622283</v>
      </c>
      <c r="BJ221" s="33">
        <f t="shared" si="158"/>
        <v>0.38030184901966863</v>
      </c>
      <c r="BK221" s="33">
        <f t="shared" si="159"/>
        <v>0.45750049575283974</v>
      </c>
      <c r="BL221" s="33">
        <f t="shared" si="160"/>
        <v>0.18279308758116469</v>
      </c>
      <c r="BM221" s="33">
        <f t="shared" si="161"/>
        <v>0.27869516042621584</v>
      </c>
      <c r="BN221" s="33">
        <f t="shared" si="162"/>
        <v>0.20029691449664969</v>
      </c>
      <c r="BO221" s="33">
        <f t="shared" si="163"/>
        <v>4.123104494192632E-3</v>
      </c>
      <c r="BP221" s="33">
        <f t="shared" si="164"/>
        <v>1.322848907759272E-3</v>
      </c>
      <c r="BQ221" s="33">
        <f t="shared" si="165"/>
        <v>0.46142056527611036</v>
      </c>
      <c r="BR221" s="33">
        <f t="shared" si="166"/>
        <v>5.6929488671222155E-2</v>
      </c>
      <c r="BS221" s="33">
        <f t="shared" si="167"/>
        <v>0.46288879642363534</v>
      </c>
      <c r="BT221" s="33">
        <f t="shared" si="168"/>
        <v>6.8837969188124991E-4</v>
      </c>
      <c r="BU221" s="33">
        <f t="shared" si="169"/>
        <v>5.1590713671539126E-2</v>
      </c>
      <c r="BV221" s="33">
        <f t="shared" si="170"/>
        <v>0.36090633972220065</v>
      </c>
    </row>
    <row r="222" spans="1:74" x14ac:dyDescent="0.5">
      <c r="A222" s="18">
        <v>221.037205191</v>
      </c>
      <c r="B222" s="18">
        <v>9483259034</v>
      </c>
      <c r="C222" s="18">
        <v>3632772483</v>
      </c>
      <c r="D222" s="18">
        <v>2.64</v>
      </c>
      <c r="E222" s="18">
        <f t="shared" si="130"/>
        <v>2.6104742530334786</v>
      </c>
      <c r="F222" s="18">
        <v>1505417</v>
      </c>
      <c r="G222" s="18">
        <v>152682</v>
      </c>
      <c r="H222" s="22">
        <v>266969137</v>
      </c>
      <c r="I222" s="22">
        <v>12640342</v>
      </c>
      <c r="J222" s="22">
        <v>2221973490</v>
      </c>
      <c r="K222" s="22">
        <v>102211121</v>
      </c>
      <c r="L222" s="22">
        <v>815440622</v>
      </c>
      <c r="M222" s="22">
        <v>77100</v>
      </c>
      <c r="N222" s="22">
        <v>1342311</v>
      </c>
      <c r="O222" s="22">
        <v>151150</v>
      </c>
      <c r="P222" s="22">
        <v>35218</v>
      </c>
      <c r="Q222" s="22">
        <v>12412</v>
      </c>
      <c r="R222" s="22">
        <v>2212763415</v>
      </c>
      <c r="S222" s="22">
        <v>1240</v>
      </c>
      <c r="T222" s="22">
        <v>812698198</v>
      </c>
      <c r="U222" s="23">
        <v>463</v>
      </c>
      <c r="V222" s="22">
        <v>0</v>
      </c>
      <c r="W222" s="22">
        <v>9202</v>
      </c>
      <c r="AA222" s="18">
        <f t="shared" si="129"/>
        <v>2.21037205191E-7</v>
      </c>
      <c r="AB222" s="18">
        <f t="shared" si="131"/>
        <v>0.16429247974160646</v>
      </c>
      <c r="AC222" s="18">
        <f t="shared" si="132"/>
        <v>1.6662827902108157E-2</v>
      </c>
      <c r="AD222" s="18">
        <f t="shared" si="133"/>
        <v>29.135463152207436</v>
      </c>
      <c r="AE222" s="18">
        <f t="shared" si="134"/>
        <v>1.3794936100508877</v>
      </c>
      <c r="AF222" s="18">
        <f t="shared" si="135"/>
        <v>242.49329892794597</v>
      </c>
      <c r="AG222" s="18">
        <f t="shared" si="136"/>
        <v>11.154728906515196</v>
      </c>
      <c r="AH222" s="18">
        <f t="shared" si="137"/>
        <v>88.992459810416634</v>
      </c>
      <c r="AI222" s="18">
        <f t="shared" si="138"/>
        <v>8.4142468087432636E-3</v>
      </c>
      <c r="AJ222" s="18">
        <f t="shared" si="139"/>
        <v>0.14649203694022023</v>
      </c>
      <c r="AK222" s="18">
        <f t="shared" si="140"/>
        <v>1.6495634307931831E-2</v>
      </c>
      <c r="AL222" s="18">
        <f t="shared" si="141"/>
        <v>3.8434882504581104E-3</v>
      </c>
      <c r="AM222" s="18">
        <f t="shared" si="142"/>
        <v>1.3545736885878263E-3</v>
      </c>
      <c r="AN222" s="18">
        <f t="shared" si="143"/>
        <v>241.48816476222564</v>
      </c>
      <c r="AO222" s="18">
        <f t="shared" si="144"/>
        <v>1.3532640781895781E-4</v>
      </c>
      <c r="AP222" s="18">
        <f t="shared" si="145"/>
        <v>88.693167561516219</v>
      </c>
      <c r="AQ222" s="18">
        <f t="shared" si="146"/>
        <v>5.052913453240118E-5</v>
      </c>
      <c r="AR222" s="18">
        <f t="shared" si="147"/>
        <v>0</v>
      </c>
      <c r="AS222" s="18">
        <f t="shared" si="148"/>
        <v>1.0042529070564917E-3</v>
      </c>
      <c r="AT222" s="18">
        <f t="shared" si="149"/>
        <v>0</v>
      </c>
      <c r="BB222" s="33">
        <f t="shared" si="150"/>
        <v>0.38810189053330385</v>
      </c>
      <c r="BC222" s="33">
        <f t="shared" si="151"/>
        <v>0.40287769784172667</v>
      </c>
      <c r="BD222" s="33">
        <f t="shared" si="152"/>
        <v>9.7411893785944684E-2</v>
      </c>
      <c r="BE222" s="33">
        <f t="shared" si="153"/>
        <v>0.212272497634587</v>
      </c>
      <c r="BF222" s="33">
        <f t="shared" si="154"/>
        <v>4.463534538342246E-2</v>
      </c>
      <c r="BG222" s="33">
        <f t="shared" si="155"/>
        <v>0.37749188560664676</v>
      </c>
      <c r="BH222" s="33">
        <f t="shared" si="156"/>
        <v>0.52776253674075635</v>
      </c>
      <c r="BI222" s="33">
        <f t="shared" si="157"/>
        <v>0.32706167027836952</v>
      </c>
      <c r="BJ222" s="33">
        <f t="shared" si="158"/>
        <v>0.37289347192302819</v>
      </c>
      <c r="BK222" s="33">
        <f t="shared" si="159"/>
        <v>0.44566725326512713</v>
      </c>
      <c r="BL222" s="33">
        <f t="shared" si="160"/>
        <v>0.24315745522095539</v>
      </c>
      <c r="BM222" s="33">
        <f t="shared" si="161"/>
        <v>0.25048961247693313</v>
      </c>
      <c r="BN222" s="33">
        <f t="shared" si="162"/>
        <v>6.115684794014048E-2</v>
      </c>
      <c r="BO222" s="33">
        <f t="shared" si="163"/>
        <v>2.7237292916836606E-2</v>
      </c>
      <c r="BP222" s="33">
        <f t="shared" si="164"/>
        <v>3.1575385852130933E-2</v>
      </c>
      <c r="BQ222" s="33">
        <f t="shared" si="165"/>
        <v>0.33226472462931173</v>
      </c>
      <c r="BR222" s="33">
        <f t="shared" si="166"/>
        <v>1.7559076773360976E-2</v>
      </c>
      <c r="BS222" s="33">
        <f t="shared" si="167"/>
        <v>0.4519698877071025</v>
      </c>
      <c r="BT222" s="33">
        <f t="shared" si="168"/>
        <v>2.1247986489401245E-3</v>
      </c>
      <c r="BU222" s="33">
        <f t="shared" si="169"/>
        <v>0</v>
      </c>
      <c r="BV222" s="33">
        <f t="shared" si="170"/>
        <v>0.62186699774967025</v>
      </c>
    </row>
    <row r="223" spans="1:74" x14ac:dyDescent="0.5">
      <c r="A223" s="18">
        <v>222.03737095400001</v>
      </c>
      <c r="B223" s="18">
        <v>9451154516</v>
      </c>
      <c r="C223" s="18">
        <v>3651869341</v>
      </c>
      <c r="D223" s="18">
        <v>2.63</v>
      </c>
      <c r="E223" s="18">
        <f t="shared" si="130"/>
        <v>2.5880319456916738</v>
      </c>
      <c r="F223" s="18">
        <v>1468616</v>
      </c>
      <c r="G223" s="18">
        <v>219841</v>
      </c>
      <c r="H223" s="22">
        <v>161153547</v>
      </c>
      <c r="I223" s="22">
        <v>7800994</v>
      </c>
      <c r="J223" s="22">
        <v>2482427349</v>
      </c>
      <c r="K223" s="22">
        <v>99425138</v>
      </c>
      <c r="L223" s="22">
        <v>840666862</v>
      </c>
      <c r="M223" s="22">
        <v>68297</v>
      </c>
      <c r="N223" s="22">
        <v>1365780</v>
      </c>
      <c r="O223" s="22">
        <v>230350</v>
      </c>
      <c r="P223" s="22">
        <v>12842</v>
      </c>
      <c r="Q223" s="22">
        <v>237900</v>
      </c>
      <c r="R223" s="22">
        <v>2466159787</v>
      </c>
      <c r="S223" s="22">
        <v>2616</v>
      </c>
      <c r="T223" s="22">
        <v>836954166</v>
      </c>
      <c r="U223" s="22">
        <v>5421</v>
      </c>
      <c r="V223" s="22">
        <v>137</v>
      </c>
      <c r="W223" s="22">
        <v>6461</v>
      </c>
      <c r="AA223" s="18">
        <f t="shared" si="129"/>
        <v>2.2203737095400001E-7</v>
      </c>
      <c r="AB223" s="18">
        <f t="shared" si="131"/>
        <v>0.16027623205277947</v>
      </c>
      <c r="AC223" s="18">
        <f t="shared" si="132"/>
        <v>2.3992171630102827E-2</v>
      </c>
      <c r="AD223" s="18">
        <f t="shared" si="133"/>
        <v>17.587363405478698</v>
      </c>
      <c r="AE223" s="18">
        <f t="shared" si="134"/>
        <v>0.85135523825584114</v>
      </c>
      <c r="AF223" s="18">
        <f t="shared" si="135"/>
        <v>270.91772242879705</v>
      </c>
      <c r="AG223" s="18">
        <f t="shared" si="136"/>
        <v>10.850682881003355</v>
      </c>
      <c r="AH223" s="18">
        <f t="shared" si="137"/>
        <v>91.745505328141562</v>
      </c>
      <c r="AI223" s="18">
        <f t="shared" si="138"/>
        <v>7.4535384474285179E-3</v>
      </c>
      <c r="AJ223" s="18">
        <f t="shared" si="139"/>
        <v>0.1490533074765937</v>
      </c>
      <c r="AK223" s="18">
        <f t="shared" si="140"/>
        <v>2.5139062936368493E-2</v>
      </c>
      <c r="AL223" s="18">
        <f t="shared" si="141"/>
        <v>1.4015013945250455E-3</v>
      </c>
      <c r="AM223" s="18">
        <f t="shared" si="142"/>
        <v>2.5963026145266181E-2</v>
      </c>
      <c r="AN223" s="18">
        <f t="shared" si="143"/>
        <v>269.14237506635175</v>
      </c>
      <c r="AO223" s="18">
        <f t="shared" si="144"/>
        <v>2.8549506681805942E-4</v>
      </c>
      <c r="AP223" s="18">
        <f t="shared" si="145"/>
        <v>91.340323220880407</v>
      </c>
      <c r="AQ223" s="18">
        <f t="shared" si="146"/>
        <v>5.9161649740852441E-4</v>
      </c>
      <c r="AR223" s="18">
        <f t="shared" si="147"/>
        <v>1.495138537999776E-5</v>
      </c>
      <c r="AS223" s="18">
        <f t="shared" si="148"/>
        <v>7.0511606525668264E-4</v>
      </c>
      <c r="AT223" s="18">
        <f t="shared" si="149"/>
        <v>0</v>
      </c>
      <c r="BB223" s="33">
        <f t="shared" si="150"/>
        <v>0.39143229291925641</v>
      </c>
      <c r="BC223" s="33">
        <f t="shared" si="151"/>
        <v>0.40047961630695444</v>
      </c>
      <c r="BD223" s="33">
        <f t="shared" si="152"/>
        <v>8.909521212005618E-2</v>
      </c>
      <c r="BE223" s="33">
        <f t="shared" si="153"/>
        <v>0.20281572803069667</v>
      </c>
      <c r="BF223" s="33">
        <f t="shared" si="154"/>
        <v>0.12512254226359829</v>
      </c>
      <c r="BG223" s="33">
        <f t="shared" si="155"/>
        <v>0.19731916404082897</v>
      </c>
      <c r="BH223" s="33">
        <f t="shared" si="156"/>
        <v>0.28520836180846898</v>
      </c>
      <c r="BI223" s="33">
        <f t="shared" si="157"/>
        <v>0.39614643125206911</v>
      </c>
      <c r="BJ223" s="33">
        <f t="shared" si="158"/>
        <v>0.35555204298529502</v>
      </c>
      <c r="BK223" s="33">
        <f t="shared" si="159"/>
        <v>0.46850547185148528</v>
      </c>
      <c r="BL223" s="33">
        <f t="shared" si="160"/>
        <v>0.20565127733183361</v>
      </c>
      <c r="BM223" s="33">
        <f t="shared" si="161"/>
        <v>0.25922115899755938</v>
      </c>
      <c r="BN223" s="33">
        <f t="shared" si="162"/>
        <v>0.15745344144814513</v>
      </c>
      <c r="BO223" s="33">
        <f t="shared" si="163"/>
        <v>7.6951225796084051E-3</v>
      </c>
      <c r="BP223" s="33">
        <f t="shared" si="164"/>
        <v>0.6052033752998669</v>
      </c>
      <c r="BQ223" s="33">
        <f t="shared" si="165"/>
        <v>0.39979855898574573</v>
      </c>
      <c r="BR223" s="33">
        <f t="shared" si="166"/>
        <v>4.6669064291607609E-2</v>
      </c>
      <c r="BS223" s="33">
        <f t="shared" si="167"/>
        <v>0.47396890693917731</v>
      </c>
      <c r="BT223" s="33">
        <f t="shared" si="168"/>
        <v>2.4878042064588372E-2</v>
      </c>
      <c r="BU223" s="33">
        <f t="shared" si="169"/>
        <v>3.926626540556033E-2</v>
      </c>
      <c r="BV223" s="33">
        <f t="shared" si="170"/>
        <v>0.40917203383254441</v>
      </c>
    </row>
    <row r="224" spans="1:74" x14ac:dyDescent="0.5">
      <c r="A224" s="18">
        <v>223.037542914</v>
      </c>
      <c r="B224" s="18">
        <v>9040779762</v>
      </c>
      <c r="C224" s="18">
        <v>3631366486</v>
      </c>
      <c r="D224" s="18">
        <v>2.52</v>
      </c>
      <c r="E224" s="18">
        <f t="shared" si="130"/>
        <v>2.4896357326793921</v>
      </c>
      <c r="F224" s="18">
        <v>2040621</v>
      </c>
      <c r="G224" s="18">
        <v>402515</v>
      </c>
      <c r="H224" s="22">
        <v>101380634</v>
      </c>
      <c r="I224" s="22">
        <v>4093798</v>
      </c>
      <c r="J224" s="22">
        <v>2637880240</v>
      </c>
      <c r="K224" s="22">
        <v>139762779</v>
      </c>
      <c r="L224" s="22">
        <v>921318375</v>
      </c>
      <c r="M224" s="22">
        <v>69374</v>
      </c>
      <c r="N224" s="22">
        <v>1623520</v>
      </c>
      <c r="O224" s="22">
        <v>313194</v>
      </c>
      <c r="P224" s="22">
        <v>5921</v>
      </c>
      <c r="Q224" s="23">
        <v>0</v>
      </c>
      <c r="R224" s="22">
        <v>2634699677</v>
      </c>
      <c r="S224" s="22">
        <v>6311</v>
      </c>
      <c r="T224" s="22">
        <v>920787581</v>
      </c>
      <c r="U224" s="22">
        <v>1737</v>
      </c>
      <c r="V224" s="22">
        <v>300</v>
      </c>
      <c r="W224" s="22">
        <v>2018</v>
      </c>
      <c r="AA224" s="18">
        <f t="shared" si="129"/>
        <v>2.23037542914E-7</v>
      </c>
      <c r="AB224" s="18">
        <f t="shared" si="131"/>
        <v>0.22270154004026574</v>
      </c>
      <c r="AC224" s="18">
        <f t="shared" si="132"/>
        <v>4.3928152454232101E-2</v>
      </c>
      <c r="AD224" s="18">
        <f t="shared" si="133"/>
        <v>11.064094372281048</v>
      </c>
      <c r="AE224" s="18">
        <f t="shared" si="134"/>
        <v>0.44677336909389825</v>
      </c>
      <c r="AF224" s="18">
        <f t="shared" si="135"/>
        <v>287.88294930307285</v>
      </c>
      <c r="AG224" s="18">
        <f t="shared" si="136"/>
        <v>15.252899055536187</v>
      </c>
      <c r="AH224" s="18">
        <f t="shared" si="137"/>
        <v>100.5473436664109</v>
      </c>
      <c r="AI224" s="18">
        <f t="shared" si="138"/>
        <v>7.5710759806712734E-3</v>
      </c>
      <c r="AJ224" s="18">
        <f t="shared" si="139"/>
        <v>0.17718155614696321</v>
      </c>
      <c r="AK224" s="18">
        <f t="shared" si="140"/>
        <v>3.4180176589073123E-2</v>
      </c>
      <c r="AL224" s="18">
        <f t="shared" si="141"/>
        <v>6.4618359733552354E-4</v>
      </c>
      <c r="AM224" s="18">
        <f t="shared" si="142"/>
        <v>0</v>
      </c>
      <c r="AN224" s="18">
        <f t="shared" si="143"/>
        <v>287.53584110498258</v>
      </c>
      <c r="AO224" s="18">
        <f t="shared" si="144"/>
        <v>6.8874593527858282E-4</v>
      </c>
      <c r="AP224" s="18">
        <f t="shared" si="145"/>
        <v>100.48941588793359</v>
      </c>
      <c r="AQ224" s="18">
        <f t="shared" si="146"/>
        <v>1.8956610514639493E-4</v>
      </c>
      <c r="AR224" s="18">
        <f t="shared" si="147"/>
        <v>3.2740259956199472E-5</v>
      </c>
      <c r="AS224" s="18">
        <f t="shared" si="148"/>
        <v>2.2023281530536847E-4</v>
      </c>
      <c r="AT224" s="18">
        <f t="shared" si="149"/>
        <v>0</v>
      </c>
      <c r="BB224" s="33">
        <f t="shared" si="150"/>
        <v>0.38785669125688665</v>
      </c>
      <c r="BC224" s="33">
        <f t="shared" si="151"/>
        <v>0.37410071942446044</v>
      </c>
      <c r="BD224" s="33">
        <f t="shared" si="152"/>
        <v>5.2631493470782206E-2</v>
      </c>
      <c r="BE224" s="33">
        <f t="shared" si="153"/>
        <v>0.34980411142444373</v>
      </c>
      <c r="BF224" s="33">
        <f t="shared" si="154"/>
        <v>0.34404953943284206</v>
      </c>
      <c r="BG224" s="33">
        <f t="shared" si="155"/>
        <v>9.5543533331527555E-2</v>
      </c>
      <c r="BH224" s="33">
        <f t="shared" si="156"/>
        <v>9.939906123899632E-2</v>
      </c>
      <c r="BI224" s="33">
        <f t="shared" si="157"/>
        <v>0.43737993748092319</v>
      </c>
      <c r="BJ224" s="33">
        <f t="shared" si="158"/>
        <v>0.60663481517639994</v>
      </c>
      <c r="BK224" s="33">
        <f t="shared" si="159"/>
        <v>0.54152217522125057</v>
      </c>
      <c r="BL224" s="33">
        <f t="shared" si="160"/>
        <v>0.21023995773471718</v>
      </c>
      <c r="BM224" s="33">
        <f t="shared" si="161"/>
        <v>0.35511228346925411</v>
      </c>
      <c r="BN224" s="33">
        <f t="shared" si="162"/>
        <v>0.25818065095038173</v>
      </c>
      <c r="BO224" s="33">
        <f t="shared" si="163"/>
        <v>1.6506391641652352E-3</v>
      </c>
      <c r="BP224" s="33">
        <f t="shared" si="164"/>
        <v>0</v>
      </c>
      <c r="BQ224" s="33">
        <f t="shared" si="165"/>
        <v>0.44471690143822412</v>
      </c>
      <c r="BR224" s="33">
        <f t="shared" si="166"/>
        <v>0.12483868920434112</v>
      </c>
      <c r="BS224" s="33">
        <f t="shared" si="167"/>
        <v>0.55000186133932771</v>
      </c>
      <c r="BT224" s="33">
        <f t="shared" si="168"/>
        <v>7.9714368319848735E-3</v>
      </c>
      <c r="BU224" s="33">
        <f t="shared" si="169"/>
        <v>8.5984522785898534E-2</v>
      </c>
      <c r="BV224" s="33">
        <f t="shared" si="170"/>
        <v>6.440599053309537E-2</v>
      </c>
    </row>
    <row r="225" spans="1:74" x14ac:dyDescent="0.5">
      <c r="A225" s="18">
        <v>224.037708815</v>
      </c>
      <c r="B225" s="18">
        <v>9223829010</v>
      </c>
      <c r="C225" s="18">
        <v>3651528216</v>
      </c>
      <c r="D225" s="18">
        <v>2.57</v>
      </c>
      <c r="E225" s="18">
        <f t="shared" si="130"/>
        <v>2.526018824004618</v>
      </c>
      <c r="F225" s="18">
        <v>1703566</v>
      </c>
      <c r="G225" s="18">
        <v>345498</v>
      </c>
      <c r="H225" s="22">
        <v>108232120</v>
      </c>
      <c r="I225" s="22">
        <v>4130417</v>
      </c>
      <c r="J225" s="22">
        <v>2671054489</v>
      </c>
      <c r="K225" s="22">
        <v>124239639</v>
      </c>
      <c r="L225" s="22">
        <v>845769129</v>
      </c>
      <c r="M225" s="22">
        <v>59463</v>
      </c>
      <c r="N225" s="22">
        <v>1374937</v>
      </c>
      <c r="O225" s="22">
        <v>268000</v>
      </c>
      <c r="P225" s="22">
        <v>585910</v>
      </c>
      <c r="Q225" s="22">
        <v>271459</v>
      </c>
      <c r="R225" s="22">
        <v>2658670280</v>
      </c>
      <c r="S225" s="22">
        <v>5572</v>
      </c>
      <c r="T225" s="22">
        <v>839406627</v>
      </c>
      <c r="U225" s="22">
        <v>4158</v>
      </c>
      <c r="V225" s="22">
        <v>186</v>
      </c>
      <c r="W225" s="22">
        <v>3116</v>
      </c>
      <c r="AA225" s="18">
        <f t="shared" si="129"/>
        <v>2.24037708815E-7</v>
      </c>
      <c r="AB225" s="18">
        <f t="shared" si="131"/>
        <v>0.18591731230847636</v>
      </c>
      <c r="AC225" s="18">
        <f t="shared" si="132"/>
        <v>3.7705647781156683E-2</v>
      </c>
      <c r="AD225" s="18">
        <f t="shared" si="133"/>
        <v>11.811825814701921</v>
      </c>
      <c r="AE225" s="18">
        <f t="shared" si="134"/>
        <v>0.45076975435835182</v>
      </c>
      <c r="AF225" s="18">
        <f t="shared" si="135"/>
        <v>291.50339442344512</v>
      </c>
      <c r="AG225" s="18">
        <f t="shared" si="136"/>
        <v>13.558793592414593</v>
      </c>
      <c r="AH225" s="18">
        <f t="shared" si="137"/>
        <v>92.30233715462802</v>
      </c>
      <c r="AI225" s="18">
        <f t="shared" si="138"/>
        <v>6.4894469259182972E-3</v>
      </c>
      <c r="AJ225" s="18">
        <f t="shared" si="139"/>
        <v>0.15005264934465679</v>
      </c>
      <c r="AK225" s="18">
        <f t="shared" si="140"/>
        <v>2.9247965560871531E-2</v>
      </c>
      <c r="AL225" s="18">
        <f t="shared" si="141"/>
        <v>6.3942819036456114E-2</v>
      </c>
      <c r="AM225" s="18">
        <f t="shared" si="142"/>
        <v>2.9625460758166505E-2</v>
      </c>
      <c r="AN225" s="18">
        <f t="shared" si="143"/>
        <v>290.15185368340548</v>
      </c>
      <c r="AO225" s="18">
        <f t="shared" si="144"/>
        <v>6.0809576158647825E-4</v>
      </c>
      <c r="AP225" s="18">
        <f t="shared" si="145"/>
        <v>91.60797058978855</v>
      </c>
      <c r="AQ225" s="18">
        <f t="shared" si="146"/>
        <v>4.5378000299292468E-4</v>
      </c>
      <c r="AR225" s="18">
        <f t="shared" si="147"/>
        <v>2.0298961172843673E-5</v>
      </c>
      <c r="AS225" s="18">
        <f t="shared" si="148"/>
        <v>3.4006216674505849E-4</v>
      </c>
      <c r="AT225" s="18">
        <f t="shared" si="149"/>
        <v>0</v>
      </c>
      <c r="BB225" s="33">
        <f t="shared" si="150"/>
        <v>0.39137280232065069</v>
      </c>
      <c r="BC225" s="33">
        <f t="shared" si="151"/>
        <v>0.38609112709832133</v>
      </c>
      <c r="BD225" s="33">
        <f t="shared" si="152"/>
        <v>6.6114357953669198E-2</v>
      </c>
      <c r="BE225" s="33">
        <f t="shared" si="153"/>
        <v>0.26319093572706448</v>
      </c>
      <c r="BF225" s="33">
        <f t="shared" si="154"/>
        <v>0.27571709695280233</v>
      </c>
      <c r="BG225" s="33">
        <f t="shared" si="155"/>
        <v>0.10720959198498399</v>
      </c>
      <c r="BH225" s="33">
        <f t="shared" si="156"/>
        <v>0.10123445132291783</v>
      </c>
      <c r="BI225" s="33">
        <f t="shared" si="157"/>
        <v>0.44617932740528982</v>
      </c>
      <c r="BJ225" s="33">
        <f t="shared" si="158"/>
        <v>0.51001059700978413</v>
      </c>
      <c r="BK225" s="33">
        <f t="shared" si="159"/>
        <v>0.47312473691167506</v>
      </c>
      <c r="BL225" s="33">
        <f t="shared" si="160"/>
        <v>0.16801302043390084</v>
      </c>
      <c r="BM225" s="33">
        <f t="shared" si="161"/>
        <v>0.26262798380856001</v>
      </c>
      <c r="BN225" s="33">
        <f t="shared" si="162"/>
        <v>0.20323079934683674</v>
      </c>
      <c r="BO225" s="33">
        <f t="shared" si="163"/>
        <v>0.50818638423560991</v>
      </c>
      <c r="BP225" s="33">
        <f t="shared" si="164"/>
        <v>0.69057546471427733</v>
      </c>
      <c r="BQ225" s="33">
        <f t="shared" si="165"/>
        <v>0.45110541726285419</v>
      </c>
      <c r="BR225" s="33">
        <f t="shared" si="166"/>
        <v>0.10920476422179441</v>
      </c>
      <c r="BS225" s="33">
        <f t="shared" si="167"/>
        <v>0.47619317342505468</v>
      </c>
      <c r="BT225" s="33">
        <f t="shared" si="168"/>
        <v>1.9081885058948249E-2</v>
      </c>
      <c r="BU225" s="33">
        <f t="shared" si="169"/>
        <v>5.3310404127257092E-2</v>
      </c>
      <c r="BV225" s="33">
        <f t="shared" si="170"/>
        <v>0.14960813222627453</v>
      </c>
    </row>
    <row r="226" spans="1:74" x14ac:dyDescent="0.5">
      <c r="A226" s="18">
        <v>225.03787314100001</v>
      </c>
      <c r="B226" s="18">
        <v>9128124904</v>
      </c>
      <c r="C226" s="18">
        <v>3635984337</v>
      </c>
      <c r="D226" s="18">
        <v>2.54</v>
      </c>
      <c r="E226" s="18">
        <f t="shared" si="130"/>
        <v>2.5104962117442695</v>
      </c>
      <c r="F226" s="18">
        <v>1770102</v>
      </c>
      <c r="G226" s="18">
        <v>326267</v>
      </c>
      <c r="H226" s="22">
        <v>74151462</v>
      </c>
      <c r="I226" s="22">
        <v>3200500</v>
      </c>
      <c r="J226" s="22">
        <v>2515700204</v>
      </c>
      <c r="K226" s="22">
        <v>101553142</v>
      </c>
      <c r="L226" s="22">
        <v>983712537</v>
      </c>
      <c r="M226" s="22">
        <v>70490</v>
      </c>
      <c r="N226" s="22">
        <v>1405938</v>
      </c>
      <c r="O226" s="22">
        <v>246085</v>
      </c>
      <c r="P226" s="22">
        <v>5621</v>
      </c>
      <c r="Q226" s="23">
        <v>0</v>
      </c>
      <c r="R226" s="22">
        <v>2513501492</v>
      </c>
      <c r="S226" s="22">
        <v>1865</v>
      </c>
      <c r="T226" s="22">
        <v>981211063</v>
      </c>
      <c r="U226" s="23">
        <v>17</v>
      </c>
      <c r="V226" s="22">
        <v>57</v>
      </c>
      <c r="W226" s="22">
        <v>4128</v>
      </c>
      <c r="AA226" s="18">
        <f t="shared" si="129"/>
        <v>2.2503787314100001E-7</v>
      </c>
      <c r="AB226" s="18">
        <f t="shared" si="131"/>
        <v>0.19317866542996198</v>
      </c>
      <c r="AC226" s="18">
        <f t="shared" si="132"/>
        <v>3.5606887983764449E-2</v>
      </c>
      <c r="AD226" s="18">
        <f t="shared" si="133"/>
        <v>8.092460473374155</v>
      </c>
      <c r="AE226" s="18">
        <f t="shared" si="134"/>
        <v>0.34928400663272136</v>
      </c>
      <c r="AF226" s="18">
        <f t="shared" si="135"/>
        <v>274.54892883608011</v>
      </c>
      <c r="AG226" s="18">
        <f t="shared" si="136"/>
        <v>11.082920894829462</v>
      </c>
      <c r="AH226" s="18">
        <f t="shared" si="137"/>
        <v>107.35668061184163</v>
      </c>
      <c r="AI226" s="18">
        <f t="shared" si="138"/>
        <v>7.6928697477083368E-3</v>
      </c>
      <c r="AJ226" s="18">
        <f t="shared" si="139"/>
        <v>0.15343591867433057</v>
      </c>
      <c r="AK226" s="18">
        <f t="shared" si="140"/>
        <v>2.6856289571071158E-2</v>
      </c>
      <c r="AL226" s="18">
        <f t="shared" si="141"/>
        <v>6.1344333737932411E-4</v>
      </c>
      <c r="AM226" s="18">
        <f t="shared" si="142"/>
        <v>0</v>
      </c>
      <c r="AN226" s="18">
        <f t="shared" si="143"/>
        <v>274.30897416125077</v>
      </c>
      <c r="AO226" s="18">
        <f t="shared" si="144"/>
        <v>2.0353528272770672E-4</v>
      </c>
      <c r="AP226" s="18">
        <f t="shared" si="145"/>
        <v>107.08368424839605</v>
      </c>
      <c r="AQ226" s="18">
        <f t="shared" si="146"/>
        <v>1.85528139751797E-6</v>
      </c>
      <c r="AR226" s="18">
        <f t="shared" si="147"/>
        <v>6.2206493916778994E-6</v>
      </c>
      <c r="AS226" s="18">
        <f t="shared" si="148"/>
        <v>4.5050597699730475E-4</v>
      </c>
      <c r="AT226" s="18">
        <f t="shared" si="149"/>
        <v>0</v>
      </c>
      <c r="BB226" s="33">
        <f t="shared" si="150"/>
        <v>0.38866202279301543</v>
      </c>
      <c r="BC226" s="33">
        <f t="shared" si="151"/>
        <v>0.37889688249400483</v>
      </c>
      <c r="BD226" s="33">
        <f t="shared" si="152"/>
        <v>6.0361980409500228E-2</v>
      </c>
      <c r="BE226" s="33">
        <f t="shared" si="153"/>
        <v>0.28028872172104419</v>
      </c>
      <c r="BF226" s="33">
        <f t="shared" si="154"/>
        <v>0.252669563737557</v>
      </c>
      <c r="BG226" s="33">
        <f t="shared" si="155"/>
        <v>4.9180289264904094E-2</v>
      </c>
      <c r="BH226" s="33">
        <f t="shared" si="156"/>
        <v>5.4625848120480658E-2</v>
      </c>
      <c r="BI226" s="33">
        <f t="shared" si="157"/>
        <v>0.4049719761812674</v>
      </c>
      <c r="BJ226" s="33">
        <f t="shared" si="158"/>
        <v>0.3687978632739371</v>
      </c>
      <c r="BK226" s="33">
        <f t="shared" si="159"/>
        <v>0.59800984481722064</v>
      </c>
      <c r="BL226" s="33">
        <f t="shared" si="160"/>
        <v>0.21499480205191132</v>
      </c>
      <c r="BM226" s="33">
        <f t="shared" si="161"/>
        <v>0.27416178046312278</v>
      </c>
      <c r="BN226" s="33">
        <f t="shared" si="162"/>
        <v>0.17658509421138319</v>
      </c>
      <c r="BO226" s="33">
        <f t="shared" si="163"/>
        <v>1.3886329476310707E-3</v>
      </c>
      <c r="BP226" s="33">
        <f t="shared" si="164"/>
        <v>0</v>
      </c>
      <c r="BQ226" s="33">
        <f t="shared" si="165"/>
        <v>0.41241581486193157</v>
      </c>
      <c r="BR226" s="33">
        <f t="shared" si="166"/>
        <v>3.0781273138843639E-2</v>
      </c>
      <c r="BS226" s="33">
        <f t="shared" si="167"/>
        <v>0.60480311035923595</v>
      </c>
      <c r="BT226" s="33">
        <f t="shared" si="168"/>
        <v>7.8016365079874988E-5</v>
      </c>
      <c r="BU226" s="33">
        <f t="shared" si="169"/>
        <v>1.6337059329320721E-2</v>
      </c>
      <c r="BV226" s="33">
        <f t="shared" si="170"/>
        <v>0.22813688212927757</v>
      </c>
    </row>
    <row r="227" spans="1:74" x14ac:dyDescent="0.5">
      <c r="A227" s="18">
        <v>226.038034251</v>
      </c>
      <c r="B227" s="18">
        <v>9636841939</v>
      </c>
      <c r="C227" s="18">
        <v>3648113393</v>
      </c>
      <c r="D227" s="18">
        <v>2.68</v>
      </c>
      <c r="E227" s="18">
        <f t="shared" si="130"/>
        <v>2.6415960527683082</v>
      </c>
      <c r="F227" s="18">
        <v>1220162</v>
      </c>
      <c r="G227" s="18">
        <v>176231</v>
      </c>
      <c r="H227" s="22">
        <v>279180116</v>
      </c>
      <c r="I227" s="22">
        <v>13053349</v>
      </c>
      <c r="J227" s="22">
        <v>2363482862</v>
      </c>
      <c r="K227" s="22">
        <v>99038478</v>
      </c>
      <c r="L227" s="22">
        <v>747487514</v>
      </c>
      <c r="M227" s="22">
        <v>71039</v>
      </c>
      <c r="N227" s="22">
        <v>1189069</v>
      </c>
      <c r="O227" s="22">
        <v>183311</v>
      </c>
      <c r="P227" s="22">
        <v>24394</v>
      </c>
      <c r="Q227" s="22">
        <v>15742</v>
      </c>
      <c r="R227" s="22">
        <v>2373553498</v>
      </c>
      <c r="S227" s="22">
        <v>2961</v>
      </c>
      <c r="T227" s="22">
        <v>740469312</v>
      </c>
      <c r="U227" s="23">
        <v>647</v>
      </c>
      <c r="V227" s="22">
        <v>229</v>
      </c>
      <c r="W227" s="22">
        <v>5371</v>
      </c>
      <c r="AA227" s="18">
        <f t="shared" si="129"/>
        <v>2.26038034251E-7</v>
      </c>
      <c r="AB227" s="18">
        <f t="shared" si="131"/>
        <v>0.1331614035622542</v>
      </c>
      <c r="AC227" s="18">
        <f t="shared" si="132"/>
        <v>1.9232829174469963E-2</v>
      </c>
      <c r="AD227" s="18">
        <f t="shared" si="133"/>
        <v>30.468098574806408</v>
      </c>
      <c r="AE227" s="18">
        <f t="shared" si="134"/>
        <v>1.4245667985299879</v>
      </c>
      <c r="AF227" s="18">
        <f t="shared" si="135"/>
        <v>257.93681101300774</v>
      </c>
      <c r="AG227" s="18">
        <f t="shared" si="136"/>
        <v>10.808485051287807</v>
      </c>
      <c r="AH227" s="18">
        <f t="shared" si="137"/>
        <v>81.576451741244313</v>
      </c>
      <c r="AI227" s="18">
        <f t="shared" si="138"/>
        <v>7.7527844234281818E-3</v>
      </c>
      <c r="AJ227" s="18">
        <f t="shared" si="139"/>
        <v>0.12976809388619381</v>
      </c>
      <c r="AK227" s="18">
        <f t="shared" si="140"/>
        <v>2.0005499309436271E-2</v>
      </c>
      <c r="AL227" s="18">
        <f t="shared" si="141"/>
        <v>2.6622196712384328E-3</v>
      </c>
      <c r="AM227" s="18">
        <f t="shared" si="142"/>
        <v>1.7179905741016401E-3</v>
      </c>
      <c r="AN227" s="18">
        <f t="shared" si="143"/>
        <v>259.03586181488856</v>
      </c>
      <c r="AO227" s="18">
        <f t="shared" si="144"/>
        <v>3.2314636576768883E-4</v>
      </c>
      <c r="AP227" s="18">
        <f t="shared" si="145"/>
        <v>80.810525881560565</v>
      </c>
      <c r="AQ227" s="18">
        <f t="shared" si="146"/>
        <v>7.0609827305536863E-5</v>
      </c>
      <c r="AR227" s="18">
        <f t="shared" si="147"/>
        <v>2.4991731766565595E-5</v>
      </c>
      <c r="AS227" s="18">
        <f t="shared" si="148"/>
        <v>5.8615978741582443E-4</v>
      </c>
      <c r="AT227" s="18">
        <f t="shared" si="149"/>
        <v>0</v>
      </c>
      <c r="BB227" s="33">
        <f t="shared" si="150"/>
        <v>0.39077727322016698</v>
      </c>
      <c r="BC227" s="33">
        <f t="shared" si="151"/>
        <v>0.41247002398081539</v>
      </c>
      <c r="BD227" s="33">
        <f t="shared" si="152"/>
        <v>0.10894502615607189</v>
      </c>
      <c r="BE227" s="33">
        <f t="shared" si="153"/>
        <v>0.13897039135058017</v>
      </c>
      <c r="BF227" s="33">
        <f t="shared" si="154"/>
        <v>7.2857817417420298E-2</v>
      </c>
      <c r="BG227" s="33">
        <f t="shared" si="155"/>
        <v>0.39828357915022616</v>
      </c>
      <c r="BH227" s="33">
        <f t="shared" si="156"/>
        <v>0.54846296417979556</v>
      </c>
      <c r="BI227" s="33">
        <f t="shared" si="157"/>
        <v>0.36459669155888869</v>
      </c>
      <c r="BJ227" s="33">
        <f t="shared" si="158"/>
        <v>0.3531452670239687</v>
      </c>
      <c r="BK227" s="33">
        <f t="shared" si="159"/>
        <v>0.38414687075364684</v>
      </c>
      <c r="BL227" s="33">
        <f t="shared" si="160"/>
        <v>0.21733387869182133</v>
      </c>
      <c r="BM227" s="33">
        <f t="shared" si="161"/>
        <v>0.19347654622298946</v>
      </c>
      <c r="BN227" s="33">
        <f t="shared" si="162"/>
        <v>0.10026031692765232</v>
      </c>
      <c r="BO227" s="33">
        <f t="shared" si="163"/>
        <v>1.7784108624283958E-2</v>
      </c>
      <c r="BP227" s="33">
        <f t="shared" si="164"/>
        <v>4.004670674220473E-2</v>
      </c>
      <c r="BQ227" s="33">
        <f t="shared" si="165"/>
        <v>0.37511763031921352</v>
      </c>
      <c r="BR227" s="33">
        <f t="shared" si="166"/>
        <v>5.3967716685354036E-2</v>
      </c>
      <c r="BS227" s="33">
        <f t="shared" si="167"/>
        <v>0.38646169392051205</v>
      </c>
      <c r="BT227" s="33">
        <f t="shared" si="168"/>
        <v>2.9692110709811244E-3</v>
      </c>
      <c r="BU227" s="33">
        <f t="shared" si="169"/>
        <v>6.5634852393235882E-2</v>
      </c>
      <c r="BV227" s="33">
        <f t="shared" si="170"/>
        <v>0.32459067277100956</v>
      </c>
    </row>
    <row r="228" spans="1:74" x14ac:dyDescent="0.5">
      <c r="A228" s="18">
        <v>227.038199451</v>
      </c>
      <c r="B228" s="18">
        <v>9591402788</v>
      </c>
      <c r="C228" s="18">
        <v>3651987455</v>
      </c>
      <c r="D228" s="18">
        <v>2.67</v>
      </c>
      <c r="E228" s="18">
        <f t="shared" si="130"/>
        <v>2.6263515157666388</v>
      </c>
      <c r="F228" s="18">
        <v>1832106</v>
      </c>
      <c r="G228" s="18">
        <v>328636</v>
      </c>
      <c r="H228" s="22">
        <v>194589367</v>
      </c>
      <c r="I228" s="22">
        <v>9084013</v>
      </c>
      <c r="J228" s="22">
        <v>2554854502</v>
      </c>
      <c r="K228" s="22">
        <v>125939664</v>
      </c>
      <c r="L228" s="22">
        <v>788692664</v>
      </c>
      <c r="M228" s="22">
        <v>61429</v>
      </c>
      <c r="N228" s="22">
        <v>1533222</v>
      </c>
      <c r="O228" s="22">
        <v>250274</v>
      </c>
      <c r="P228" s="22">
        <v>117626</v>
      </c>
      <c r="Q228" s="22">
        <v>5831</v>
      </c>
      <c r="R228" s="22">
        <v>2551540468</v>
      </c>
      <c r="S228" s="22">
        <v>1905</v>
      </c>
      <c r="T228" s="22">
        <v>791063126</v>
      </c>
      <c r="U228" s="22">
        <v>5357</v>
      </c>
      <c r="V228" s="22">
        <v>397</v>
      </c>
      <c r="W228" s="22">
        <v>2185</v>
      </c>
      <c r="AA228" s="18">
        <f t="shared" si="129"/>
        <v>2.27038199451E-7</v>
      </c>
      <c r="AB228" s="18">
        <f t="shared" si="131"/>
        <v>0.19994542235770929</v>
      </c>
      <c r="AC228" s="18">
        <f t="shared" si="132"/>
        <v>3.5865426903218561E-2</v>
      </c>
      <c r="AD228" s="18">
        <f t="shared" si="133"/>
        <v>21.236354867641008</v>
      </c>
      <c r="AE228" s="18">
        <f t="shared" si="134"/>
        <v>0.9913764902183182</v>
      </c>
      <c r="AF228" s="18">
        <f t="shared" si="135"/>
        <v>278.8220018191551</v>
      </c>
      <c r="AG228" s="18">
        <f t="shared" si="136"/>
        <v>13.744324460521387</v>
      </c>
      <c r="AH228" s="18">
        <f t="shared" si="137"/>
        <v>86.073342816358277</v>
      </c>
      <c r="AI228" s="18">
        <f t="shared" si="138"/>
        <v>6.7040047628312577E-3</v>
      </c>
      <c r="AJ228" s="18">
        <f t="shared" si="139"/>
        <v>0.16732695616854687</v>
      </c>
      <c r="AK228" s="18">
        <f t="shared" si="140"/>
        <v>2.7313452734259554E-2</v>
      </c>
      <c r="AL228" s="18">
        <f t="shared" si="141"/>
        <v>1.2837019392026397E-2</v>
      </c>
      <c r="AM228" s="18">
        <f t="shared" si="142"/>
        <v>6.3636151934866379E-4</v>
      </c>
      <c r="AN228" s="18">
        <f t="shared" si="143"/>
        <v>278.46032737027622</v>
      </c>
      <c r="AO228" s="18">
        <f t="shared" si="144"/>
        <v>2.0790065072186665E-4</v>
      </c>
      <c r="AP228" s="18">
        <f t="shared" si="145"/>
        <v>86.332041290012597</v>
      </c>
      <c r="AQ228" s="18">
        <f t="shared" si="146"/>
        <v>5.8463190861786861E-4</v>
      </c>
      <c r="AR228" s="18">
        <f t="shared" si="147"/>
        <v>4.3326277342037301E-5</v>
      </c>
      <c r="AS228" s="18">
        <f t="shared" si="148"/>
        <v>2.3845822668098617E-4</v>
      </c>
      <c r="AT228" s="18">
        <f t="shared" si="149"/>
        <v>0</v>
      </c>
      <c r="BB228" s="33">
        <f t="shared" si="150"/>
        <v>0.39145289144637613</v>
      </c>
      <c r="BC228" s="33">
        <f t="shared" si="151"/>
        <v>0.41007194244604317</v>
      </c>
      <c r="BD228" s="33">
        <f t="shared" si="152"/>
        <v>0.10329569788265616</v>
      </c>
      <c r="BE228" s="33">
        <f t="shared" si="153"/>
        <v>0.29622191762657979</v>
      </c>
      <c r="BF228" s="33">
        <f t="shared" si="154"/>
        <v>0.25550870918953122</v>
      </c>
      <c r="BG228" s="33">
        <f t="shared" si="155"/>
        <v>0.2542504979509343</v>
      </c>
      <c r="BH228" s="33">
        <f t="shared" si="156"/>
        <v>0.34951487891933769</v>
      </c>
      <c r="BI228" s="33">
        <f t="shared" si="157"/>
        <v>0.41535755974992167</v>
      </c>
      <c r="BJ228" s="33">
        <f t="shared" si="158"/>
        <v>0.52059245006842436</v>
      </c>
      <c r="BK228" s="33">
        <f t="shared" si="159"/>
        <v>0.42145136887083262</v>
      </c>
      <c r="BL228" s="33">
        <f t="shared" si="160"/>
        <v>0.17638938596042741</v>
      </c>
      <c r="BM228" s="33">
        <f t="shared" si="161"/>
        <v>0.32151727781415562</v>
      </c>
      <c r="BN228" s="33">
        <f t="shared" si="162"/>
        <v>0.18167835721902248</v>
      </c>
      <c r="BO228" s="33">
        <f t="shared" si="163"/>
        <v>9.9208653890661316E-2</v>
      </c>
      <c r="BP228" s="33">
        <f t="shared" si="164"/>
        <v>1.4833715348354452E-2</v>
      </c>
      <c r="BQ228" s="33">
        <f t="shared" si="165"/>
        <v>0.42255375757988162</v>
      </c>
      <c r="BR228" s="33">
        <f t="shared" si="166"/>
        <v>3.1627493706234529E-2</v>
      </c>
      <c r="BS228" s="33">
        <f t="shared" si="167"/>
        <v>0.43234789756367381</v>
      </c>
      <c r="BT228" s="33">
        <f t="shared" si="168"/>
        <v>2.4584333396052371E-2</v>
      </c>
      <c r="BU228" s="33">
        <f t="shared" si="169"/>
        <v>0.11378618515333906</v>
      </c>
      <c r="BV228" s="33">
        <f t="shared" si="170"/>
        <v>7.7364786218669976E-2</v>
      </c>
    </row>
    <row r="229" spans="1:74" x14ac:dyDescent="0.5">
      <c r="A229" s="18">
        <v>228.03836832100001</v>
      </c>
      <c r="B229" s="18">
        <v>8786758744</v>
      </c>
      <c r="C229" s="18">
        <v>3632383923</v>
      </c>
      <c r="D229" s="18">
        <v>2.44</v>
      </c>
      <c r="E229" s="18">
        <f t="shared" si="130"/>
        <v>2.4190060660611508</v>
      </c>
      <c r="F229" s="18">
        <v>1736999</v>
      </c>
      <c r="G229" s="18">
        <v>299588</v>
      </c>
      <c r="H229" s="22">
        <v>97006062</v>
      </c>
      <c r="I229" s="22">
        <v>4301336</v>
      </c>
      <c r="J229" s="22">
        <v>2541098521</v>
      </c>
      <c r="K229" s="22">
        <v>123234916</v>
      </c>
      <c r="L229" s="22">
        <v>953283364</v>
      </c>
      <c r="M229" s="22">
        <v>67865</v>
      </c>
      <c r="N229" s="22">
        <v>1691157</v>
      </c>
      <c r="O229" s="22">
        <v>343419</v>
      </c>
      <c r="P229" s="22">
        <v>5472</v>
      </c>
      <c r="Q229" s="23">
        <v>0</v>
      </c>
      <c r="R229" s="22">
        <v>2535270253</v>
      </c>
      <c r="S229" s="22">
        <v>9179</v>
      </c>
      <c r="T229" s="22">
        <v>951301893</v>
      </c>
      <c r="U229" s="22">
        <v>3404</v>
      </c>
      <c r="V229" s="22">
        <v>203</v>
      </c>
      <c r="W229" s="22">
        <v>3341</v>
      </c>
      <c r="AA229" s="18">
        <f t="shared" si="129"/>
        <v>2.28038368321E-7</v>
      </c>
      <c r="AB229" s="18">
        <f t="shared" si="131"/>
        <v>0.18956599601219506</v>
      </c>
      <c r="AC229" s="18">
        <f t="shared" si="132"/>
        <v>3.2695296665859623E-2</v>
      </c>
      <c r="AD229" s="18">
        <f t="shared" si="133"/>
        <v>10.586678957357343</v>
      </c>
      <c r="AE229" s="18">
        <f t="shared" si="134"/>
        <v>0.46942286266319738</v>
      </c>
      <c r="AF229" s="18">
        <f t="shared" si="135"/>
        <v>277.32075383951332</v>
      </c>
      <c r="AG229" s="18">
        <f t="shared" si="136"/>
        <v>13.449143951734685</v>
      </c>
      <c r="AH229" s="18">
        <f t="shared" si="137"/>
        <v>104.03581716426775</v>
      </c>
      <c r="AI229" s="18">
        <f t="shared" si="138"/>
        <v>7.4063924730915906E-3</v>
      </c>
      <c r="AJ229" s="18">
        <f t="shared" si="139"/>
        <v>0.18456306602248809</v>
      </c>
      <c r="AK229" s="18">
        <f t="shared" si="140"/>
        <v>3.747875777966022E-2</v>
      </c>
      <c r="AL229" s="18">
        <f t="shared" si="141"/>
        <v>5.971823416010784E-4</v>
      </c>
      <c r="AM229" s="18">
        <f t="shared" si="142"/>
        <v>0</v>
      </c>
      <c r="AN229" s="18">
        <f t="shared" si="143"/>
        <v>276.68469047479863</v>
      </c>
      <c r="AO229" s="18">
        <f t="shared" si="144"/>
        <v>1.0017428204598497E-3</v>
      </c>
      <c r="AP229" s="18">
        <f t="shared" si="145"/>
        <v>103.81957091214885</v>
      </c>
      <c r="AQ229" s="18">
        <f t="shared" si="146"/>
        <v>3.7149281630301001E-4</v>
      </c>
      <c r="AR229" s="18">
        <f t="shared" si="147"/>
        <v>2.2154242570361639E-5</v>
      </c>
      <c r="AS229" s="18">
        <f t="shared" si="148"/>
        <v>3.6461736171220811E-4</v>
      </c>
      <c r="AT229" s="18">
        <f t="shared" si="149"/>
        <v>0</v>
      </c>
      <c r="BB229" s="33">
        <f t="shared" si="150"/>
        <v>0.3880341274933794</v>
      </c>
      <c r="BC229" s="33">
        <f t="shared" si="151"/>
        <v>0.35491606714628299</v>
      </c>
      <c r="BD229" s="33">
        <f t="shared" si="152"/>
        <v>2.6457515702571675E-2</v>
      </c>
      <c r="BE229" s="33">
        <f t="shared" si="153"/>
        <v>0.27178222884863362</v>
      </c>
      <c r="BF229" s="33">
        <f t="shared" si="154"/>
        <v>0.22069592021150375</v>
      </c>
      <c r="BG229" s="33">
        <f t="shared" si="155"/>
        <v>8.8094928235382244E-2</v>
      </c>
      <c r="BH229" s="33">
        <f t="shared" si="156"/>
        <v>0.10980112539249325</v>
      </c>
      <c r="BI229" s="33">
        <f t="shared" si="157"/>
        <v>0.4117088188059691</v>
      </c>
      <c r="BJ229" s="33">
        <f t="shared" si="158"/>
        <v>0.50375667065538565</v>
      </c>
      <c r="BK229" s="33">
        <f t="shared" si="159"/>
        <v>0.57046122463537396</v>
      </c>
      <c r="BL229" s="33">
        <f t="shared" si="160"/>
        <v>0.20381069243485522</v>
      </c>
      <c r="BM229" s="33">
        <f t="shared" si="161"/>
        <v>0.38027635573546043</v>
      </c>
      <c r="BN229" s="33">
        <f t="shared" si="162"/>
        <v>0.29493020320769792</v>
      </c>
      <c r="BO229" s="33">
        <f t="shared" si="163"/>
        <v>1.2585031934191026E-3</v>
      </c>
      <c r="BP229" s="33">
        <f t="shared" si="164"/>
        <v>0</v>
      </c>
      <c r="BQ229" s="33">
        <f t="shared" si="165"/>
        <v>0.4182175076324926</v>
      </c>
      <c r="BR229" s="33">
        <f t="shared" si="166"/>
        <v>0.18551270388626795</v>
      </c>
      <c r="BS229" s="33">
        <f t="shared" si="167"/>
        <v>0.57767690347912315</v>
      </c>
      <c r="BT229" s="33">
        <f t="shared" si="168"/>
        <v>1.5621629807758499E-2</v>
      </c>
      <c r="BU229" s="33">
        <f t="shared" si="169"/>
        <v>5.8182860418458014E-2</v>
      </c>
      <c r="BV229" s="33">
        <f t="shared" si="170"/>
        <v>0.16706758749127026</v>
      </c>
    </row>
    <row r="230" spans="1:74" x14ac:dyDescent="0.5">
      <c r="A230" s="18">
        <v>229.03853122300001</v>
      </c>
      <c r="B230" s="18">
        <v>9416443858</v>
      </c>
      <c r="C230" s="18">
        <v>3652993589</v>
      </c>
      <c r="D230" s="18">
        <v>2.62</v>
      </c>
      <c r="E230" s="18">
        <f t="shared" si="130"/>
        <v>2.5777334749108425</v>
      </c>
      <c r="F230" s="18">
        <v>1883463</v>
      </c>
      <c r="G230" s="18">
        <v>389998</v>
      </c>
      <c r="H230" s="22">
        <v>98896186</v>
      </c>
      <c r="I230" s="22">
        <v>3174454</v>
      </c>
      <c r="J230" s="22">
        <v>2692633612</v>
      </c>
      <c r="K230" s="22">
        <v>116722279</v>
      </c>
      <c r="L230" s="22">
        <v>858134787</v>
      </c>
      <c r="M230" s="22">
        <v>60740</v>
      </c>
      <c r="N230" s="22">
        <v>1377785</v>
      </c>
      <c r="O230" s="22">
        <v>245327</v>
      </c>
      <c r="P230" s="22">
        <v>4911</v>
      </c>
      <c r="Q230" s="23">
        <v>0</v>
      </c>
      <c r="R230" s="22">
        <v>2709895845</v>
      </c>
      <c r="S230" s="22">
        <v>1805</v>
      </c>
      <c r="T230" s="22">
        <v>854517370</v>
      </c>
      <c r="U230" s="22">
        <v>4677</v>
      </c>
      <c r="V230" s="22">
        <v>109</v>
      </c>
      <c r="W230" s="22">
        <v>4453</v>
      </c>
      <c r="AA230" s="18">
        <f t="shared" si="129"/>
        <v>2.2903853122300001E-7</v>
      </c>
      <c r="AB230" s="18">
        <f t="shared" si="131"/>
        <v>0.20555022745961107</v>
      </c>
      <c r="AC230" s="18">
        <f t="shared" si="132"/>
        <v>4.2562119674659601E-2</v>
      </c>
      <c r="AD230" s="18">
        <f t="shared" si="133"/>
        <v>10.792956127722183</v>
      </c>
      <c r="AE230" s="18">
        <f t="shared" si="134"/>
        <v>0.34644149726332413</v>
      </c>
      <c r="AF230" s="18">
        <f t="shared" si="135"/>
        <v>293.85841474560112</v>
      </c>
      <c r="AG230" s="18">
        <f t="shared" si="136"/>
        <v>12.738392523800142</v>
      </c>
      <c r="AH230" s="18">
        <f t="shared" si="137"/>
        <v>93.651853346126202</v>
      </c>
      <c r="AI230" s="18">
        <f t="shared" si="138"/>
        <v>6.628811299131853E-3</v>
      </c>
      <c r="AJ230" s="18">
        <f t="shared" si="139"/>
        <v>0.15036346354584096</v>
      </c>
      <c r="AK230" s="18">
        <f t="shared" si="140"/>
        <v>2.6773565847581827E-2</v>
      </c>
      <c r="AL230" s="18">
        <f t="shared" si="141"/>
        <v>5.3595805548298529E-4</v>
      </c>
      <c r="AM230" s="18">
        <f t="shared" si="142"/>
        <v>0</v>
      </c>
      <c r="AN230" s="18">
        <f t="shared" si="143"/>
        <v>295.74231473174945</v>
      </c>
      <c r="AO230" s="18">
        <f t="shared" si="144"/>
        <v>1.9698723073646683E-4</v>
      </c>
      <c r="AP230" s="18">
        <f t="shared" si="145"/>
        <v>93.257069436292952</v>
      </c>
      <c r="AQ230" s="18">
        <f t="shared" si="146"/>
        <v>5.1042065271714968E-4</v>
      </c>
      <c r="AR230" s="18">
        <f t="shared" si="147"/>
        <v>1.1895627784085808E-5</v>
      </c>
      <c r="AS230" s="18">
        <f t="shared" si="148"/>
        <v>4.8597459194985412E-4</v>
      </c>
      <c r="AT230" s="18">
        <f t="shared" si="149"/>
        <v>0</v>
      </c>
      <c r="BB230" s="33">
        <f t="shared" si="150"/>
        <v>0.39162835649273026</v>
      </c>
      <c r="BC230" s="33">
        <f t="shared" si="151"/>
        <v>0.39808153477218228</v>
      </c>
      <c r="BD230" s="33">
        <f t="shared" si="152"/>
        <v>8.5278799581667827E-2</v>
      </c>
      <c r="BE230" s="33">
        <f t="shared" si="153"/>
        <v>0.30941914912971819</v>
      </c>
      <c r="BF230" s="33">
        <f t="shared" si="154"/>
        <v>0.32904844883665746</v>
      </c>
      <c r="BG230" s="33">
        <f t="shared" si="155"/>
        <v>9.1313251595643907E-2</v>
      </c>
      <c r="BH230" s="33">
        <f t="shared" si="156"/>
        <v>5.3320390021520558E-2</v>
      </c>
      <c r="BI230" s="33">
        <f t="shared" si="157"/>
        <v>0.45190313798809656</v>
      </c>
      <c r="BJ230" s="33">
        <f t="shared" si="158"/>
        <v>0.46321857988715354</v>
      </c>
      <c r="BK230" s="33">
        <f t="shared" si="159"/>
        <v>0.48431980999304386</v>
      </c>
      <c r="BL230" s="33">
        <f t="shared" si="160"/>
        <v>0.1734538234742744</v>
      </c>
      <c r="BM230" s="33">
        <f t="shared" si="161"/>
        <v>0.2636875706887315</v>
      </c>
      <c r="BN230" s="33">
        <f t="shared" si="162"/>
        <v>0.17566346772301111</v>
      </c>
      <c r="BO230" s="33">
        <f t="shared" si="163"/>
        <v>7.6855156850021524E-4</v>
      </c>
      <c r="BP230" s="33">
        <f t="shared" si="164"/>
        <v>0</v>
      </c>
      <c r="BQ230" s="33">
        <f t="shared" si="165"/>
        <v>0.46475777855840084</v>
      </c>
      <c r="BR230" s="33">
        <f t="shared" si="166"/>
        <v>2.9511942287757303E-2</v>
      </c>
      <c r="BS230" s="33">
        <f t="shared" si="167"/>
        <v>0.48989790480777828</v>
      </c>
      <c r="BT230" s="33">
        <f t="shared" si="168"/>
        <v>2.1463678792857373E-2</v>
      </c>
      <c r="BU230" s="33">
        <f t="shared" si="169"/>
        <v>3.124104327887647E-2</v>
      </c>
      <c r="BV230" s="33">
        <f t="shared" si="170"/>
        <v>0.25335609528982694</v>
      </c>
    </row>
    <row r="231" spans="1:74" x14ac:dyDescent="0.5">
      <c r="A231" s="18">
        <v>230.038697606</v>
      </c>
      <c r="B231" s="18">
        <v>9113729932</v>
      </c>
      <c r="C231" s="18">
        <v>3633561681</v>
      </c>
      <c r="D231" s="18">
        <v>2.5299999999999998</v>
      </c>
      <c r="E231" s="18">
        <f t="shared" si="130"/>
        <v>2.5082084004947429</v>
      </c>
      <c r="F231" s="18">
        <v>1495243</v>
      </c>
      <c r="G231" s="18">
        <v>264342</v>
      </c>
      <c r="H231" s="22">
        <v>76537679</v>
      </c>
      <c r="I231" s="22">
        <v>3329239</v>
      </c>
      <c r="J231" s="22">
        <v>2492782393</v>
      </c>
      <c r="K231" s="22">
        <v>96376923</v>
      </c>
      <c r="L231" s="22">
        <v>969785384</v>
      </c>
      <c r="M231" s="22">
        <v>77878</v>
      </c>
      <c r="N231" s="22">
        <v>1455159</v>
      </c>
      <c r="O231" s="22">
        <v>293123</v>
      </c>
      <c r="P231" s="22">
        <v>5221</v>
      </c>
      <c r="Q231" s="23">
        <v>0</v>
      </c>
      <c r="R231" s="22">
        <v>2504722012</v>
      </c>
      <c r="S231" s="22">
        <v>1120</v>
      </c>
      <c r="T231" s="22">
        <v>963582073</v>
      </c>
      <c r="U231" s="23">
        <v>23</v>
      </c>
      <c r="V231" s="22">
        <v>94</v>
      </c>
      <c r="W231" s="22">
        <v>3838</v>
      </c>
      <c r="AA231" s="18">
        <f t="shared" si="129"/>
        <v>2.3003869760600001E-7</v>
      </c>
      <c r="AB231" s="18">
        <f t="shared" si="131"/>
        <v>0.16318214839229189</v>
      </c>
      <c r="AC231" s="18">
        <f t="shared" si="132"/>
        <v>2.8848752657805603E-2</v>
      </c>
      <c r="AD231" s="18">
        <f t="shared" si="133"/>
        <v>8.3528783563471638</v>
      </c>
      <c r="AE231" s="18">
        <f t="shared" si="134"/>
        <v>0.36333383438772521</v>
      </c>
      <c r="AF231" s="18">
        <f t="shared" si="135"/>
        <v>272.04781187019</v>
      </c>
      <c r="AG231" s="18">
        <f t="shared" si="136"/>
        <v>10.518018375995398</v>
      </c>
      <c r="AH231" s="18">
        <f t="shared" si="137"/>
        <v>105.83675191294242</v>
      </c>
      <c r="AI231" s="18">
        <f t="shared" si="138"/>
        <v>8.4991532162296737E-3</v>
      </c>
      <c r="AJ231" s="18">
        <f t="shared" si="139"/>
        <v>0.15880761312534422</v>
      </c>
      <c r="AK231" s="18">
        <f t="shared" si="140"/>
        <v>3.1989744063803525E-2</v>
      </c>
      <c r="AL231" s="18">
        <f t="shared" si="141"/>
        <v>5.6978965743772483E-4</v>
      </c>
      <c r="AM231" s="18">
        <f t="shared" si="142"/>
        <v>0</v>
      </c>
      <c r="AN231" s="18">
        <f t="shared" si="143"/>
        <v>273.35083263631662</v>
      </c>
      <c r="AO231" s="18">
        <f t="shared" si="144"/>
        <v>1.2223030383647803E-4</v>
      </c>
      <c r="AP231" s="18">
        <f t="shared" si="145"/>
        <v>105.15975853051192</v>
      </c>
      <c r="AQ231" s="18">
        <f t="shared" si="146"/>
        <v>2.5100865966419595E-6</v>
      </c>
      <c r="AR231" s="18">
        <f t="shared" si="147"/>
        <v>1.0258614786275833E-5</v>
      </c>
      <c r="AS231" s="18">
        <f t="shared" si="148"/>
        <v>4.1885705903964521E-4</v>
      </c>
      <c r="AT231" s="18">
        <f t="shared" si="149"/>
        <v>0</v>
      </c>
      <c r="BB231" s="33">
        <f t="shared" si="150"/>
        <v>0.38823952295965319</v>
      </c>
      <c r="BC231" s="33">
        <f t="shared" si="151"/>
        <v>0.3764988009592326</v>
      </c>
      <c r="BD231" s="33">
        <f t="shared" si="152"/>
        <v>5.9514162153375176E-2</v>
      </c>
      <c r="BE231" s="33">
        <f t="shared" si="153"/>
        <v>0.20965808025598368</v>
      </c>
      <c r="BF231" s="33">
        <f t="shared" si="154"/>
        <v>0.17845509260479911</v>
      </c>
      <c r="BG231" s="33">
        <f t="shared" si="155"/>
        <v>5.3243312597634374E-2</v>
      </c>
      <c r="BH231" s="33">
        <f t="shared" si="156"/>
        <v>6.1078407830302675E-2</v>
      </c>
      <c r="BI231" s="33">
        <f t="shared" si="157"/>
        <v>0.39889308181950089</v>
      </c>
      <c r="BJ231" s="33">
        <f t="shared" si="158"/>
        <v>0.33657834364490702</v>
      </c>
      <c r="BK231" s="33">
        <f t="shared" si="159"/>
        <v>0.58540109438514454</v>
      </c>
      <c r="BL231" s="33">
        <f t="shared" si="160"/>
        <v>0.24647221228079144</v>
      </c>
      <c r="BM231" s="33">
        <f t="shared" si="161"/>
        <v>0.29247425441990593</v>
      </c>
      <c r="BN231" s="33">
        <f t="shared" si="162"/>
        <v>0.23377700286579636</v>
      </c>
      <c r="BO231" s="33">
        <f t="shared" si="163"/>
        <v>1.0392913255855183E-3</v>
      </c>
      <c r="BP231" s="33">
        <f t="shared" si="164"/>
        <v>0</v>
      </c>
      <c r="BQ231" s="33">
        <f t="shared" si="165"/>
        <v>0.41007595520499995</v>
      </c>
      <c r="BR231" s="33">
        <f t="shared" si="166"/>
        <v>1.5020415071188306E-2</v>
      </c>
      <c r="BS231" s="33">
        <f t="shared" si="167"/>
        <v>0.58881444769064839</v>
      </c>
      <c r="BT231" s="33">
        <f t="shared" si="168"/>
        <v>1.0555155275512499E-4</v>
      </c>
      <c r="BU231" s="33">
        <f t="shared" si="169"/>
        <v>2.6941817139581541E-2</v>
      </c>
      <c r="BV231" s="33">
        <f t="shared" si="170"/>
        <v>0.20563358423217196</v>
      </c>
    </row>
    <row r="232" spans="1:74" x14ac:dyDescent="0.5">
      <c r="A232" s="18">
        <v>231.03885820299999</v>
      </c>
      <c r="B232" s="18">
        <v>9753595693</v>
      </c>
      <c r="C232" s="18">
        <v>3652044496</v>
      </c>
      <c r="D232" s="18">
        <v>2.71</v>
      </c>
      <c r="E232" s="18">
        <f t="shared" si="130"/>
        <v>2.6707220308194186</v>
      </c>
      <c r="F232" s="18">
        <v>1498553</v>
      </c>
      <c r="G232" s="18">
        <v>187148</v>
      </c>
      <c r="H232" s="22">
        <v>322631310</v>
      </c>
      <c r="I232" s="22">
        <v>15490661</v>
      </c>
      <c r="J232" s="22">
        <v>2336605955</v>
      </c>
      <c r="K232" s="22">
        <v>104488797</v>
      </c>
      <c r="L232" s="22">
        <v>692660120</v>
      </c>
      <c r="M232" s="22">
        <v>68317</v>
      </c>
      <c r="N232" s="22">
        <v>1417129</v>
      </c>
      <c r="O232" s="22">
        <v>196024</v>
      </c>
      <c r="P232" s="22">
        <v>235620</v>
      </c>
      <c r="Q232" s="22">
        <v>15904</v>
      </c>
      <c r="R232" s="22">
        <v>2333685148</v>
      </c>
      <c r="S232" s="22">
        <v>2500</v>
      </c>
      <c r="T232" s="22">
        <v>687381469</v>
      </c>
      <c r="U232" s="23">
        <v>810</v>
      </c>
      <c r="V232" s="22">
        <v>460</v>
      </c>
      <c r="W232" s="22">
        <v>3648</v>
      </c>
      <c r="AA232" s="18">
        <f t="shared" si="129"/>
        <v>2.3103885820299999E-7</v>
      </c>
      <c r="AB232" s="18">
        <f t="shared" si="131"/>
        <v>0.16354338259380863</v>
      </c>
      <c r="AC232" s="18">
        <f t="shared" si="132"/>
        <v>2.042424723427606E-2</v>
      </c>
      <c r="AD232" s="18">
        <f t="shared" si="133"/>
        <v>35.210109864697259</v>
      </c>
      <c r="AE232" s="18">
        <f t="shared" si="134"/>
        <v>1.6905608934445362</v>
      </c>
      <c r="AF232" s="18">
        <f t="shared" si="135"/>
        <v>255.00362127301241</v>
      </c>
      <c r="AG232" s="18">
        <f t="shared" si="136"/>
        <v>11.403301254301851</v>
      </c>
      <c r="AH232" s="18">
        <f t="shared" si="137"/>
        <v>75.592907966974408</v>
      </c>
      <c r="AI232" s="18">
        <f t="shared" si="138"/>
        <v>7.4557211314255981E-3</v>
      </c>
      <c r="AJ232" s="18">
        <f t="shared" si="139"/>
        <v>0.15465723950489668</v>
      </c>
      <c r="AK232" s="18">
        <f t="shared" si="140"/>
        <v>2.1392922392180151E-2</v>
      </c>
      <c r="AL232" s="18">
        <f t="shared" si="141"/>
        <v>2.5714200169599064E-2</v>
      </c>
      <c r="AM232" s="18">
        <f t="shared" si="142"/>
        <v>1.7356703144779878E-3</v>
      </c>
      <c r="AN232" s="18">
        <f t="shared" si="143"/>
        <v>254.68486133813946</v>
      </c>
      <c r="AO232" s="18">
        <f t="shared" si="144"/>
        <v>2.7283549963499557E-4</v>
      </c>
      <c r="AP232" s="18">
        <f t="shared" si="145"/>
        <v>75.016826613780893</v>
      </c>
      <c r="AQ232" s="18">
        <f t="shared" si="146"/>
        <v>8.8398701881738564E-5</v>
      </c>
      <c r="AR232" s="18">
        <f t="shared" si="147"/>
        <v>5.020173193283919E-5</v>
      </c>
      <c r="AS232" s="18">
        <f t="shared" si="148"/>
        <v>3.9812156106738556E-4</v>
      </c>
      <c r="AT232" s="18">
        <f t="shared" si="149"/>
        <v>0</v>
      </c>
      <c r="BB232" s="33">
        <f t="shared" si="150"/>
        <v>0.39146283912899998</v>
      </c>
      <c r="BC232" s="33">
        <f t="shared" si="151"/>
        <v>0.41966426858513189</v>
      </c>
      <c r="BD232" s="33">
        <f t="shared" si="152"/>
        <v>0.11973854591183784</v>
      </c>
      <c r="BE232" s="33">
        <f t="shared" si="153"/>
        <v>0.21050865245208913</v>
      </c>
      <c r="BF232" s="33">
        <f t="shared" si="154"/>
        <v>8.5941376260477514E-2</v>
      </c>
      <c r="BG232" s="33">
        <f t="shared" si="155"/>
        <v>0.47226813925393424</v>
      </c>
      <c r="BH232" s="33">
        <f t="shared" si="156"/>
        <v>0.67062409026797176</v>
      </c>
      <c r="BI232" s="33">
        <f t="shared" si="157"/>
        <v>0.35746765648551182</v>
      </c>
      <c r="BJ232" s="33">
        <f t="shared" si="158"/>
        <v>0.38707092975287866</v>
      </c>
      <c r="BK232" s="33">
        <f t="shared" si="159"/>
        <v>0.33450966724284292</v>
      </c>
      <c r="BL232" s="33">
        <f t="shared" si="160"/>
        <v>0.20573648959558261</v>
      </c>
      <c r="BM232" s="33">
        <f t="shared" si="161"/>
        <v>0.27832534674683018</v>
      </c>
      <c r="BN232" s="33">
        <f t="shared" si="162"/>
        <v>0.11571762239819858</v>
      </c>
      <c r="BO232" s="33">
        <f t="shared" si="163"/>
        <v>0.2022591922697686</v>
      </c>
      <c r="BP232" s="33">
        <f t="shared" si="164"/>
        <v>4.0458825055775888E-2</v>
      </c>
      <c r="BQ232" s="33">
        <f t="shared" si="165"/>
        <v>0.36449213270962527</v>
      </c>
      <c r="BR232" s="33">
        <f t="shared" si="166"/>
        <v>4.4215024646174023E-2</v>
      </c>
      <c r="BS232" s="33">
        <f t="shared" si="167"/>
        <v>0.33831352357553274</v>
      </c>
      <c r="BT232" s="33">
        <f t="shared" si="168"/>
        <v>3.7172503361587493E-3</v>
      </c>
      <c r="BU232" s="33">
        <f t="shared" si="169"/>
        <v>0.13184293493837776</v>
      </c>
      <c r="BV232" s="33">
        <f t="shared" si="170"/>
        <v>0.19089004423062</v>
      </c>
    </row>
    <row r="233" spans="1:74" x14ac:dyDescent="0.5">
      <c r="A233" s="18">
        <v>232.03902823199999</v>
      </c>
      <c r="B233" s="18">
        <v>9030219029</v>
      </c>
      <c r="C233" s="18">
        <v>3633662606</v>
      </c>
      <c r="D233" s="18">
        <v>2.5099999999999998</v>
      </c>
      <c r="E233" s="18">
        <f t="shared" si="130"/>
        <v>2.4851561655969552</v>
      </c>
      <c r="F233" s="18">
        <v>1983829</v>
      </c>
      <c r="G233" s="18">
        <v>348846</v>
      </c>
      <c r="H233" s="22">
        <v>151093912</v>
      </c>
      <c r="I233" s="22">
        <v>7107812</v>
      </c>
      <c r="J233" s="22">
        <v>2482100802</v>
      </c>
      <c r="K233" s="22">
        <v>128250553</v>
      </c>
      <c r="L233" s="22">
        <v>924746033</v>
      </c>
      <c r="M233" s="22">
        <v>72990</v>
      </c>
      <c r="N233" s="22">
        <v>1686808</v>
      </c>
      <c r="O233" s="22">
        <v>273831</v>
      </c>
      <c r="P233" s="22">
        <v>88774</v>
      </c>
      <c r="Q233" s="22">
        <v>3601</v>
      </c>
      <c r="R233" s="22">
        <v>2489222323</v>
      </c>
      <c r="S233" s="22">
        <v>7387</v>
      </c>
      <c r="T233" s="22">
        <v>926283294</v>
      </c>
      <c r="U233" s="22">
        <v>3471</v>
      </c>
      <c r="V233" s="22">
        <v>249</v>
      </c>
      <c r="W233" s="22">
        <v>3226</v>
      </c>
      <c r="AA233" s="18">
        <f t="shared" si="129"/>
        <v>2.3203902823199999E-7</v>
      </c>
      <c r="AB233" s="18">
        <f t="shared" si="131"/>
        <v>0.21650359056215746</v>
      </c>
      <c r="AC233" s="18">
        <f t="shared" si="132"/>
        <v>3.8071029082267865E-2</v>
      </c>
      <c r="AD233" s="18">
        <f t="shared" si="133"/>
        <v>16.489513188930424</v>
      </c>
      <c r="AE233" s="18">
        <f t="shared" si="134"/>
        <v>0.77570537533264694</v>
      </c>
      <c r="AF233" s="18">
        <f t="shared" si="135"/>
        <v>270.88208498323729</v>
      </c>
      <c r="AG233" s="18">
        <f t="shared" si="136"/>
        <v>13.996521482487793</v>
      </c>
      <c r="AH233" s="18">
        <f t="shared" si="137"/>
        <v>100.92141837961405</v>
      </c>
      <c r="AI233" s="18">
        <f t="shared" si="138"/>
        <v>7.9657052473433316E-3</v>
      </c>
      <c r="AJ233" s="18">
        <f t="shared" si="139"/>
        <v>0.18408844138732308</v>
      </c>
      <c r="AK233" s="18">
        <f t="shared" si="140"/>
        <v>2.988432708022019E-2</v>
      </c>
      <c r="AL233" s="18">
        <f t="shared" si="141"/>
        <v>9.6882794578388391E-3</v>
      </c>
      <c r="AM233" s="18">
        <f t="shared" si="142"/>
        <v>3.9299225367424762E-4</v>
      </c>
      <c r="AN233" s="18">
        <f t="shared" si="143"/>
        <v>271.65928647931577</v>
      </c>
      <c r="AO233" s="18">
        <f t="shared" si="144"/>
        <v>8.0617433432148499E-4</v>
      </c>
      <c r="AP233" s="18">
        <f t="shared" si="145"/>
        <v>101.0891861288158</v>
      </c>
      <c r="AQ233" s="18">
        <f t="shared" si="146"/>
        <v>3.7880480769322789E-4</v>
      </c>
      <c r="AR233" s="18">
        <f t="shared" si="147"/>
        <v>2.7174415763645562E-5</v>
      </c>
      <c r="AS233" s="18">
        <f t="shared" si="148"/>
        <v>3.5206692872899827E-4</v>
      </c>
      <c r="AT233" s="18">
        <f t="shared" si="149"/>
        <v>0</v>
      </c>
      <c r="BB233" s="33">
        <f t="shared" si="150"/>
        <v>0.38825712380586586</v>
      </c>
      <c r="BC233" s="33">
        <f t="shared" si="151"/>
        <v>0.37170263788968821</v>
      </c>
      <c r="BD233" s="33">
        <f t="shared" si="152"/>
        <v>5.0971453223662727E-2</v>
      </c>
      <c r="BE233" s="33">
        <f t="shared" si="153"/>
        <v>0.33521024551470924</v>
      </c>
      <c r="BF233" s="33">
        <f t="shared" si="154"/>
        <v>0.27972953214622137</v>
      </c>
      <c r="BG233" s="33">
        <f t="shared" si="155"/>
        <v>0.18019057442649375</v>
      </c>
      <c r="BH233" s="33">
        <f t="shared" si="156"/>
        <v>0.25046521291983503</v>
      </c>
      <c r="BI233" s="33">
        <f t="shared" si="157"/>
        <v>0.39605981544407803</v>
      </c>
      <c r="BJ233" s="33">
        <f t="shared" si="158"/>
        <v>0.53497664314371929</v>
      </c>
      <c r="BK233" s="33">
        <f t="shared" si="159"/>
        <v>0.54462535677519119</v>
      </c>
      <c r="BL233" s="33">
        <f t="shared" si="160"/>
        <v>0.22564633502053616</v>
      </c>
      <c r="BM233" s="33">
        <f t="shared" si="161"/>
        <v>0.37865832787665932</v>
      </c>
      <c r="BN233" s="33">
        <f t="shared" si="162"/>
        <v>0.21032051445725561</v>
      </c>
      <c r="BO233" s="33">
        <f t="shared" si="163"/>
        <v>7.4010642692515616E-2</v>
      </c>
      <c r="BP233" s="33">
        <f t="shared" si="164"/>
        <v>9.1607286862329593E-3</v>
      </c>
      <c r="BQ233" s="33">
        <f t="shared" si="165"/>
        <v>0.40594506169125133</v>
      </c>
      <c r="BR233" s="33">
        <f t="shared" si="166"/>
        <v>0.14760202246715606</v>
      </c>
      <c r="BS233" s="33">
        <f t="shared" si="167"/>
        <v>0.55498621389045921</v>
      </c>
      <c r="BT233" s="33">
        <f t="shared" si="168"/>
        <v>1.5929106070132124E-2</v>
      </c>
      <c r="BU233" s="33">
        <f t="shared" si="169"/>
        <v>7.1367153912295783E-2</v>
      </c>
      <c r="BV233" s="33">
        <f t="shared" si="170"/>
        <v>0.15814386591138357</v>
      </c>
    </row>
    <row r="234" spans="1:74" x14ac:dyDescent="0.5">
      <c r="A234" s="18">
        <v>233.039189652</v>
      </c>
      <c r="B234" s="18">
        <v>9352578710</v>
      </c>
      <c r="C234" s="18">
        <v>3651805527</v>
      </c>
      <c r="D234" s="18">
        <v>2.6</v>
      </c>
      <c r="E234" s="18">
        <f t="shared" si="130"/>
        <v>2.5610834533358218</v>
      </c>
      <c r="F234" s="18">
        <v>1568059</v>
      </c>
      <c r="G234" s="18">
        <v>293860</v>
      </c>
      <c r="H234" s="22">
        <v>108286738</v>
      </c>
      <c r="I234" s="22">
        <v>4424412</v>
      </c>
      <c r="J234" s="22">
        <v>2735216273</v>
      </c>
      <c r="K234" s="22">
        <v>113665238</v>
      </c>
      <c r="L234" s="22">
        <v>815481221</v>
      </c>
      <c r="M234" s="22">
        <v>56352</v>
      </c>
      <c r="N234" s="22">
        <v>1422240</v>
      </c>
      <c r="O234" s="22">
        <v>298147</v>
      </c>
      <c r="P234" s="22">
        <v>585599</v>
      </c>
      <c r="Q234" s="22">
        <v>27276</v>
      </c>
      <c r="R234" s="22">
        <v>2714324318</v>
      </c>
      <c r="S234" s="22">
        <v>3081</v>
      </c>
      <c r="T234" s="22">
        <v>816885982</v>
      </c>
      <c r="U234" s="23">
        <v>250</v>
      </c>
      <c r="V234" s="22">
        <v>326</v>
      </c>
      <c r="W234" s="22">
        <v>3348</v>
      </c>
      <c r="AA234" s="18">
        <f t="shared" si="129"/>
        <v>2.3303918965200001E-7</v>
      </c>
      <c r="AB234" s="18">
        <f t="shared" si="131"/>
        <v>0.17112886428886062</v>
      </c>
      <c r="AC234" s="18">
        <f t="shared" si="132"/>
        <v>3.2070175969095921E-2</v>
      </c>
      <c r="AD234" s="18">
        <f t="shared" si="133"/>
        <v>11.817786506429545</v>
      </c>
      <c r="AE234" s="18">
        <f t="shared" si="134"/>
        <v>0.48285466344442801</v>
      </c>
      <c r="AF234" s="18">
        <f t="shared" si="135"/>
        <v>298.5056393814902</v>
      </c>
      <c r="AG234" s="18">
        <f t="shared" si="136"/>
        <v>12.404764800344276</v>
      </c>
      <c r="AH234" s="18">
        <f t="shared" si="137"/>
        <v>88.996890549796504</v>
      </c>
      <c r="AI234" s="18">
        <f t="shared" si="138"/>
        <v>6.1499304301725092E-3</v>
      </c>
      <c r="AJ234" s="18">
        <f t="shared" si="139"/>
        <v>0.15521502440035045</v>
      </c>
      <c r="AK234" s="18">
        <f t="shared" si="140"/>
        <v>3.2538034283870011E-2</v>
      </c>
      <c r="AL234" s="18">
        <f t="shared" si="141"/>
        <v>6.3908878300301522E-2</v>
      </c>
      <c r="AM234" s="18">
        <f t="shared" si="142"/>
        <v>2.9767444352176557E-3</v>
      </c>
      <c r="AN234" s="18">
        <f t="shared" si="143"/>
        <v>296.22561258917943</v>
      </c>
      <c r="AO234" s="18">
        <f t="shared" si="144"/>
        <v>3.3624246975016856E-4</v>
      </c>
      <c r="AP234" s="18">
        <f t="shared" si="145"/>
        <v>89.15019801751761</v>
      </c>
      <c r="AQ234" s="18">
        <f t="shared" si="146"/>
        <v>2.7283549963499562E-5</v>
      </c>
      <c r="AR234" s="18">
        <f t="shared" si="147"/>
        <v>3.557774915240343E-5</v>
      </c>
      <c r="AS234" s="18">
        <f t="shared" si="148"/>
        <v>3.6538130111118613E-4</v>
      </c>
      <c r="AT234" s="18">
        <f t="shared" si="149"/>
        <v>0</v>
      </c>
      <c r="BB234" s="33">
        <f t="shared" si="150"/>
        <v>0.39142116405722804</v>
      </c>
      <c r="BC234" s="33">
        <f t="shared" si="151"/>
        <v>0.39328537170263794</v>
      </c>
      <c r="BD234" s="33">
        <f t="shared" si="152"/>
        <v>7.9108626120417691E-2</v>
      </c>
      <c r="BE234" s="33">
        <f t="shared" si="153"/>
        <v>0.2283696406884958</v>
      </c>
      <c r="BF234" s="33">
        <f t="shared" si="154"/>
        <v>0.21383115653530776</v>
      </c>
      <c r="BG234" s="33">
        <f t="shared" si="155"/>
        <v>0.1073025903201677</v>
      </c>
      <c r="BH234" s="33">
        <f t="shared" si="156"/>
        <v>0.11596984845889935</v>
      </c>
      <c r="BI234" s="33">
        <f t="shared" si="157"/>
        <v>0.4631980866139454</v>
      </c>
      <c r="BJ234" s="33">
        <f t="shared" si="158"/>
        <v>0.44418994286343993</v>
      </c>
      <c r="BK234" s="33">
        <f t="shared" si="159"/>
        <v>0.44570400899393914</v>
      </c>
      <c r="BL234" s="33">
        <f t="shared" si="160"/>
        <v>0.15475825280774408</v>
      </c>
      <c r="BM234" s="33">
        <f t="shared" si="161"/>
        <v>0.28022687362342996</v>
      </c>
      <c r="BN234" s="33">
        <f t="shared" si="162"/>
        <v>0.23988551404994049</v>
      </c>
      <c r="BO234" s="33">
        <f t="shared" si="163"/>
        <v>0.50791477112446959</v>
      </c>
      <c r="BP234" s="33">
        <f t="shared" si="164"/>
        <v>6.9388513092388276E-2</v>
      </c>
      <c r="BQ234" s="33">
        <f t="shared" si="165"/>
        <v>0.46593803129711781</v>
      </c>
      <c r="BR234" s="33">
        <f t="shared" si="166"/>
        <v>5.6506378387526708E-2</v>
      </c>
      <c r="BS234" s="33">
        <f t="shared" si="167"/>
        <v>0.45576801032813236</v>
      </c>
      <c r="BT234" s="33">
        <f t="shared" si="168"/>
        <v>1.1472994864687499E-3</v>
      </c>
      <c r="BU234" s="33">
        <f t="shared" si="169"/>
        <v>9.3436514760676409E-2</v>
      </c>
      <c r="BV234" s="33">
        <f t="shared" si="170"/>
        <v>0.16761077054395904</v>
      </c>
    </row>
    <row r="235" spans="1:74" x14ac:dyDescent="0.5">
      <c r="A235" s="18">
        <v>234.03935390999999</v>
      </c>
      <c r="B235" s="18">
        <v>9025709795</v>
      </c>
      <c r="C235" s="18">
        <v>3630761388</v>
      </c>
      <c r="D235" s="18">
        <v>2.5099999999999998</v>
      </c>
      <c r="E235" s="18">
        <f t="shared" si="130"/>
        <v>2.4859000166826717</v>
      </c>
      <c r="F235" s="18">
        <v>1825356</v>
      </c>
      <c r="G235" s="18">
        <v>334178</v>
      </c>
      <c r="H235" s="22">
        <v>68675633</v>
      </c>
      <c r="I235" s="22">
        <v>2783376</v>
      </c>
      <c r="J235" s="22">
        <v>2443461962</v>
      </c>
      <c r="K235" s="22">
        <v>107146179</v>
      </c>
      <c r="L235" s="22">
        <v>1011164174</v>
      </c>
      <c r="M235" s="22">
        <v>72576</v>
      </c>
      <c r="N235" s="22">
        <v>1414011</v>
      </c>
      <c r="O235" s="22">
        <v>262641</v>
      </c>
      <c r="P235" s="22">
        <v>644942</v>
      </c>
      <c r="Q235" s="22">
        <v>120341</v>
      </c>
      <c r="R235" s="22">
        <v>2426970671</v>
      </c>
      <c r="S235" s="22">
        <v>1085</v>
      </c>
      <c r="T235" s="22">
        <v>1012192995</v>
      </c>
      <c r="U235" s="23">
        <v>73</v>
      </c>
      <c r="V235" s="22">
        <v>11</v>
      </c>
      <c r="W235" s="22">
        <v>4393</v>
      </c>
      <c r="AA235" s="18">
        <f t="shared" si="129"/>
        <v>2.3403935390999998E-7</v>
      </c>
      <c r="AB235" s="18">
        <f t="shared" si="131"/>
        <v>0.19920876650869479</v>
      </c>
      <c r="AC235" s="18">
        <f t="shared" si="132"/>
        <v>3.6470248638809426E-2</v>
      </c>
      <c r="AD235" s="18">
        <f t="shared" si="133"/>
        <v>7.4948602569218359</v>
      </c>
      <c r="AE235" s="18">
        <f t="shared" si="134"/>
        <v>0.3037615126528222</v>
      </c>
      <c r="AF235" s="18">
        <f t="shared" si="135"/>
        <v>266.66526609655068</v>
      </c>
      <c r="AG235" s="18">
        <f t="shared" si="136"/>
        <v>11.693312512578268</v>
      </c>
      <c r="AH235" s="18">
        <f t="shared" si="137"/>
        <v>110.35259305051905</v>
      </c>
      <c r="AI235" s="18">
        <f t="shared" si="138"/>
        <v>7.9205236886037752E-3</v>
      </c>
      <c r="AJ235" s="18">
        <f t="shared" si="139"/>
        <v>0.1543169590697519</v>
      </c>
      <c r="AK235" s="18">
        <f t="shared" si="140"/>
        <v>2.8663115383853952E-2</v>
      </c>
      <c r="AL235" s="18">
        <f t="shared" si="141"/>
        <v>7.0385229122237339E-2</v>
      </c>
      <c r="AM235" s="18">
        <f t="shared" si="142"/>
        <v>1.3133318744630001E-2</v>
      </c>
      <c r="AN235" s="18">
        <f t="shared" si="143"/>
        <v>264.86550224870621</v>
      </c>
      <c r="AO235" s="18">
        <f t="shared" si="144"/>
        <v>1.1841060684158809E-4</v>
      </c>
      <c r="AP235" s="18">
        <f t="shared" si="145"/>
        <v>110.46487260714703</v>
      </c>
      <c r="AQ235" s="18">
        <f t="shared" si="146"/>
        <v>7.9667965893418709E-6</v>
      </c>
      <c r="AR235" s="18">
        <f t="shared" si="147"/>
        <v>1.2004761983939807E-6</v>
      </c>
      <c r="AS235" s="18">
        <f t="shared" si="148"/>
        <v>4.7942653995861425E-4</v>
      </c>
      <c r="AT235" s="18">
        <f t="shared" si="149"/>
        <v>0</v>
      </c>
      <c r="BB235" s="33">
        <f t="shared" si="150"/>
        <v>0.38775116500628903</v>
      </c>
      <c r="BC235" s="33">
        <f t="shared" si="151"/>
        <v>0.37170263788968821</v>
      </c>
      <c r="BD235" s="33">
        <f t="shared" si="152"/>
        <v>5.1247109937230945E-2</v>
      </c>
      <c r="BE235" s="33">
        <f t="shared" si="153"/>
        <v>0.29448736707560946</v>
      </c>
      <c r="BF235" s="33">
        <f t="shared" si="154"/>
        <v>0.2621505597994262</v>
      </c>
      <c r="BG235" s="33">
        <f t="shared" si="155"/>
        <v>3.9856568499759465E-2</v>
      </c>
      <c r="BH235" s="33">
        <f t="shared" si="156"/>
        <v>3.3719071491799389E-2</v>
      </c>
      <c r="BI235" s="33">
        <f t="shared" si="157"/>
        <v>0.38581095587275172</v>
      </c>
      <c r="BJ235" s="33">
        <f t="shared" si="158"/>
        <v>0.40361187817697569</v>
      </c>
      <c r="BK235" s="33">
        <f t="shared" si="159"/>
        <v>0.62286279501349873</v>
      </c>
      <c r="BL235" s="33">
        <f t="shared" si="160"/>
        <v>0.22388244116093189</v>
      </c>
      <c r="BM235" s="33">
        <f t="shared" si="161"/>
        <v>0.27716530745877732</v>
      </c>
      <c r="BN235" s="33">
        <f t="shared" si="162"/>
        <v>0.19671497302601101</v>
      </c>
      <c r="BO235" s="33">
        <f t="shared" si="163"/>
        <v>0.55974222081709257</v>
      </c>
      <c r="BP235" s="33">
        <f t="shared" si="164"/>
        <v>0.30614030847818952</v>
      </c>
      <c r="BQ235" s="33">
        <f t="shared" si="165"/>
        <v>0.38935408715834691</v>
      </c>
      <c r="BR235" s="33">
        <f t="shared" si="166"/>
        <v>1.4279972074721276E-2</v>
      </c>
      <c r="BS235" s="33">
        <f t="shared" si="167"/>
        <v>0.63290226178930187</v>
      </c>
      <c r="BT235" s="33">
        <f t="shared" si="168"/>
        <v>3.3501145004887498E-4</v>
      </c>
      <c r="BU235" s="33">
        <f t="shared" si="169"/>
        <v>3.1527658354829464E-3</v>
      </c>
      <c r="BV235" s="33">
        <f t="shared" si="170"/>
        <v>0.24870024055249476</v>
      </c>
    </row>
    <row r="236" spans="1:74" x14ac:dyDescent="0.5">
      <c r="A236" s="18">
        <v>235.03951996000001</v>
      </c>
      <c r="B236" s="18">
        <v>9409305351</v>
      </c>
      <c r="C236" s="18">
        <v>3651813148</v>
      </c>
      <c r="D236" s="18">
        <v>2.62</v>
      </c>
      <c r="E236" s="18">
        <f t="shared" si="130"/>
        <v>2.5766119375941301</v>
      </c>
      <c r="F236" s="18">
        <v>1498558</v>
      </c>
      <c r="G236" s="18">
        <v>277637</v>
      </c>
      <c r="H236" s="22">
        <v>104550625</v>
      </c>
      <c r="I236" s="22">
        <v>4335325</v>
      </c>
      <c r="J236" s="22">
        <v>2663402817</v>
      </c>
      <c r="K236" s="22">
        <v>115463675</v>
      </c>
      <c r="L236" s="22">
        <v>840363932</v>
      </c>
      <c r="M236" s="22">
        <v>67460</v>
      </c>
      <c r="N236" s="22">
        <v>1499453</v>
      </c>
      <c r="O236" s="22">
        <v>313471</v>
      </c>
      <c r="P236" s="22">
        <v>5201</v>
      </c>
      <c r="Q236" s="23">
        <v>0</v>
      </c>
      <c r="R236" s="22">
        <v>2669654834</v>
      </c>
      <c r="S236" s="22">
        <v>2230</v>
      </c>
      <c r="T236" s="22">
        <v>836058688</v>
      </c>
      <c r="U236" s="23">
        <v>3</v>
      </c>
      <c r="V236" s="22">
        <v>340</v>
      </c>
      <c r="W236" s="22">
        <v>5043</v>
      </c>
      <c r="AA236" s="18">
        <f t="shared" si="129"/>
        <v>2.3503951996000001E-7</v>
      </c>
      <c r="AB236" s="18">
        <f t="shared" si="131"/>
        <v>0.1635439282648079</v>
      </c>
      <c r="AC236" s="18">
        <f t="shared" si="132"/>
        <v>3.0299691844864508E-2</v>
      </c>
      <c r="AD236" s="18">
        <f t="shared" si="133"/>
        <v>11.410048803610424</v>
      </c>
      <c r="AE236" s="18">
        <f t="shared" si="134"/>
        <v>0.47313222498203494</v>
      </c>
      <c r="AF236" s="18">
        <f t="shared" si="135"/>
        <v>290.66833532217987</v>
      </c>
      <c r="AG236" s="18">
        <f t="shared" si="136"/>
        <v>12.601035783327099</v>
      </c>
      <c r="AH236" s="18">
        <f t="shared" si="137"/>
        <v>91.712445304979781</v>
      </c>
      <c r="AI236" s="18">
        <f t="shared" si="138"/>
        <v>7.3621931221507205E-3</v>
      </c>
      <c r="AJ236" s="18">
        <f t="shared" si="139"/>
        <v>0.1636416033736772</v>
      </c>
      <c r="AK236" s="18">
        <f t="shared" si="140"/>
        <v>3.4210406762432685E-2</v>
      </c>
      <c r="AL236" s="18">
        <f t="shared" si="141"/>
        <v>5.6760697344064484E-4</v>
      </c>
      <c r="AM236" s="18">
        <f t="shared" si="142"/>
        <v>0</v>
      </c>
      <c r="AN236" s="18">
        <f t="shared" si="143"/>
        <v>291.35064419494847</v>
      </c>
      <c r="AO236" s="18">
        <f t="shared" si="144"/>
        <v>2.4336926567441607E-4</v>
      </c>
      <c r="AP236" s="18">
        <f t="shared" si="145"/>
        <v>91.24259594586357</v>
      </c>
      <c r="AQ236" s="18">
        <f t="shared" si="146"/>
        <v>3.274025995619947E-7</v>
      </c>
      <c r="AR236" s="18">
        <f t="shared" si="147"/>
        <v>3.71056279503594E-5</v>
      </c>
      <c r="AS236" s="18">
        <f t="shared" si="148"/>
        <v>5.5036376986371304E-4</v>
      </c>
      <c r="AT236" s="18">
        <f t="shared" si="149"/>
        <v>0</v>
      </c>
      <c r="BB236" s="33">
        <f t="shared" si="150"/>
        <v>0.39142249312385163</v>
      </c>
      <c r="BC236" s="33">
        <f t="shared" si="151"/>
        <v>0.39808153477218228</v>
      </c>
      <c r="BD236" s="33">
        <f t="shared" si="152"/>
        <v>8.4863179712576342E-2</v>
      </c>
      <c r="BE236" s="33">
        <f t="shared" si="153"/>
        <v>0.21050993730434911</v>
      </c>
      <c r="BF236" s="33">
        <f t="shared" si="154"/>
        <v>0.19438858301594189</v>
      </c>
      <c r="BG236" s="33">
        <f t="shared" si="155"/>
        <v>0.10094109247956187</v>
      </c>
      <c r="BH236" s="33">
        <f t="shared" si="156"/>
        <v>0.11150469658674783</v>
      </c>
      <c r="BI236" s="33">
        <f t="shared" si="157"/>
        <v>0.44414973977238337</v>
      </c>
      <c r="BJ236" s="33">
        <f t="shared" si="158"/>
        <v>0.45538436416266898</v>
      </c>
      <c r="BK236" s="33">
        <f t="shared" si="159"/>
        <v>0.46823121847260818</v>
      </c>
      <c r="BL236" s="33">
        <f t="shared" si="160"/>
        <v>0.20208514409393799</v>
      </c>
      <c r="BM236" s="33">
        <f t="shared" si="161"/>
        <v>0.30895365795583069</v>
      </c>
      <c r="BN236" s="33">
        <f t="shared" si="162"/>
        <v>0.25851744585444381</v>
      </c>
      <c r="BO236" s="33">
        <f t="shared" si="163"/>
        <v>1.0218242444832407E-3</v>
      </c>
      <c r="BP236" s="33">
        <f t="shared" si="164"/>
        <v>0</v>
      </c>
      <c r="BQ236" s="33">
        <f t="shared" si="165"/>
        <v>0.45403296134906274</v>
      </c>
      <c r="BR236" s="33">
        <f t="shared" si="166"/>
        <v>3.8503035816285516E-2</v>
      </c>
      <c r="BS236" s="33">
        <f t="shared" si="167"/>
        <v>0.4731567506177351</v>
      </c>
      <c r="BT236" s="33">
        <f t="shared" si="168"/>
        <v>1.3767593837624999E-5</v>
      </c>
      <c r="BU236" s="33">
        <f t="shared" si="169"/>
        <v>9.7449125824018337E-2</v>
      </c>
      <c r="BV236" s="33">
        <f t="shared" si="170"/>
        <v>0.29913866687359353</v>
      </c>
    </row>
    <row r="237" spans="1:74" x14ac:dyDescent="0.5">
      <c r="A237" s="18">
        <v>236.03968090000001</v>
      </c>
      <c r="B237" s="18">
        <v>9329367147</v>
      </c>
      <c r="C237" s="18">
        <v>3630279339</v>
      </c>
      <c r="D237" s="18">
        <v>2.59</v>
      </c>
      <c r="E237" s="18">
        <f t="shared" si="130"/>
        <v>2.5698758348358601</v>
      </c>
      <c r="F237" s="18">
        <v>1730758</v>
      </c>
      <c r="G237" s="18">
        <v>216042</v>
      </c>
      <c r="H237" s="22">
        <v>297933794</v>
      </c>
      <c r="I237" s="22">
        <v>14677379</v>
      </c>
      <c r="J237" s="22">
        <v>2306102282</v>
      </c>
      <c r="K237" s="22">
        <v>119345755</v>
      </c>
      <c r="L237" s="22">
        <v>788699643</v>
      </c>
      <c r="M237" s="22">
        <v>69220</v>
      </c>
      <c r="N237" s="22">
        <v>1573704</v>
      </c>
      <c r="O237" s="22">
        <v>184856</v>
      </c>
      <c r="P237" s="22">
        <v>654373</v>
      </c>
      <c r="Q237" s="22">
        <v>93215</v>
      </c>
      <c r="R237" s="22">
        <v>2303005374</v>
      </c>
      <c r="S237" s="22">
        <v>2456</v>
      </c>
      <c r="T237" s="22">
        <v>789243670</v>
      </c>
      <c r="U237" s="23">
        <v>550</v>
      </c>
      <c r="V237" s="22">
        <v>49</v>
      </c>
      <c r="W237" s="22">
        <v>1800</v>
      </c>
      <c r="AA237" s="18">
        <f t="shared" si="129"/>
        <v>2.360396809E-7</v>
      </c>
      <c r="AB237" s="18">
        <f t="shared" si="131"/>
        <v>0.18888488947090629</v>
      </c>
      <c r="AC237" s="18">
        <f t="shared" si="132"/>
        <v>2.3577570804857485E-2</v>
      </c>
      <c r="AD237" s="18">
        <f t="shared" si="133"/>
        <v>32.514766217655939</v>
      </c>
      <c r="AE237" s="18">
        <f t="shared" si="134"/>
        <v>1.6018040131188767</v>
      </c>
      <c r="AF237" s="18">
        <f t="shared" si="135"/>
        <v>251.67462732754942</v>
      </c>
      <c r="AG237" s="18">
        <f t="shared" si="136"/>
        <v>13.02470347789631</v>
      </c>
      <c r="AH237" s="18">
        <f t="shared" si="137"/>
        <v>86.074104463939065</v>
      </c>
      <c r="AI237" s="18">
        <f t="shared" si="138"/>
        <v>7.5542693138937579E-3</v>
      </c>
      <c r="AJ237" s="18">
        <f t="shared" si="139"/>
        <v>0.17174492684703643</v>
      </c>
      <c r="AK237" s="18">
        <f t="shared" si="140"/>
        <v>2.0174111648210698E-2</v>
      </c>
      <c r="AL237" s="18">
        <f t="shared" si="141"/>
        <v>7.1414473761060387E-2</v>
      </c>
      <c r="AM237" s="18">
        <f t="shared" si="142"/>
        <v>1.0172944439390446E-2</v>
      </c>
      <c r="AN237" s="18">
        <f t="shared" si="143"/>
        <v>251.33664875094797</v>
      </c>
      <c r="AO237" s="18">
        <f t="shared" si="144"/>
        <v>2.6803359484141965E-4</v>
      </c>
      <c r="AP237" s="18">
        <f t="shared" si="145"/>
        <v>86.133476415283027</v>
      </c>
      <c r="AQ237" s="18">
        <f t="shared" si="146"/>
        <v>6.0023809919699034E-5</v>
      </c>
      <c r="AR237" s="18">
        <f t="shared" si="147"/>
        <v>5.3475757928459137E-6</v>
      </c>
      <c r="AS237" s="18">
        <f t="shared" si="148"/>
        <v>1.9644155973719683E-4</v>
      </c>
      <c r="AT237" s="18">
        <f t="shared" si="149"/>
        <v>0</v>
      </c>
      <c r="BB237" s="33">
        <f t="shared" si="150"/>
        <v>0.38766709792364401</v>
      </c>
      <c r="BC237" s="33">
        <f t="shared" si="151"/>
        <v>0.39088729016786566</v>
      </c>
      <c r="BD237" s="33">
        <f t="shared" si="152"/>
        <v>8.2366911327333758E-2</v>
      </c>
      <c r="BE237" s="33">
        <f t="shared" si="153"/>
        <v>0.27017847625772901</v>
      </c>
      <c r="BF237" s="33">
        <f t="shared" si="154"/>
        <v>0.12056960280726649</v>
      </c>
      <c r="BG237" s="33">
        <f t="shared" si="155"/>
        <v>0.43021555821521085</v>
      </c>
      <c r="BH237" s="33">
        <f t="shared" si="156"/>
        <v>0.62986137915538376</v>
      </c>
      <c r="BI237" s="33">
        <f t="shared" si="157"/>
        <v>0.34937663043538564</v>
      </c>
      <c r="BJ237" s="33">
        <f t="shared" si="158"/>
        <v>0.47954847946796519</v>
      </c>
      <c r="BK237" s="33">
        <f t="shared" si="159"/>
        <v>0.42145768720949561</v>
      </c>
      <c r="BL237" s="33">
        <f t="shared" si="160"/>
        <v>0.20958382330384989</v>
      </c>
      <c r="BM237" s="33">
        <f t="shared" si="161"/>
        <v>0.33657844216917676</v>
      </c>
      <c r="BN237" s="33">
        <f t="shared" si="162"/>
        <v>0.1021388300207062</v>
      </c>
      <c r="BO237" s="33">
        <f t="shared" si="163"/>
        <v>0.56797882291087165</v>
      </c>
      <c r="BP237" s="33">
        <f t="shared" si="164"/>
        <v>0.23713338641688567</v>
      </c>
      <c r="BQ237" s="33">
        <f t="shared" si="165"/>
        <v>0.35631552481640405</v>
      </c>
      <c r="BR237" s="33">
        <f t="shared" si="166"/>
        <v>4.3284182022044045E-2</v>
      </c>
      <c r="BS237" s="33">
        <f t="shared" si="167"/>
        <v>0.43069773676465256</v>
      </c>
      <c r="BT237" s="33">
        <f t="shared" si="168"/>
        <v>2.5240588702312495E-3</v>
      </c>
      <c r="BU237" s="33">
        <f t="shared" si="169"/>
        <v>1.4044138721696761E-2</v>
      </c>
      <c r="BV237" s="33">
        <f t="shared" si="170"/>
        <v>4.7489718320788389E-2</v>
      </c>
    </row>
    <row r="238" spans="1:74" x14ac:dyDescent="0.5">
      <c r="A238" s="18">
        <v>237.03985051000001</v>
      </c>
      <c r="B238" s="18">
        <v>9354065562</v>
      </c>
      <c r="C238" s="18">
        <v>3651519985</v>
      </c>
      <c r="D238" s="18">
        <v>2.6</v>
      </c>
      <c r="E238" s="18">
        <f t="shared" si="130"/>
        <v>2.5616909123941163</v>
      </c>
      <c r="F238" s="18">
        <v>1697026</v>
      </c>
      <c r="G238" s="18">
        <v>312012</v>
      </c>
      <c r="H238" s="22">
        <v>185542562</v>
      </c>
      <c r="I238" s="22">
        <v>7971940</v>
      </c>
      <c r="J238" s="22">
        <v>2523934479</v>
      </c>
      <c r="K238" s="22">
        <v>122872515</v>
      </c>
      <c r="L238" s="22">
        <v>774954649</v>
      </c>
      <c r="M238" s="22">
        <v>56909</v>
      </c>
      <c r="N238" s="22">
        <v>1456280</v>
      </c>
      <c r="O238" s="22">
        <v>262065</v>
      </c>
      <c r="P238" s="22">
        <v>13493</v>
      </c>
      <c r="Q238" s="22">
        <v>4471</v>
      </c>
      <c r="R238" s="22">
        <v>2534291944</v>
      </c>
      <c r="S238" s="22">
        <v>1365</v>
      </c>
      <c r="T238" s="22">
        <v>774861962</v>
      </c>
      <c r="U238" s="23">
        <v>260</v>
      </c>
      <c r="V238" s="22">
        <v>214</v>
      </c>
      <c r="W238" s="22">
        <v>2258</v>
      </c>
      <c r="AA238" s="18">
        <f t="shared" si="129"/>
        <v>2.3703985051000002E-7</v>
      </c>
      <c r="AB238" s="18">
        <f t="shared" si="131"/>
        <v>0.18520357464143122</v>
      </c>
      <c r="AC238" s="18">
        <f t="shared" si="132"/>
        <v>3.4051179964845697E-2</v>
      </c>
      <c r="AD238" s="18">
        <f t="shared" si="133"/>
        <v>20.24903904273086</v>
      </c>
      <c r="AE238" s="18">
        <f t="shared" si="134"/>
        <v>0.87001129318408266</v>
      </c>
      <c r="AF238" s="18">
        <f t="shared" si="135"/>
        <v>275.44756984958292</v>
      </c>
      <c r="AG238" s="18">
        <f t="shared" si="136"/>
        <v>13.409593608573395</v>
      </c>
      <c r="AH238" s="18">
        <f t="shared" si="137"/>
        <v>84.574055541751051</v>
      </c>
      <c r="AI238" s="18">
        <f t="shared" si="138"/>
        <v>6.2107181794911854E-3</v>
      </c>
      <c r="AJ238" s="18">
        <f t="shared" si="139"/>
        <v>0.15892995256338055</v>
      </c>
      <c r="AK238" s="18">
        <f t="shared" si="140"/>
        <v>2.8600254084738048E-2</v>
      </c>
      <c r="AL238" s="18">
        <f t="shared" si="141"/>
        <v>1.4725477586299983E-3</v>
      </c>
      <c r="AM238" s="18">
        <f t="shared" si="142"/>
        <v>4.8793900754722614E-4</v>
      </c>
      <c r="AN238" s="18">
        <f t="shared" si="143"/>
        <v>276.5779235048737</v>
      </c>
      <c r="AO238" s="18">
        <f t="shared" si="144"/>
        <v>1.489681828007076E-4</v>
      </c>
      <c r="AP238" s="18">
        <f t="shared" si="145"/>
        <v>84.563940220169187</v>
      </c>
      <c r="AQ238" s="18">
        <f t="shared" si="146"/>
        <v>2.8374891962039544E-5</v>
      </c>
      <c r="AR238" s="18">
        <f t="shared" si="147"/>
        <v>2.3354718768755625E-5</v>
      </c>
      <c r="AS238" s="18">
        <f t="shared" si="148"/>
        <v>2.4642502327032803E-4</v>
      </c>
      <c r="AT238" s="18">
        <f t="shared" si="149"/>
        <v>0</v>
      </c>
      <c r="BB238" s="33">
        <f t="shared" si="150"/>
        <v>0.3913713668728907</v>
      </c>
      <c r="BC238" s="33">
        <f t="shared" si="151"/>
        <v>0.39328537170263794</v>
      </c>
      <c r="BD238" s="33">
        <f t="shared" si="152"/>
        <v>7.9333738607113069E-2</v>
      </c>
      <c r="BE238" s="33">
        <f t="shared" si="153"/>
        <v>0.26151034897101322</v>
      </c>
      <c r="BF238" s="33">
        <f t="shared" si="154"/>
        <v>0.23558555427453781</v>
      </c>
      <c r="BG238" s="33">
        <f t="shared" si="155"/>
        <v>0.23884645892109713</v>
      </c>
      <c r="BH238" s="33">
        <f t="shared" si="156"/>
        <v>0.29377638915181664</v>
      </c>
      <c r="BI238" s="33">
        <f t="shared" si="157"/>
        <v>0.40715609786159429</v>
      </c>
      <c r="BJ238" s="33">
        <f t="shared" si="158"/>
        <v>0.5015008955166057</v>
      </c>
      <c r="BK238" s="33">
        <f t="shared" si="159"/>
        <v>0.40901385184440825</v>
      </c>
      <c r="BL238" s="33">
        <f t="shared" si="160"/>
        <v>0.1571314143531537</v>
      </c>
      <c r="BM238" s="33">
        <f t="shared" si="161"/>
        <v>0.29289131793559142</v>
      </c>
      <c r="BN238" s="33">
        <f t="shared" si="162"/>
        <v>0.19601463416413462</v>
      </c>
      <c r="BO238" s="33">
        <f t="shared" si="163"/>
        <v>8.2636760694875418E-3</v>
      </c>
      <c r="BP238" s="33">
        <f t="shared" si="164"/>
        <v>1.137395666652251E-2</v>
      </c>
      <c r="BQ238" s="33">
        <f t="shared" si="165"/>
        <v>0.41795677399438269</v>
      </c>
      <c r="BR238" s="33">
        <f t="shared" si="166"/>
        <v>2.0203516046457509E-2</v>
      </c>
      <c r="BS238" s="33">
        <f t="shared" si="167"/>
        <v>0.41765420575067347</v>
      </c>
      <c r="BT238" s="33">
        <f t="shared" si="168"/>
        <v>1.1931914659274998E-3</v>
      </c>
      <c r="BU238" s="33">
        <f t="shared" si="169"/>
        <v>6.1335626253940956E-2</v>
      </c>
      <c r="BV238" s="33">
        <f t="shared" si="170"/>
        <v>8.3029409482424155E-2</v>
      </c>
    </row>
    <row r="239" spans="1:74" x14ac:dyDescent="0.5">
      <c r="A239" s="18">
        <v>238.040015595</v>
      </c>
      <c r="B239" s="18">
        <v>9181727969</v>
      </c>
      <c r="C239" s="18">
        <v>3635248702</v>
      </c>
      <c r="D239" s="18">
        <v>2.5499999999999998</v>
      </c>
      <c r="E239" s="18">
        <f t="shared" si="130"/>
        <v>2.5257496038575025</v>
      </c>
      <c r="F239" s="18">
        <v>1785537</v>
      </c>
      <c r="G239" s="18">
        <v>338594</v>
      </c>
      <c r="H239" s="22">
        <v>78086303</v>
      </c>
      <c r="I239" s="22">
        <v>3321047</v>
      </c>
      <c r="J239" s="22">
        <v>2569365219</v>
      </c>
      <c r="K239" s="22">
        <v>104105467</v>
      </c>
      <c r="L239" s="22">
        <v>946955132</v>
      </c>
      <c r="M239" s="22">
        <v>67937</v>
      </c>
      <c r="N239" s="22">
        <v>1482135</v>
      </c>
      <c r="O239" s="22">
        <v>254755</v>
      </c>
      <c r="P239" s="22">
        <v>5081</v>
      </c>
      <c r="Q239" s="23">
        <v>30</v>
      </c>
      <c r="R239" s="22">
        <v>2570459275</v>
      </c>
      <c r="S239" s="22">
        <v>1240</v>
      </c>
      <c r="T239" s="22">
        <v>941447034</v>
      </c>
      <c r="U239" s="23">
        <v>13</v>
      </c>
      <c r="V239" s="22">
        <v>100</v>
      </c>
      <c r="W239" s="22">
        <v>4651</v>
      </c>
      <c r="AA239" s="18">
        <f t="shared" si="129"/>
        <v>2.38040015595E-7</v>
      </c>
      <c r="AB239" s="18">
        <f t="shared" si="131"/>
        <v>0.19486315180470845</v>
      </c>
      <c r="AC239" s="18">
        <f t="shared" si="132"/>
        <v>3.6952185265364673E-2</v>
      </c>
      <c r="AD239" s="18">
        <f t="shared" si="133"/>
        <v>8.5218861974618623</v>
      </c>
      <c r="AE239" s="18">
        <f t="shared" si="134"/>
        <v>0.36243980702252127</v>
      </c>
      <c r="AF239" s="18">
        <f t="shared" si="135"/>
        <v>280.40561730825794</v>
      </c>
      <c r="AG239" s="18">
        <f t="shared" si="136"/>
        <v>11.361466841471819</v>
      </c>
      <c r="AH239" s="18">
        <f t="shared" si="137"/>
        <v>103.34519062845727</v>
      </c>
      <c r="AI239" s="18">
        <f t="shared" si="138"/>
        <v>7.4142501354810784E-3</v>
      </c>
      <c r="AJ239" s="18">
        <f t="shared" si="139"/>
        <v>0.16175161730060567</v>
      </c>
      <c r="AK239" s="18">
        <f t="shared" si="140"/>
        <v>2.7802483083805323E-2</v>
      </c>
      <c r="AL239" s="18">
        <f t="shared" si="141"/>
        <v>5.5451086945816511E-4</v>
      </c>
      <c r="AM239" s="18">
        <f t="shared" si="142"/>
        <v>3.2740259956199471E-6</v>
      </c>
      <c r="AN239" s="18">
        <f t="shared" si="143"/>
        <v>280.52501623441339</v>
      </c>
      <c r="AO239" s="18">
        <f t="shared" si="144"/>
        <v>1.3532640781895781E-4</v>
      </c>
      <c r="AP239" s="18">
        <f t="shared" si="145"/>
        <v>102.74406876050988</v>
      </c>
      <c r="AQ239" s="18">
        <f t="shared" si="146"/>
        <v>1.4187445981019771E-6</v>
      </c>
      <c r="AR239" s="18">
        <f t="shared" si="147"/>
        <v>1.0913419985399823E-5</v>
      </c>
      <c r="AS239" s="18">
        <f t="shared" si="148"/>
        <v>5.0758316352094584E-4</v>
      </c>
      <c r="AT239" s="18">
        <f t="shared" si="149"/>
        <v>0</v>
      </c>
      <c r="BB239" s="33">
        <f t="shared" si="150"/>
        <v>0.38853373150241727</v>
      </c>
      <c r="BC239" s="33">
        <f t="shared" si="151"/>
        <v>0.38129496402877694</v>
      </c>
      <c r="BD239" s="33">
        <f t="shared" si="152"/>
        <v>6.6014590214661703E-2</v>
      </c>
      <c r="BE239" s="33">
        <f t="shared" si="153"/>
        <v>0.28425506064759637</v>
      </c>
      <c r="BF239" s="33">
        <f t="shared" si="154"/>
        <v>0.26744294743805774</v>
      </c>
      <c r="BG239" s="33">
        <f t="shared" si="155"/>
        <v>5.5880162241076732E-2</v>
      </c>
      <c r="BH239" s="33">
        <f t="shared" si="156"/>
        <v>6.0667814543553036E-2</v>
      </c>
      <c r="BI239" s="33">
        <f t="shared" si="157"/>
        <v>0.41920649260640125</v>
      </c>
      <c r="BJ239" s="33">
        <f t="shared" si="158"/>
        <v>0.38468488146948954</v>
      </c>
      <c r="BK239" s="33">
        <f t="shared" si="159"/>
        <v>0.56473204955097023</v>
      </c>
      <c r="BL239" s="33">
        <f t="shared" si="160"/>
        <v>0.20411745658435163</v>
      </c>
      <c r="BM239" s="33">
        <f t="shared" si="161"/>
        <v>0.30251056610512528</v>
      </c>
      <c r="BN239" s="33">
        <f t="shared" si="162"/>
        <v>0.18712665312191853</v>
      </c>
      <c r="BO239" s="33">
        <f t="shared" si="163"/>
        <v>9.17021757869575E-4</v>
      </c>
      <c r="BP239" s="33">
        <f t="shared" si="164"/>
        <v>7.6318206216881079E-5</v>
      </c>
      <c r="BQ239" s="33">
        <f t="shared" si="165"/>
        <v>0.42759589598176584</v>
      </c>
      <c r="BR239" s="33">
        <f t="shared" si="166"/>
        <v>1.7559076773360976E-2</v>
      </c>
      <c r="BS239" s="33">
        <f t="shared" si="167"/>
        <v>0.56873901105321034</v>
      </c>
      <c r="BT239" s="33">
        <f t="shared" si="168"/>
        <v>5.9659573296374992E-5</v>
      </c>
      <c r="BU239" s="33">
        <f t="shared" si="169"/>
        <v>2.8661507595299514E-2</v>
      </c>
      <c r="BV239" s="33">
        <f t="shared" si="170"/>
        <v>0.2687204159230232</v>
      </c>
    </row>
    <row r="240" spans="1:74" x14ac:dyDescent="0.5">
      <c r="A240" s="18">
        <v>239.04017634100001</v>
      </c>
      <c r="B240" s="18">
        <v>9246371676</v>
      </c>
      <c r="C240" s="18">
        <v>3649024336</v>
      </c>
      <c r="D240" s="18">
        <v>2.57</v>
      </c>
      <c r="E240" s="18">
        <f t="shared" si="130"/>
        <v>2.5339298466109215</v>
      </c>
      <c r="F240" s="18">
        <v>1461467</v>
      </c>
      <c r="G240" s="18">
        <v>257505</v>
      </c>
      <c r="H240" s="22">
        <v>85158855</v>
      </c>
      <c r="I240" s="22">
        <v>3642394</v>
      </c>
      <c r="J240" s="22">
        <v>2567289226</v>
      </c>
      <c r="K240" s="22">
        <v>100979948</v>
      </c>
      <c r="L240" s="22">
        <v>935035345</v>
      </c>
      <c r="M240" s="22">
        <v>69525</v>
      </c>
      <c r="N240" s="22">
        <v>1398707</v>
      </c>
      <c r="O240" s="22">
        <v>277983</v>
      </c>
      <c r="P240" s="22">
        <v>577731</v>
      </c>
      <c r="Q240" s="22">
        <v>293993</v>
      </c>
      <c r="R240" s="22">
        <v>2543188239</v>
      </c>
      <c r="S240" s="22">
        <v>1515</v>
      </c>
      <c r="T240" s="22">
        <v>927930652</v>
      </c>
      <c r="U240" s="22">
        <v>4674</v>
      </c>
      <c r="V240" s="22">
        <v>146</v>
      </c>
      <c r="W240" s="22">
        <v>6006</v>
      </c>
      <c r="AA240" s="18">
        <f t="shared" si="129"/>
        <v>2.3904017634100001E-7</v>
      </c>
      <c r="AB240" s="18">
        <f t="shared" si="131"/>
        <v>0.15949603165802326</v>
      </c>
      <c r="AC240" s="18">
        <f t="shared" si="132"/>
        <v>2.8102602133403817E-2</v>
      </c>
      <c r="AD240" s="18">
        <f t="shared" si="133"/>
        <v>9.2937435009076577</v>
      </c>
      <c r="AE240" s="18">
        <f t="shared" si="134"/>
        <v>0.39750975474300404</v>
      </c>
      <c r="AF240" s="18">
        <f t="shared" si="135"/>
        <v>280.17905547330048</v>
      </c>
      <c r="AG240" s="18">
        <f t="shared" si="136"/>
        <v>11.020365826278351</v>
      </c>
      <c r="AH240" s="18">
        <f t="shared" si="137"/>
        <v>102.04433421178219</v>
      </c>
      <c r="AI240" s="18">
        <f t="shared" si="138"/>
        <v>7.5875552448492279E-3</v>
      </c>
      <c r="AJ240" s="18">
        <f t="shared" si="139"/>
        <v>0.15264676927518631</v>
      </c>
      <c r="AK240" s="18">
        <f t="shared" si="140"/>
        <v>3.0337452278013991E-2</v>
      </c>
      <c r="AL240" s="18">
        <f t="shared" si="141"/>
        <v>6.3050210415850252E-2</v>
      </c>
      <c r="AM240" s="18">
        <f t="shared" si="142"/>
        <v>3.2084690817676509E-2</v>
      </c>
      <c r="AN240" s="18">
        <f t="shared" si="143"/>
        <v>277.54881354136387</v>
      </c>
      <c r="AO240" s="18">
        <f t="shared" si="144"/>
        <v>1.6533831277880731E-4</v>
      </c>
      <c r="AP240" s="18">
        <f t="shared" si="145"/>
        <v>101.26896922601888</v>
      </c>
      <c r="AQ240" s="18">
        <f t="shared" si="146"/>
        <v>5.1009325011758776E-4</v>
      </c>
      <c r="AR240" s="18">
        <f t="shared" si="147"/>
        <v>1.5933593178683742E-5</v>
      </c>
      <c r="AS240" s="18">
        <f t="shared" si="148"/>
        <v>6.5546000432311344E-4</v>
      </c>
      <c r="AT240" s="18">
        <f t="shared" si="149"/>
        <v>0</v>
      </c>
      <c r="BB240" s="33">
        <f t="shared" si="150"/>
        <v>0.39093613740299049</v>
      </c>
      <c r="BC240" s="33">
        <f t="shared" si="151"/>
        <v>0.38609112709832133</v>
      </c>
      <c r="BD240" s="33">
        <f t="shared" si="152"/>
        <v>6.9046028733603493E-2</v>
      </c>
      <c r="BE240" s="33">
        <f t="shared" si="153"/>
        <v>0.20097864626938006</v>
      </c>
      <c r="BF240" s="33">
        <f t="shared" si="154"/>
        <v>0.17026123973221668</v>
      </c>
      <c r="BG240" s="33">
        <f t="shared" si="155"/>
        <v>6.7922631051728993E-2</v>
      </c>
      <c r="BH240" s="33">
        <f t="shared" si="156"/>
        <v>7.6774128132070699E-2</v>
      </c>
      <c r="BI240" s="33">
        <f t="shared" si="157"/>
        <v>0.41865584044582771</v>
      </c>
      <c r="BJ240" s="33">
        <f t="shared" si="158"/>
        <v>0.36523000122361771</v>
      </c>
      <c r="BK240" s="33">
        <f t="shared" si="159"/>
        <v>0.55394063945541772</v>
      </c>
      <c r="BL240" s="33">
        <f t="shared" si="160"/>
        <v>0.21088331032602212</v>
      </c>
      <c r="BM240" s="33">
        <f t="shared" si="161"/>
        <v>0.27147151616167631</v>
      </c>
      <c r="BN240" s="33">
        <f t="shared" si="162"/>
        <v>0.215368790419948</v>
      </c>
      <c r="BO240" s="33">
        <f t="shared" si="163"/>
        <v>0.50104322141883351</v>
      </c>
      <c r="BP240" s="33">
        <f t="shared" si="164"/>
        <v>0.74790061334398394</v>
      </c>
      <c r="BQ240" s="33">
        <f t="shared" si="165"/>
        <v>0.42032776655506537</v>
      </c>
      <c r="BR240" s="33">
        <f t="shared" si="166"/>
        <v>2.3376843174173347E-2</v>
      </c>
      <c r="BS240" s="33">
        <f t="shared" si="167"/>
        <v>0.55648028991843346</v>
      </c>
      <c r="BT240" s="33">
        <f t="shared" si="168"/>
        <v>2.1449911199019747E-2</v>
      </c>
      <c r="BU240" s="33">
        <f t="shared" si="169"/>
        <v>4.184580108913729E-2</v>
      </c>
      <c r="BV240" s="33">
        <f t="shared" si="170"/>
        <v>0.37386513540777527</v>
      </c>
    </row>
    <row r="241" spans="1:74" x14ac:dyDescent="0.5">
      <c r="A241" s="18">
        <v>240.040335817</v>
      </c>
      <c r="B241" s="18">
        <v>9045955094</v>
      </c>
      <c r="C241" s="18">
        <v>3650025413</v>
      </c>
      <c r="D241" s="18">
        <v>2.5099999999999998</v>
      </c>
      <c r="E241" s="18">
        <f t="shared" si="130"/>
        <v>2.4783266061057421</v>
      </c>
      <c r="F241" s="18">
        <v>2100044</v>
      </c>
      <c r="G241" s="18">
        <v>374364</v>
      </c>
      <c r="H241" s="22">
        <v>100311581</v>
      </c>
      <c r="I241" s="22">
        <v>4123958</v>
      </c>
      <c r="J241" s="22">
        <v>2635499078</v>
      </c>
      <c r="K241" s="22">
        <v>137011880</v>
      </c>
      <c r="L241" s="22">
        <v>936566458</v>
      </c>
      <c r="M241" s="22">
        <v>66570</v>
      </c>
      <c r="N241" s="22">
        <v>1668804</v>
      </c>
      <c r="O241" s="22">
        <v>269045</v>
      </c>
      <c r="P241" s="22">
        <v>7111</v>
      </c>
      <c r="Q241" s="23">
        <v>0</v>
      </c>
      <c r="R241" s="22">
        <v>2627352143</v>
      </c>
      <c r="S241" s="23">
        <v>975</v>
      </c>
      <c r="T241" s="22">
        <v>933729573</v>
      </c>
      <c r="U241" s="23">
        <v>7</v>
      </c>
      <c r="V241" s="22">
        <v>246</v>
      </c>
      <c r="W241" s="22">
        <v>2816</v>
      </c>
      <c r="AA241" s="18">
        <f t="shared" si="129"/>
        <v>2.4004033581699999E-7</v>
      </c>
      <c r="AB241" s="18">
        <f t="shared" si="131"/>
        <v>0.22918662159818987</v>
      </c>
      <c r="AC241" s="18">
        <f t="shared" si="132"/>
        <v>4.08559155941422E-2</v>
      </c>
      <c r="AD241" s="18">
        <f t="shared" si="133"/>
        <v>10.947424128524531</v>
      </c>
      <c r="AE241" s="18">
        <f t="shared" si="134"/>
        <v>0.45006485656149486</v>
      </c>
      <c r="AF241" s="18">
        <f t="shared" si="135"/>
        <v>287.62308309348009</v>
      </c>
      <c r="AG241" s="18">
        <f t="shared" si="136"/>
        <v>14.952681894292025</v>
      </c>
      <c r="AH241" s="18">
        <f t="shared" si="137"/>
        <v>102.21143100392324</v>
      </c>
      <c r="AI241" s="18">
        <f t="shared" si="138"/>
        <v>7.2650636842806629E-3</v>
      </c>
      <c r="AJ241" s="18">
        <f t="shared" si="139"/>
        <v>0.18212358925315167</v>
      </c>
      <c r="AK241" s="18">
        <f t="shared" si="140"/>
        <v>2.9362010799718955E-2</v>
      </c>
      <c r="AL241" s="18">
        <f t="shared" si="141"/>
        <v>7.7605329516178148E-4</v>
      </c>
      <c r="AM241" s="18">
        <f t="shared" si="142"/>
        <v>0</v>
      </c>
      <c r="AN241" s="18">
        <f t="shared" si="143"/>
        <v>286.73397386099253</v>
      </c>
      <c r="AO241" s="18">
        <f t="shared" si="144"/>
        <v>1.0640584485764827E-4</v>
      </c>
      <c r="AP241" s="18">
        <f t="shared" si="145"/>
        <v>101.90182982937043</v>
      </c>
      <c r="AQ241" s="18">
        <f t="shared" si="146"/>
        <v>7.6393939897798772E-7</v>
      </c>
      <c r="AR241" s="18">
        <f t="shared" si="147"/>
        <v>2.6847013164083565E-5</v>
      </c>
      <c r="AS241" s="18">
        <f t="shared" si="148"/>
        <v>3.0732190678885906E-4</v>
      </c>
      <c r="AT241" s="18">
        <f t="shared" si="149"/>
        <v>0</v>
      </c>
      <c r="BB241" s="33">
        <f t="shared" si="150"/>
        <v>0.39111072053228446</v>
      </c>
      <c r="BC241" s="33">
        <f t="shared" si="151"/>
        <v>0.37170263788968821</v>
      </c>
      <c r="BD241" s="33">
        <f t="shared" si="152"/>
        <v>4.8440551594806446E-2</v>
      </c>
      <c r="BE241" s="33">
        <f t="shared" si="153"/>
        <v>0.36507406659337871</v>
      </c>
      <c r="BF241" s="33">
        <f t="shared" si="154"/>
        <v>0.31031176669391158</v>
      </c>
      <c r="BG241" s="33">
        <f t="shared" si="155"/>
        <v>9.3723251570511978E-2</v>
      </c>
      <c r="BH241" s="33">
        <f t="shared" si="156"/>
        <v>0.10091071816384607</v>
      </c>
      <c r="BI241" s="33">
        <f t="shared" si="157"/>
        <v>0.43674833997554835</v>
      </c>
      <c r="BJ241" s="33">
        <f t="shared" si="158"/>
        <v>0.58951176757582913</v>
      </c>
      <c r="BK241" s="33">
        <f t="shared" si="159"/>
        <v>0.55532681089334968</v>
      </c>
      <c r="BL241" s="33">
        <f t="shared" si="160"/>
        <v>0.19829319835710754</v>
      </c>
      <c r="BM241" s="33">
        <f t="shared" si="161"/>
        <v>0.37196001250074412</v>
      </c>
      <c r="BN241" s="33">
        <f t="shared" si="162"/>
        <v>0.20450137940006735</v>
      </c>
      <c r="BO241" s="33">
        <f t="shared" si="163"/>
        <v>2.6899304897507535E-3</v>
      </c>
      <c r="BP241" s="33">
        <f t="shared" si="164"/>
        <v>0</v>
      </c>
      <c r="BQ241" s="33">
        <f t="shared" si="165"/>
        <v>0.44275867630592325</v>
      </c>
      <c r="BR241" s="33">
        <f t="shared" si="166"/>
        <v>1.1952865514396328E-2</v>
      </c>
      <c r="BS241" s="33">
        <f t="shared" si="167"/>
        <v>0.56173963782836978</v>
      </c>
      <c r="BT241" s="33">
        <f t="shared" si="168"/>
        <v>3.2124385621124997E-5</v>
      </c>
      <c r="BU241" s="33">
        <f t="shared" si="169"/>
        <v>7.0507308684436804E-2</v>
      </c>
      <c r="BV241" s="33">
        <f t="shared" si="170"/>
        <v>0.12632885853961356</v>
      </c>
    </row>
    <row r="242" spans="1:74" x14ac:dyDescent="0.5">
      <c r="A242" s="18">
        <v>241.040495894</v>
      </c>
      <c r="B242" s="18">
        <v>9437059757</v>
      </c>
      <c r="C242" s="18">
        <v>3629912107</v>
      </c>
      <c r="D242" s="18">
        <v>2.62</v>
      </c>
      <c r="E242" s="18">
        <f t="shared" si="130"/>
        <v>2.5998039288062573</v>
      </c>
      <c r="F242" s="18">
        <v>1367992</v>
      </c>
      <c r="G242" s="18">
        <v>204045</v>
      </c>
      <c r="H242" s="22">
        <v>327043902</v>
      </c>
      <c r="I242" s="22">
        <v>15528803</v>
      </c>
      <c r="J242" s="22">
        <v>2275608169</v>
      </c>
      <c r="K242" s="22">
        <v>109077392</v>
      </c>
      <c r="L242" s="22">
        <v>695448046</v>
      </c>
      <c r="M242" s="22">
        <v>68825</v>
      </c>
      <c r="N242" s="22">
        <v>1228358</v>
      </c>
      <c r="O242" s="22">
        <v>218262</v>
      </c>
      <c r="P242" s="22">
        <v>740941</v>
      </c>
      <c r="Q242" s="22">
        <v>111623</v>
      </c>
      <c r="R242" s="22">
        <v>2254890427</v>
      </c>
      <c r="S242" s="22">
        <v>2361</v>
      </c>
      <c r="T242" s="22">
        <v>691810581</v>
      </c>
      <c r="U242" s="23">
        <v>507</v>
      </c>
      <c r="V242" s="22">
        <v>6</v>
      </c>
      <c r="W242" s="22">
        <v>3803</v>
      </c>
      <c r="AA242" s="18">
        <f t="shared" si="129"/>
        <v>2.4104049589400001E-7</v>
      </c>
      <c r="AB242" s="18">
        <f t="shared" si="131"/>
        <v>0.14929471232667074</v>
      </c>
      <c r="AC242" s="18">
        <f t="shared" si="132"/>
        <v>2.2268287809209069E-2</v>
      </c>
      <c r="AD242" s="18">
        <f t="shared" si="133"/>
        <v>35.691674561899418</v>
      </c>
      <c r="AE242" s="18">
        <f t="shared" si="134"/>
        <v>1.6947234900953674</v>
      </c>
      <c r="AF242" s="18">
        <f t="shared" si="135"/>
        <v>248.346676705037</v>
      </c>
      <c r="AG242" s="18">
        <f t="shared" si="136"/>
        <v>11.90407389808091</v>
      </c>
      <c r="AH242" s="18">
        <f t="shared" si="137"/>
        <v>75.89716604023657</v>
      </c>
      <c r="AI242" s="18">
        <f t="shared" si="138"/>
        <v>7.5111613049514284E-3</v>
      </c>
      <c r="AJ242" s="18">
        <f t="shared" si="139"/>
        <v>0.13405586746425757</v>
      </c>
      <c r="AK242" s="18">
        <f t="shared" si="140"/>
        <v>2.3819848728533363E-2</v>
      </c>
      <c r="AL242" s="18">
        <f t="shared" si="141"/>
        <v>8.0862003174021313E-2</v>
      </c>
      <c r="AM242" s="18">
        <f t="shared" si="142"/>
        <v>1.2181886790302845E-2</v>
      </c>
      <c r="AN242" s="18">
        <f t="shared" si="143"/>
        <v>246.08566250908541</v>
      </c>
      <c r="AO242" s="18">
        <f t="shared" si="144"/>
        <v>2.5766584585528986E-4</v>
      </c>
      <c r="AP242" s="18">
        <f t="shared" si="145"/>
        <v>75.50019420796464</v>
      </c>
      <c r="AQ242" s="18">
        <f t="shared" si="146"/>
        <v>5.5331039325977109E-5</v>
      </c>
      <c r="AR242" s="18">
        <f t="shared" si="147"/>
        <v>6.548051991239894E-7</v>
      </c>
      <c r="AS242" s="18">
        <f t="shared" si="148"/>
        <v>4.1503736204475533E-4</v>
      </c>
      <c r="AT242" s="18">
        <f t="shared" si="149"/>
        <v>0</v>
      </c>
      <c r="BB242" s="33">
        <f t="shared" si="150"/>
        <v>0.38760305438679632</v>
      </c>
      <c r="BC242" s="33">
        <f t="shared" si="151"/>
        <v>0.39808153477218228</v>
      </c>
      <c r="BD242" s="33">
        <f t="shared" si="152"/>
        <v>9.3457679608318134E-2</v>
      </c>
      <c r="BE242" s="33">
        <f t="shared" si="153"/>
        <v>0.17695833326909072</v>
      </c>
      <c r="BF242" s="33">
        <f t="shared" si="154"/>
        <v>0.10619171003084829</v>
      </c>
      <c r="BG242" s="33">
        <f t="shared" si="155"/>
        <v>0.47978148118965047</v>
      </c>
      <c r="BH242" s="33">
        <f t="shared" si="156"/>
        <v>0.67253581501689808</v>
      </c>
      <c r="BI242" s="33">
        <f t="shared" si="157"/>
        <v>0.34128814015231407</v>
      </c>
      <c r="BJ242" s="33">
        <f t="shared" si="158"/>
        <v>0.41563276739386124</v>
      </c>
      <c r="BK242" s="33">
        <f t="shared" si="159"/>
        <v>0.33703367650425448</v>
      </c>
      <c r="BL242" s="33">
        <f t="shared" si="160"/>
        <v>0.20790088109480717</v>
      </c>
      <c r="BM242" s="33">
        <f t="shared" si="161"/>
        <v>0.20809385975355676</v>
      </c>
      <c r="BN242" s="33">
        <f t="shared" si="162"/>
        <v>0.14275605227737795</v>
      </c>
      <c r="BO242" s="33">
        <f t="shared" si="163"/>
        <v>0.64358333675397006</v>
      </c>
      <c r="BP242" s="33">
        <f t="shared" si="164"/>
        <v>0.28396223775156387</v>
      </c>
      <c r="BQ242" s="33">
        <f t="shared" si="165"/>
        <v>0.34349218865290682</v>
      </c>
      <c r="BR242" s="33">
        <f t="shared" si="166"/>
        <v>4.1274408174490684E-2</v>
      </c>
      <c r="BS242" s="33">
        <f t="shared" si="167"/>
        <v>0.3423305193132008</v>
      </c>
      <c r="BT242" s="33">
        <f t="shared" si="168"/>
        <v>2.3267233585586248E-3</v>
      </c>
      <c r="BU242" s="33">
        <f t="shared" si="169"/>
        <v>1.7196904557179708E-3</v>
      </c>
      <c r="BV242" s="33">
        <f t="shared" si="170"/>
        <v>0.20291766896872818</v>
      </c>
    </row>
    <row r="243" spans="1:74" x14ac:dyDescent="0.5">
      <c r="A243" s="18">
        <v>242.040658812</v>
      </c>
      <c r="B243" s="18">
        <v>9505184292</v>
      </c>
      <c r="C243" s="18">
        <v>3651945085</v>
      </c>
      <c r="D243" s="18">
        <v>2.64</v>
      </c>
      <c r="E243" s="18">
        <f t="shared" si="130"/>
        <v>2.6027730622351348</v>
      </c>
      <c r="F243" s="18">
        <v>1503216</v>
      </c>
      <c r="G243" s="18">
        <v>232507</v>
      </c>
      <c r="H243" s="22">
        <v>144271298</v>
      </c>
      <c r="I243" s="22">
        <v>6568106</v>
      </c>
      <c r="J243" s="22">
        <v>2626985563</v>
      </c>
      <c r="K243" s="22">
        <v>109758136</v>
      </c>
      <c r="L243" s="22">
        <v>788549017</v>
      </c>
      <c r="M243" s="22">
        <v>60783</v>
      </c>
      <c r="N243" s="22">
        <v>1466324</v>
      </c>
      <c r="O243" s="22">
        <v>254154</v>
      </c>
      <c r="P243" s="22">
        <v>13843</v>
      </c>
      <c r="Q243" s="22">
        <v>8302</v>
      </c>
      <c r="R243" s="22">
        <v>2594402330</v>
      </c>
      <c r="S243" s="22">
        <v>1300</v>
      </c>
      <c r="T243" s="22">
        <v>791396135</v>
      </c>
      <c r="U243" s="23">
        <v>300</v>
      </c>
      <c r="V243" s="22">
        <v>80</v>
      </c>
      <c r="W243" s="22">
        <v>4088</v>
      </c>
      <c r="AA243" s="18">
        <f t="shared" si="129"/>
        <v>2.42040658812E-7</v>
      </c>
      <c r="AB243" s="18">
        <f t="shared" si="131"/>
        <v>0.16405227536772782</v>
      </c>
      <c r="AC243" s="18">
        <f t="shared" si="132"/>
        <v>2.5374465405453569E-2</v>
      </c>
      <c r="AD243" s="18">
        <f t="shared" si="133"/>
        <v>15.744932669127735</v>
      </c>
      <c r="AE243" s="18">
        <f t="shared" si="134"/>
        <v>0.71680499286624499</v>
      </c>
      <c r="AF243" s="18">
        <f t="shared" si="135"/>
        <v>286.69396744601005</v>
      </c>
      <c r="AG243" s="18">
        <f t="shared" si="136"/>
        <v>11.978366349826318</v>
      </c>
      <c r="AH243" s="18">
        <f t="shared" si="137"/>
        <v>86.057666015951853</v>
      </c>
      <c r="AI243" s="18">
        <f t="shared" si="138"/>
        <v>6.6335040697255744E-3</v>
      </c>
      <c r="AJ243" s="18">
        <f t="shared" si="139"/>
        <v>0.16002609646671412</v>
      </c>
      <c r="AK243" s="18">
        <f t="shared" si="140"/>
        <v>2.7736893429693068E-2</v>
      </c>
      <c r="AL243" s="18">
        <f t="shared" si="141"/>
        <v>1.5107447285788976E-3</v>
      </c>
      <c r="AM243" s="18">
        <f t="shared" si="142"/>
        <v>9.0603212718789333E-4</v>
      </c>
      <c r="AN243" s="18">
        <f t="shared" si="143"/>
        <v>283.13802238389866</v>
      </c>
      <c r="AO243" s="18">
        <f t="shared" si="144"/>
        <v>1.4187445981019771E-4</v>
      </c>
      <c r="AP243" s="18">
        <f t="shared" si="145"/>
        <v>86.36838396077178</v>
      </c>
      <c r="AQ243" s="18">
        <f t="shared" si="146"/>
        <v>3.2740259956199472E-5</v>
      </c>
      <c r="AR243" s="18">
        <f t="shared" si="147"/>
        <v>8.7307359883198606E-6</v>
      </c>
      <c r="AS243" s="18">
        <f t="shared" si="148"/>
        <v>4.4614060900314482E-4</v>
      </c>
      <c r="AT243" s="18">
        <f t="shared" si="149"/>
        <v>0</v>
      </c>
      <c r="BB243" s="33">
        <f t="shared" si="150"/>
        <v>0.39144550231727998</v>
      </c>
      <c r="BC243" s="33">
        <f t="shared" si="151"/>
        <v>0.40287769784172667</v>
      </c>
      <c r="BD243" s="33">
        <f t="shared" si="152"/>
        <v>9.4557982584096575E-2</v>
      </c>
      <c r="BE243" s="33">
        <f t="shared" si="153"/>
        <v>0.21170690566974465</v>
      </c>
      <c r="BF243" s="33">
        <f t="shared" si="154"/>
        <v>0.14030220300429289</v>
      </c>
      <c r="BG243" s="33">
        <f t="shared" si="155"/>
        <v>0.16857367626835798</v>
      </c>
      <c r="BH243" s="33">
        <f t="shared" si="156"/>
        <v>0.22341447312265467</v>
      </c>
      <c r="BI243" s="33">
        <f t="shared" si="157"/>
        <v>0.43449015055543688</v>
      </c>
      <c r="BJ243" s="33">
        <f t="shared" si="158"/>
        <v>0.41987007742080262</v>
      </c>
      <c r="BK243" s="33">
        <f t="shared" si="159"/>
        <v>0.42132132009680706</v>
      </c>
      <c r="BL243" s="33">
        <f t="shared" si="160"/>
        <v>0.17363702984133478</v>
      </c>
      <c r="BM243" s="33">
        <f t="shared" si="161"/>
        <v>0.2966281475087803</v>
      </c>
      <c r="BN243" s="33">
        <f t="shared" si="162"/>
        <v>0.18639591760805096</v>
      </c>
      <c r="BO243" s="33">
        <f t="shared" si="163"/>
        <v>8.5693499887774006E-3</v>
      </c>
      <c r="BP243" s="33">
        <f t="shared" si="164"/>
        <v>2.1119791600418224E-2</v>
      </c>
      <c r="BQ243" s="33">
        <f t="shared" si="165"/>
        <v>0.43397706986201773</v>
      </c>
      <c r="BR243" s="33">
        <f t="shared" si="166"/>
        <v>1.8828407624447312E-2</v>
      </c>
      <c r="BS243" s="33">
        <f t="shared" si="167"/>
        <v>0.4326499210242693</v>
      </c>
      <c r="BT243" s="33">
        <f t="shared" si="168"/>
        <v>1.3767593837624998E-3</v>
      </c>
      <c r="BU243" s="33">
        <f t="shared" si="169"/>
        <v>2.2929206076239609E-2</v>
      </c>
      <c r="BV243" s="33">
        <f t="shared" si="170"/>
        <v>0.22503297897105609</v>
      </c>
    </row>
    <row r="244" spans="1:74" x14ac:dyDescent="0.5">
      <c r="A244" s="18">
        <v>243.04082484700001</v>
      </c>
      <c r="B244" s="18">
        <v>9095533330</v>
      </c>
      <c r="C244" s="18">
        <v>3631201867</v>
      </c>
      <c r="D244" s="18">
        <v>2.5299999999999998</v>
      </c>
      <c r="E244" s="18">
        <f t="shared" si="130"/>
        <v>2.5048272343818994</v>
      </c>
      <c r="F244" s="18">
        <v>1717756</v>
      </c>
      <c r="G244" s="18">
        <v>339133</v>
      </c>
      <c r="H244" s="22">
        <v>74096961</v>
      </c>
      <c r="I244" s="22">
        <v>2929435</v>
      </c>
      <c r="J244" s="22">
        <v>2509307890</v>
      </c>
      <c r="K244" s="22">
        <v>107387490</v>
      </c>
      <c r="L244" s="22">
        <v>963495094</v>
      </c>
      <c r="M244" s="22">
        <v>67345</v>
      </c>
      <c r="N244" s="22">
        <v>1310656</v>
      </c>
      <c r="O244" s="22">
        <v>246914</v>
      </c>
      <c r="P244" s="22">
        <v>4031</v>
      </c>
      <c r="Q244" s="23">
        <v>10</v>
      </c>
      <c r="R244" s="22">
        <v>2494611800</v>
      </c>
      <c r="S244" s="23">
        <v>625</v>
      </c>
      <c r="T244" s="22">
        <v>965587912</v>
      </c>
      <c r="U244" s="22">
        <v>4867</v>
      </c>
      <c r="V244" s="22">
        <v>26</v>
      </c>
      <c r="W244" s="22">
        <v>4208</v>
      </c>
      <c r="AA244" s="18">
        <f t="shared" si="129"/>
        <v>2.4304082484700003E-7</v>
      </c>
      <c r="AB244" s="18">
        <f t="shared" si="131"/>
        <v>0.18746592660440461</v>
      </c>
      <c r="AC244" s="18">
        <f t="shared" si="132"/>
        <v>3.7011008599085987E-2</v>
      </c>
      <c r="AD244" s="18">
        <f t="shared" si="133"/>
        <v>8.0865125503479138</v>
      </c>
      <c r="AE244" s="18">
        <f t="shared" si="134"/>
        <v>0.3197015447492973</v>
      </c>
      <c r="AF244" s="18">
        <f t="shared" si="135"/>
        <v>273.85130876247462</v>
      </c>
      <c r="AG244" s="18">
        <f t="shared" si="136"/>
        <v>11.719647795479238</v>
      </c>
      <c r="AH244" s="18">
        <f t="shared" si="137"/>
        <v>105.15026614694281</v>
      </c>
      <c r="AI244" s="18">
        <f t="shared" si="138"/>
        <v>7.3496426891675112E-3</v>
      </c>
      <c r="AJ244" s="18">
        <f t="shared" si="139"/>
        <v>0.14303739384384193</v>
      </c>
      <c r="AK244" s="18">
        <f t="shared" si="140"/>
        <v>2.6946761822750121E-2</v>
      </c>
      <c r="AL244" s="18">
        <f t="shared" si="141"/>
        <v>4.3991995961146688E-4</v>
      </c>
      <c r="AM244" s="18">
        <f t="shared" si="142"/>
        <v>1.0913419985399826E-6</v>
      </c>
      <c r="AN244" s="18">
        <f t="shared" si="143"/>
        <v>272.24746273934232</v>
      </c>
      <c r="AO244" s="18">
        <f t="shared" si="144"/>
        <v>6.8208874908748892E-5</v>
      </c>
      <c r="AP244" s="18">
        <f t="shared" si="145"/>
        <v>105.37866416481288</v>
      </c>
      <c r="AQ244" s="18">
        <f t="shared" si="146"/>
        <v>5.3115615068940938E-4</v>
      </c>
      <c r="AR244" s="18">
        <f t="shared" si="147"/>
        <v>2.8374891962039542E-6</v>
      </c>
      <c r="AS244" s="18">
        <f t="shared" si="148"/>
        <v>4.5923671298562461E-4</v>
      </c>
      <c r="AT244" s="18">
        <f t="shared" si="149"/>
        <v>0</v>
      </c>
      <c r="BB244" s="33">
        <f t="shared" si="150"/>
        <v>0.38782798247608236</v>
      </c>
      <c r="BC244" s="33">
        <f t="shared" si="151"/>
        <v>0.3764988009592326</v>
      </c>
      <c r="BD244" s="33">
        <f t="shared" si="152"/>
        <v>5.826116789606775E-2</v>
      </c>
      <c r="BE244" s="33">
        <f t="shared" si="153"/>
        <v>0.26683734644088214</v>
      </c>
      <c r="BF244" s="33">
        <f t="shared" si="154"/>
        <v>0.26808891594739254</v>
      </c>
      <c r="BG244" s="33">
        <f t="shared" si="155"/>
        <v>4.9087490146191445E-2</v>
      </c>
      <c r="BH244" s="33">
        <f t="shared" si="156"/>
        <v>4.1039731265891881E-2</v>
      </c>
      <c r="BI244" s="33">
        <f t="shared" si="157"/>
        <v>0.40327643023522386</v>
      </c>
      <c r="BJ244" s="33">
        <f t="shared" si="158"/>
        <v>0.40511392523124462</v>
      </c>
      <c r="BK244" s="33">
        <f t="shared" si="159"/>
        <v>0.57970626955228866</v>
      </c>
      <c r="BL244" s="33">
        <f t="shared" si="160"/>
        <v>0.20159517357738127</v>
      </c>
      <c r="BM244" s="33">
        <f t="shared" si="161"/>
        <v>0.23871249776772427</v>
      </c>
      <c r="BN244" s="33">
        <f t="shared" si="162"/>
        <v>0.17759304719141014</v>
      </c>
      <c r="BO244" s="33">
        <f t="shared" si="163"/>
        <v>0</v>
      </c>
      <c r="BP244" s="33">
        <f t="shared" si="164"/>
        <v>2.5439402072293694E-5</v>
      </c>
      <c r="BQ244" s="33">
        <f t="shared" si="165"/>
        <v>0.40738143603281374</v>
      </c>
      <c r="BR244" s="33">
        <f t="shared" si="166"/>
        <v>4.5484355497260364E-3</v>
      </c>
      <c r="BS244" s="33">
        <f t="shared" si="167"/>
        <v>0.59063364908213456</v>
      </c>
      <c r="BT244" s="33">
        <f t="shared" si="168"/>
        <v>2.2335626402573621E-2</v>
      </c>
      <c r="BU244" s="33">
        <f t="shared" si="169"/>
        <v>7.4519919747778737E-3</v>
      </c>
      <c r="BV244" s="33">
        <f t="shared" si="170"/>
        <v>0.23434468844572048</v>
      </c>
    </row>
    <row r="245" spans="1:74" x14ac:dyDescent="0.5">
      <c r="A245" s="18">
        <v>244.04099015099999</v>
      </c>
      <c r="B245" s="18">
        <v>9406639040</v>
      </c>
      <c r="C245" s="18">
        <v>3651016635</v>
      </c>
      <c r="D245" s="18">
        <v>2.61</v>
      </c>
      <c r="E245" s="18">
        <f t="shared" si="130"/>
        <v>2.5764437635875082</v>
      </c>
      <c r="F245" s="18">
        <v>1878371</v>
      </c>
      <c r="G245" s="18">
        <v>367567</v>
      </c>
      <c r="H245" s="22">
        <v>106235944</v>
      </c>
      <c r="I245" s="22">
        <v>4373599</v>
      </c>
      <c r="J245" s="22">
        <v>2673598035</v>
      </c>
      <c r="K245" s="22">
        <v>126070130</v>
      </c>
      <c r="L245" s="22">
        <v>889113087</v>
      </c>
      <c r="M245" s="22">
        <v>65800</v>
      </c>
      <c r="N245" s="22">
        <v>1690159</v>
      </c>
      <c r="O245" s="22">
        <v>313101</v>
      </c>
      <c r="P245" s="22">
        <v>6021</v>
      </c>
      <c r="Q245" s="23">
        <v>0</v>
      </c>
      <c r="R245" s="22">
        <v>2671311231</v>
      </c>
      <c r="S245" s="22">
        <v>1876</v>
      </c>
      <c r="T245" s="22">
        <v>887229328</v>
      </c>
      <c r="U245" s="23">
        <v>7</v>
      </c>
      <c r="V245" s="22">
        <v>377</v>
      </c>
      <c r="W245" s="22">
        <v>4288</v>
      </c>
      <c r="AA245" s="18">
        <f t="shared" si="129"/>
        <v>2.4404099015099998E-7</v>
      </c>
      <c r="AB245" s="18">
        <f t="shared" si="131"/>
        <v>0.20499451611395453</v>
      </c>
      <c r="AC245" s="18">
        <f t="shared" si="132"/>
        <v>4.0114130437734569E-2</v>
      </c>
      <c r="AD245" s="18">
        <f t="shared" si="133"/>
        <v>11.593974744174165</v>
      </c>
      <c r="AE245" s="18">
        <f t="shared" si="134"/>
        <v>0.47730922734724684</v>
      </c>
      <c r="AF245" s="18">
        <f t="shared" si="135"/>
        <v>291.78098228094694</v>
      </c>
      <c r="AG245" s="18">
        <f t="shared" si="136"/>
        <v>13.758562763039539</v>
      </c>
      <c r="AH245" s="18">
        <f t="shared" si="137"/>
        <v>97.032645329463321</v>
      </c>
      <c r="AI245" s="18">
        <f t="shared" si="138"/>
        <v>7.181030350393084E-3</v>
      </c>
      <c r="AJ245" s="18">
        <f t="shared" si="139"/>
        <v>0.1844541500910338</v>
      </c>
      <c r="AK245" s="18">
        <f t="shared" si="140"/>
        <v>3.4170027108486697E-2</v>
      </c>
      <c r="AL245" s="18">
        <f t="shared" si="141"/>
        <v>6.5709701732092338E-4</v>
      </c>
      <c r="AM245" s="18">
        <f t="shared" si="142"/>
        <v>0</v>
      </c>
      <c r="AN245" s="18">
        <f t="shared" si="143"/>
        <v>291.53141375618407</v>
      </c>
      <c r="AO245" s="18">
        <f t="shared" si="144"/>
        <v>2.047357589261007E-4</v>
      </c>
      <c r="AP245" s="18">
        <f t="shared" si="145"/>
        <v>96.827062798280565</v>
      </c>
      <c r="AQ245" s="18">
        <f t="shared" si="146"/>
        <v>7.6393939897798772E-7</v>
      </c>
      <c r="AR245" s="18">
        <f t="shared" si="147"/>
        <v>4.1143593344957337E-5</v>
      </c>
      <c r="AS245" s="18">
        <f t="shared" si="148"/>
        <v>4.6796744897394446E-4</v>
      </c>
      <c r="AT245" s="18">
        <f t="shared" si="149"/>
        <v>0</v>
      </c>
      <c r="BB245" s="33">
        <f t="shared" si="150"/>
        <v>0.3912835849958422</v>
      </c>
      <c r="BC245" s="33">
        <f t="shared" si="151"/>
        <v>0.39568345323741005</v>
      </c>
      <c r="BD245" s="33">
        <f t="shared" si="152"/>
        <v>8.4800857703691529E-2</v>
      </c>
      <c r="BE245" s="33">
        <f t="shared" si="153"/>
        <v>0.30811065558815653</v>
      </c>
      <c r="BF245" s="33">
        <f t="shared" si="154"/>
        <v>0.3021658521151574</v>
      </c>
      <c r="BG245" s="33">
        <f t="shared" si="155"/>
        <v>0.10381069336669563</v>
      </c>
      <c r="BH245" s="33">
        <f t="shared" si="156"/>
        <v>0.11342303734078296</v>
      </c>
      <c r="BI245" s="33">
        <f t="shared" si="157"/>
        <v>0.44685399687692012</v>
      </c>
      <c r="BJ245" s="33">
        <f t="shared" si="158"/>
        <v>0.52140453932661091</v>
      </c>
      <c r="BK245" s="33">
        <f t="shared" si="159"/>
        <v>0.51236557451577014</v>
      </c>
      <c r="BL245" s="33">
        <f t="shared" si="160"/>
        <v>0.1950125262027711</v>
      </c>
      <c r="BM245" s="33">
        <f t="shared" si="161"/>
        <v>0.37990505387225432</v>
      </c>
      <c r="BN245" s="33">
        <f t="shared" si="162"/>
        <v>0.2580675754049746</v>
      </c>
      <c r="BO245" s="33">
        <f t="shared" si="163"/>
        <v>1.7379745696766231E-3</v>
      </c>
      <c r="BP245" s="33">
        <f t="shared" si="164"/>
        <v>0</v>
      </c>
      <c r="BQ245" s="33">
        <f t="shared" si="165"/>
        <v>0.45447441534362304</v>
      </c>
      <c r="BR245" s="33">
        <f t="shared" si="166"/>
        <v>3.1013983794876136E-2</v>
      </c>
      <c r="BS245" s="33">
        <f t="shared" si="167"/>
        <v>0.51956610824376659</v>
      </c>
      <c r="BT245" s="33">
        <f t="shared" si="168"/>
        <v>3.2124385621124997E-5</v>
      </c>
      <c r="BU245" s="33">
        <f t="shared" si="169"/>
        <v>0.10805388363427916</v>
      </c>
      <c r="BV245" s="33">
        <f t="shared" si="170"/>
        <v>0.24055249476216342</v>
      </c>
    </row>
    <row r="246" spans="1:74" x14ac:dyDescent="0.5">
      <c r="A246" s="18">
        <v>245.04115262400001</v>
      </c>
      <c r="B246" s="18">
        <v>8788776278</v>
      </c>
      <c r="C246" s="18">
        <v>3633683588</v>
      </c>
      <c r="D246" s="18">
        <v>2.44</v>
      </c>
      <c r="E246" s="18">
        <f t="shared" si="130"/>
        <v>2.418696087635245</v>
      </c>
      <c r="F246" s="18">
        <v>1929203</v>
      </c>
      <c r="G246" s="18">
        <v>392279</v>
      </c>
      <c r="H246" s="22">
        <v>96961722</v>
      </c>
      <c r="I246" s="22">
        <v>4316995</v>
      </c>
      <c r="J246" s="22">
        <v>2520906350</v>
      </c>
      <c r="K246" s="22">
        <v>121551650</v>
      </c>
      <c r="L246" s="22">
        <v>951102538</v>
      </c>
      <c r="M246" s="22">
        <v>74480</v>
      </c>
      <c r="N246" s="22">
        <v>1606220</v>
      </c>
      <c r="O246" s="22">
        <v>324451</v>
      </c>
      <c r="P246" s="22">
        <v>5811</v>
      </c>
      <c r="Q246" s="23">
        <v>0</v>
      </c>
      <c r="R246" s="22">
        <v>2527975016</v>
      </c>
      <c r="S246" s="22">
        <v>8647</v>
      </c>
      <c r="T246" s="22">
        <v>949909723</v>
      </c>
      <c r="U246" s="23">
        <v>0</v>
      </c>
      <c r="V246" s="22">
        <v>131</v>
      </c>
      <c r="W246" s="22">
        <v>3886</v>
      </c>
      <c r="AA246" s="18">
        <f t="shared" si="129"/>
        <v>2.4504115262399999E-7</v>
      </c>
      <c r="AB246" s="18">
        <f t="shared" si="131"/>
        <v>0.21054202576093298</v>
      </c>
      <c r="AC246" s="18">
        <f t="shared" si="132"/>
        <v>4.281105478452657E-2</v>
      </c>
      <c r="AD246" s="18">
        <f t="shared" si="133"/>
        <v>10.581839946935817</v>
      </c>
      <c r="AE246" s="18">
        <f t="shared" si="134"/>
        <v>0.47113179509871111</v>
      </c>
      <c r="AF246" s="18">
        <f t="shared" si="135"/>
        <v>275.11709741411323</v>
      </c>
      <c r="AG246" s="18">
        <f t="shared" si="136"/>
        <v>13.265442063683246</v>
      </c>
      <c r="AH246" s="18">
        <f t="shared" si="137"/>
        <v>103.79781446373696</v>
      </c>
      <c r="AI246" s="18">
        <f t="shared" si="138"/>
        <v>8.1283152051257884E-3</v>
      </c>
      <c r="AJ246" s="18">
        <f t="shared" si="139"/>
        <v>0.17529353448948906</v>
      </c>
      <c r="AK246" s="18">
        <f t="shared" si="140"/>
        <v>3.5408700276829581E-2</v>
      </c>
      <c r="AL246" s="18">
        <f t="shared" si="141"/>
        <v>6.341788353515838E-4</v>
      </c>
      <c r="AM246" s="18">
        <f t="shared" si="142"/>
        <v>0</v>
      </c>
      <c r="AN246" s="18">
        <f t="shared" si="143"/>
        <v>275.8885306220584</v>
      </c>
      <c r="AO246" s="18">
        <f t="shared" si="144"/>
        <v>9.4368342613752279E-4</v>
      </c>
      <c r="AP246" s="18">
        <f t="shared" si="145"/>
        <v>103.66763755313811</v>
      </c>
      <c r="AQ246" s="18">
        <f t="shared" si="146"/>
        <v>0</v>
      </c>
      <c r="AR246" s="18">
        <f t="shared" si="147"/>
        <v>1.4296580180873769E-5</v>
      </c>
      <c r="AS246" s="18">
        <f t="shared" si="148"/>
        <v>4.2409550063263711E-4</v>
      </c>
      <c r="AT246" s="18">
        <f t="shared" si="149"/>
        <v>0</v>
      </c>
      <c r="BB246" s="33">
        <f t="shared" si="150"/>
        <v>0.38826078296816691</v>
      </c>
      <c r="BC246" s="33">
        <f t="shared" si="151"/>
        <v>0.35491606714628299</v>
      </c>
      <c r="BD246" s="33">
        <f t="shared" si="152"/>
        <v>2.6342643739885863E-2</v>
      </c>
      <c r="BE246" s="33">
        <f t="shared" si="153"/>
        <v>0.32117297760399721</v>
      </c>
      <c r="BF246" s="33">
        <f t="shared" si="154"/>
        <v>0.33178213004220969</v>
      </c>
      <c r="BG246" s="33">
        <f t="shared" si="155"/>
        <v>8.8019430300964194E-2</v>
      </c>
      <c r="BH246" s="33">
        <f t="shared" si="156"/>
        <v>0.11058597405914518</v>
      </c>
      <c r="BI246" s="33">
        <f t="shared" si="157"/>
        <v>0.40635289391228163</v>
      </c>
      <c r="BJ246" s="33">
        <f t="shared" si="158"/>
        <v>0.49327913445997373</v>
      </c>
      <c r="BK246" s="33">
        <f t="shared" si="159"/>
        <v>0.56848684474812905</v>
      </c>
      <c r="BL246" s="33">
        <f t="shared" si="160"/>
        <v>0.23199464866983657</v>
      </c>
      <c r="BM246" s="33">
        <f t="shared" si="161"/>
        <v>0.34867588844574082</v>
      </c>
      <c r="BN246" s="33">
        <f t="shared" si="162"/>
        <v>0.27186765540896263</v>
      </c>
      <c r="BO246" s="33">
        <f t="shared" si="163"/>
        <v>1.5545702181027081E-3</v>
      </c>
      <c r="BP246" s="33">
        <f t="shared" si="164"/>
        <v>0</v>
      </c>
      <c r="BQ246" s="33">
        <f t="shared" si="165"/>
        <v>0.4162732204145646</v>
      </c>
      <c r="BR246" s="33">
        <f t="shared" si="166"/>
        <v>0.17425797033996912</v>
      </c>
      <c r="BS246" s="33">
        <f t="shared" si="167"/>
        <v>0.57641427093424524</v>
      </c>
      <c r="BT246" s="33">
        <f t="shared" si="168"/>
        <v>0</v>
      </c>
      <c r="BU246" s="33">
        <f t="shared" si="169"/>
        <v>3.7546574949842364E-2</v>
      </c>
      <c r="BV246" s="33">
        <f t="shared" si="170"/>
        <v>0.20935826802203772</v>
      </c>
    </row>
    <row r="247" spans="1:74" x14ac:dyDescent="0.5">
      <c r="A247" s="18">
        <v>246.04132317400001</v>
      </c>
      <c r="B247" s="18">
        <v>9707154312</v>
      </c>
      <c r="C247" s="18">
        <v>3648793736</v>
      </c>
      <c r="D247" s="18">
        <v>2.7</v>
      </c>
      <c r="E247" s="18">
        <f t="shared" si="130"/>
        <v>2.6603735410490739</v>
      </c>
      <c r="F247" s="18">
        <v>1415332</v>
      </c>
      <c r="G247" s="18">
        <v>169357</v>
      </c>
      <c r="H247" s="22">
        <v>326038029</v>
      </c>
      <c r="I247" s="22">
        <v>15172580</v>
      </c>
      <c r="J247" s="22">
        <v>2380392422</v>
      </c>
      <c r="K247" s="22">
        <v>97474309</v>
      </c>
      <c r="L247" s="22">
        <v>643364553</v>
      </c>
      <c r="M247" s="22">
        <v>69231</v>
      </c>
      <c r="N247" s="22">
        <v>1198296</v>
      </c>
      <c r="O247" s="22">
        <v>140930</v>
      </c>
      <c r="P247" s="22">
        <v>608397</v>
      </c>
      <c r="Q247" s="22">
        <v>129821</v>
      </c>
      <c r="R247" s="22">
        <v>2353386593</v>
      </c>
      <c r="S247" s="22">
        <v>2576</v>
      </c>
      <c r="T247" s="22">
        <v>642659491</v>
      </c>
      <c r="U247" s="23">
        <v>777</v>
      </c>
      <c r="V247" s="22">
        <v>154</v>
      </c>
      <c r="W247" s="22">
        <v>4243</v>
      </c>
      <c r="AA247" s="18">
        <f t="shared" si="129"/>
        <v>2.4604132317400003E-7</v>
      </c>
      <c r="AB247" s="18">
        <f t="shared" si="131"/>
        <v>0.15446112534775902</v>
      </c>
      <c r="AC247" s="18">
        <f t="shared" si="132"/>
        <v>1.8482640684673576E-2</v>
      </c>
      <c r="AD247" s="18">
        <f t="shared" si="133"/>
        <v>35.581899416889677</v>
      </c>
      <c r="AE247" s="18">
        <f t="shared" si="134"/>
        <v>1.6558473780207765</v>
      </c>
      <c r="AF247" s="18">
        <f t="shared" si="135"/>
        <v>259.78222231349093</v>
      </c>
      <c r="AG247" s="18">
        <f t="shared" si="136"/>
        <v>10.637780719036378</v>
      </c>
      <c r="AH247" s="18">
        <f t="shared" si="137"/>
        <v>70.213075706080232</v>
      </c>
      <c r="AI247" s="18">
        <f t="shared" si="138"/>
        <v>7.5554697900921518E-3</v>
      </c>
      <c r="AJ247" s="18">
        <f t="shared" si="139"/>
        <v>0.13077507514824666</v>
      </c>
      <c r="AK247" s="18">
        <f t="shared" si="140"/>
        <v>1.5380282785423971E-2</v>
      </c>
      <c r="AL247" s="18">
        <f t="shared" si="141"/>
        <v>6.6396919788572956E-2</v>
      </c>
      <c r="AM247" s="18">
        <f t="shared" si="142"/>
        <v>1.4167910959245904E-2</v>
      </c>
      <c r="AN247" s="18">
        <f t="shared" si="143"/>
        <v>256.83496277418197</v>
      </c>
      <c r="AO247" s="18">
        <f t="shared" si="144"/>
        <v>2.8112969882389949E-4</v>
      </c>
      <c r="AP247" s="18">
        <f t="shared" si="145"/>
        <v>70.136129328862779</v>
      </c>
      <c r="AQ247" s="18">
        <f t="shared" si="146"/>
        <v>8.4797273286556628E-5</v>
      </c>
      <c r="AR247" s="18">
        <f t="shared" si="147"/>
        <v>1.6806666777515727E-5</v>
      </c>
      <c r="AS247" s="18">
        <f t="shared" si="148"/>
        <v>4.6305640998051448E-4</v>
      </c>
      <c r="AT247" s="18">
        <f t="shared" si="149"/>
        <v>0</v>
      </c>
      <c r="BB247" s="33">
        <f t="shared" si="150"/>
        <v>0.39089592184553068</v>
      </c>
      <c r="BC247" s="33">
        <f t="shared" si="151"/>
        <v>0.41726618705035978</v>
      </c>
      <c r="BD247" s="33">
        <f t="shared" si="152"/>
        <v>0.11590359731088264</v>
      </c>
      <c r="BE247" s="33">
        <f t="shared" si="153"/>
        <v>0.18912331446656275</v>
      </c>
      <c r="BF247" s="33">
        <f t="shared" si="154"/>
        <v>6.4619621623046811E-2</v>
      </c>
      <c r="BG247" s="33">
        <f t="shared" si="155"/>
        <v>0.47806877632300865</v>
      </c>
      <c r="BH247" s="33">
        <f t="shared" si="156"/>
        <v>0.65468147268464505</v>
      </c>
      <c r="BI247" s="33">
        <f t="shared" si="157"/>
        <v>0.3690819117635562</v>
      </c>
      <c r="BJ247" s="33">
        <f t="shared" si="158"/>
        <v>0.3434090534289449</v>
      </c>
      <c r="BK247" s="33">
        <f t="shared" si="159"/>
        <v>0.28988062484554294</v>
      </c>
      <c r="BL247" s="33">
        <f t="shared" si="160"/>
        <v>0.20963069004891183</v>
      </c>
      <c r="BM247" s="33">
        <f t="shared" si="161"/>
        <v>0.19690941425084826</v>
      </c>
      <c r="BN247" s="33">
        <f t="shared" si="162"/>
        <v>4.8730696606153014E-2</v>
      </c>
      <c r="BO247" s="33">
        <f t="shared" si="163"/>
        <v>0.52782549687295577</v>
      </c>
      <c r="BP247" s="33">
        <f t="shared" si="164"/>
        <v>0.33025686164272394</v>
      </c>
      <c r="BQ247" s="33">
        <f t="shared" si="165"/>
        <v>0.36974285557006309</v>
      </c>
      <c r="BR247" s="33">
        <f t="shared" si="166"/>
        <v>4.5822843724216716E-2</v>
      </c>
      <c r="BS247" s="33">
        <f t="shared" si="167"/>
        <v>0.29775279830913953</v>
      </c>
      <c r="BT247" s="33">
        <f t="shared" si="168"/>
        <v>3.5658068039448746E-3</v>
      </c>
      <c r="BU247" s="33">
        <f t="shared" si="169"/>
        <v>4.4138721696761252E-2</v>
      </c>
      <c r="BV247" s="33">
        <f t="shared" si="170"/>
        <v>0.23706060370916426</v>
      </c>
    </row>
    <row r="248" spans="1:74" x14ac:dyDescent="0.5">
      <c r="A248" s="18">
        <v>247.04148801299999</v>
      </c>
      <c r="B248" s="18">
        <v>9149890026</v>
      </c>
      <c r="C248" s="18">
        <v>3631000049</v>
      </c>
      <c r="D248" s="18">
        <v>2.54</v>
      </c>
      <c r="E248" s="18">
        <f t="shared" si="130"/>
        <v>2.5199366297226948</v>
      </c>
      <c r="F248" s="18">
        <v>1770390</v>
      </c>
      <c r="G248" s="18">
        <v>301039</v>
      </c>
      <c r="H248" s="22">
        <v>122394611</v>
      </c>
      <c r="I248" s="22">
        <v>5698673</v>
      </c>
      <c r="J248" s="22">
        <v>2376700817</v>
      </c>
      <c r="K248" s="22">
        <v>103020095</v>
      </c>
      <c r="L248" s="22">
        <v>948872817</v>
      </c>
      <c r="M248" s="22">
        <v>68785</v>
      </c>
      <c r="N248" s="22">
        <v>1397735</v>
      </c>
      <c r="O248" s="22">
        <v>214624</v>
      </c>
      <c r="P248" s="22">
        <v>10883</v>
      </c>
      <c r="Q248" s="22">
        <v>3631</v>
      </c>
      <c r="R248" s="22">
        <v>2369332967</v>
      </c>
      <c r="S248" s="22">
        <v>7071</v>
      </c>
      <c r="T248" s="22">
        <v>939915611</v>
      </c>
      <c r="U248" s="23">
        <v>643</v>
      </c>
      <c r="V248" s="22">
        <v>3</v>
      </c>
      <c r="W248" s="22">
        <v>4696</v>
      </c>
      <c r="AA248" s="18">
        <f t="shared" si="129"/>
        <v>2.4704148801300002E-7</v>
      </c>
      <c r="AB248" s="18">
        <f t="shared" si="131"/>
        <v>0.19321009607951994</v>
      </c>
      <c r="AC248" s="18">
        <f t="shared" si="132"/>
        <v>3.2853650389847777E-2</v>
      </c>
      <c r="AD248" s="18">
        <f t="shared" si="133"/>
        <v>13.357437937926372</v>
      </c>
      <c r="AE248" s="18">
        <f t="shared" si="134"/>
        <v>0.6219201180845837</v>
      </c>
      <c r="AF248" s="18">
        <f t="shared" si="135"/>
        <v>259.37934195563889</v>
      </c>
      <c r="AG248" s="18">
        <f t="shared" si="136"/>
        <v>11.243015636707884</v>
      </c>
      <c r="AH248" s="18">
        <f t="shared" si="137"/>
        <v>103.5544756465043</v>
      </c>
      <c r="AI248" s="18">
        <f t="shared" si="138"/>
        <v>7.5067959369572688E-3</v>
      </c>
      <c r="AJ248" s="18">
        <f t="shared" si="139"/>
        <v>0.15254069083292821</v>
      </c>
      <c r="AK248" s="18">
        <f t="shared" si="140"/>
        <v>2.3422818509464517E-2</v>
      </c>
      <c r="AL248" s="18">
        <f t="shared" si="141"/>
        <v>1.1877074970110628E-3</v>
      </c>
      <c r="AM248" s="18">
        <f t="shared" si="142"/>
        <v>3.962662796698676E-4</v>
      </c>
      <c r="AN248" s="18">
        <f t="shared" si="143"/>
        <v>258.57525754124458</v>
      </c>
      <c r="AO248" s="18">
        <f t="shared" si="144"/>
        <v>7.7168792716762161E-4</v>
      </c>
      <c r="AP248" s="18">
        <f t="shared" si="145"/>
        <v>102.57693813676687</v>
      </c>
      <c r="AQ248" s="18">
        <f t="shared" si="146"/>
        <v>7.0173290506120875E-5</v>
      </c>
      <c r="AR248" s="18">
        <f t="shared" si="147"/>
        <v>3.274025995619947E-7</v>
      </c>
      <c r="AS248" s="18">
        <f t="shared" si="148"/>
        <v>5.1249420251437566E-4</v>
      </c>
      <c r="AT248" s="18">
        <f t="shared" si="149"/>
        <v>0</v>
      </c>
      <c r="BB248" s="33">
        <f t="shared" si="150"/>
        <v>0.38779278636430686</v>
      </c>
      <c r="BC248" s="33">
        <f t="shared" si="151"/>
        <v>0.37889688249400483</v>
      </c>
      <c r="BD248" s="33">
        <f t="shared" si="152"/>
        <v>6.3860415304081805E-2</v>
      </c>
      <c r="BE248" s="33">
        <f t="shared" si="153"/>
        <v>0.28036272921121891</v>
      </c>
      <c r="BF248" s="33">
        <f t="shared" si="154"/>
        <v>0.22243488182012114</v>
      </c>
      <c r="BG248" s="33">
        <f t="shared" si="155"/>
        <v>0.13132413453605232</v>
      </c>
      <c r="BH248" s="33">
        <f t="shared" si="156"/>
        <v>0.17983740365505213</v>
      </c>
      <c r="BI248" s="33">
        <f t="shared" si="157"/>
        <v>0.36810272239767966</v>
      </c>
      <c r="BJ248" s="33">
        <f t="shared" si="158"/>
        <v>0.37792895316375136</v>
      </c>
      <c r="BK248" s="33">
        <f t="shared" si="159"/>
        <v>0.56646819846613883</v>
      </c>
      <c r="BL248" s="33">
        <f t="shared" si="160"/>
        <v>0.20773045656730918</v>
      </c>
      <c r="BM248" s="33">
        <f t="shared" si="161"/>
        <v>0.27110988749330317</v>
      </c>
      <c r="BN248" s="33">
        <f t="shared" si="162"/>
        <v>0.13833273147962391</v>
      </c>
      <c r="BO248" s="33">
        <f t="shared" si="163"/>
        <v>5.9842219856403129E-3</v>
      </c>
      <c r="BP248" s="33">
        <f t="shared" si="164"/>
        <v>9.2370468924498402E-3</v>
      </c>
      <c r="BQ248" s="33">
        <f t="shared" si="165"/>
        <v>0.37399279716078854</v>
      </c>
      <c r="BR248" s="33">
        <f t="shared" si="166"/>
        <v>0.14091687998476804</v>
      </c>
      <c r="BS248" s="33">
        <f t="shared" si="167"/>
        <v>0.56735008260354214</v>
      </c>
      <c r="BT248" s="33">
        <f t="shared" si="168"/>
        <v>2.9508542791976248E-3</v>
      </c>
      <c r="BU248" s="33">
        <f t="shared" si="169"/>
        <v>8.598452278589854E-4</v>
      </c>
      <c r="BV248" s="33">
        <f t="shared" si="170"/>
        <v>0.27221230697602233</v>
      </c>
    </row>
    <row r="249" spans="1:74" x14ac:dyDescent="0.5">
      <c r="A249" s="18">
        <v>248.041654123</v>
      </c>
      <c r="B249" s="18">
        <v>9415526664</v>
      </c>
      <c r="C249" s="18">
        <v>3651269426</v>
      </c>
      <c r="D249" s="18">
        <v>2.62</v>
      </c>
      <c r="E249" s="18">
        <f t="shared" si="130"/>
        <v>2.5786995056989803</v>
      </c>
      <c r="F249" s="18">
        <v>1479022</v>
      </c>
      <c r="G249" s="18">
        <v>269636</v>
      </c>
      <c r="H249" s="22">
        <v>98321293</v>
      </c>
      <c r="I249" s="22">
        <v>3859871</v>
      </c>
      <c r="J249" s="22">
        <v>2664453306</v>
      </c>
      <c r="K249" s="22">
        <v>117181780</v>
      </c>
      <c r="L249" s="22">
        <v>861987265</v>
      </c>
      <c r="M249" s="22">
        <v>64539</v>
      </c>
      <c r="N249" s="22">
        <v>1369615</v>
      </c>
      <c r="O249" s="22">
        <v>283752</v>
      </c>
      <c r="P249" s="22">
        <v>31027</v>
      </c>
      <c r="Q249" s="22">
        <v>222739</v>
      </c>
      <c r="R249" s="22">
        <v>2634947958</v>
      </c>
      <c r="S249" s="22">
        <v>3141</v>
      </c>
      <c r="T249" s="22">
        <v>856185104</v>
      </c>
      <c r="U249" s="23">
        <v>167</v>
      </c>
      <c r="V249" s="22">
        <v>223</v>
      </c>
      <c r="W249" s="22">
        <v>4591</v>
      </c>
      <c r="AA249" s="18">
        <f t="shared" si="129"/>
        <v>2.4804165412299999E-7</v>
      </c>
      <c r="AB249" s="18">
        <f t="shared" si="131"/>
        <v>0.16141188253646019</v>
      </c>
      <c r="AC249" s="18">
        <f t="shared" si="132"/>
        <v>2.9426509111832668E-2</v>
      </c>
      <c r="AD249" s="18">
        <f t="shared" si="133"/>
        <v>10.730215640165518</v>
      </c>
      <c r="AE249" s="18">
        <f t="shared" si="134"/>
        <v>0.42124393312465208</v>
      </c>
      <c r="AF249" s="18">
        <f t="shared" si="135"/>
        <v>290.78297959865034</v>
      </c>
      <c r="AG249" s="18">
        <f t="shared" si="136"/>
        <v>12.788539797767253</v>
      </c>
      <c r="AH249" s="18">
        <f t="shared" si="137"/>
        <v>94.072290450111339</v>
      </c>
      <c r="AI249" s="18">
        <f t="shared" si="138"/>
        <v>7.0434121243771923E-3</v>
      </c>
      <c r="AJ249" s="18">
        <f t="shared" si="139"/>
        <v>0.1494718371330338</v>
      </c>
      <c r="AK249" s="18">
        <f t="shared" si="140"/>
        <v>3.0967047476971706E-2</v>
      </c>
      <c r="AL249" s="18">
        <f t="shared" si="141"/>
        <v>3.3861068188700033E-3</v>
      </c>
      <c r="AM249" s="18">
        <f t="shared" si="142"/>
        <v>2.4308442541279712E-2</v>
      </c>
      <c r="AN249" s="18">
        <f t="shared" si="143"/>
        <v>287.56293705325652</v>
      </c>
      <c r="AO249" s="18">
        <f t="shared" si="144"/>
        <v>3.4279052174140848E-4</v>
      </c>
      <c r="AP249" s="18">
        <f t="shared" si="145"/>
        <v>93.439076251952258</v>
      </c>
      <c r="AQ249" s="18">
        <f t="shared" si="146"/>
        <v>1.8225411375617706E-5</v>
      </c>
      <c r="AR249" s="18">
        <f t="shared" si="147"/>
        <v>2.4336926567441607E-5</v>
      </c>
      <c r="AS249" s="18">
        <f t="shared" si="148"/>
        <v>5.0103511152970587E-4</v>
      </c>
      <c r="AT249" s="18">
        <f t="shared" si="149"/>
        <v>0</v>
      </c>
      <c r="BB249" s="33">
        <f t="shared" si="150"/>
        <v>0.39132767055952744</v>
      </c>
      <c r="BC249" s="33">
        <f t="shared" si="151"/>
        <v>0.39808153477218228</v>
      </c>
      <c r="BD249" s="33">
        <f t="shared" si="152"/>
        <v>8.5636791762330286E-2</v>
      </c>
      <c r="BE249" s="33">
        <f t="shared" si="153"/>
        <v>0.20548976255416296</v>
      </c>
      <c r="BF249" s="33">
        <f t="shared" si="154"/>
        <v>0.18479972579295931</v>
      </c>
      <c r="BG249" s="33">
        <f t="shared" si="155"/>
        <v>9.0334378478562224E-2</v>
      </c>
      <c r="BH249" s="33">
        <f t="shared" si="156"/>
        <v>8.767434739750668E-2</v>
      </c>
      <c r="BI249" s="33">
        <f t="shared" si="157"/>
        <v>0.44442837945831137</v>
      </c>
      <c r="BJ249" s="33">
        <f t="shared" si="158"/>
        <v>0.46607875668590548</v>
      </c>
      <c r="BK249" s="33">
        <f t="shared" si="159"/>
        <v>0.48780759630852871</v>
      </c>
      <c r="BL249" s="33">
        <f t="shared" si="160"/>
        <v>0.18963989297339673</v>
      </c>
      <c r="BM249" s="33">
        <f t="shared" si="161"/>
        <v>0.26064795523543066</v>
      </c>
      <c r="BN249" s="33">
        <f t="shared" si="162"/>
        <v>0.22238312183342879</v>
      </c>
      <c r="BO249" s="33">
        <f t="shared" si="163"/>
        <v>2.3577066071854332E-2</v>
      </c>
      <c r="BP249" s="33">
        <f t="shared" si="164"/>
        <v>0.56663469781806253</v>
      </c>
      <c r="BQ249" s="33">
        <f t="shared" si="165"/>
        <v>0.44478307195122518</v>
      </c>
      <c r="BR249" s="33">
        <f t="shared" si="166"/>
        <v>5.7775709238613047E-2</v>
      </c>
      <c r="BS249" s="33">
        <f t="shared" si="167"/>
        <v>0.49141046090696117</v>
      </c>
      <c r="BT249" s="33">
        <f t="shared" si="168"/>
        <v>7.6639605696112486E-4</v>
      </c>
      <c r="BU249" s="33">
        <f t="shared" si="169"/>
        <v>6.3915161937517909E-2</v>
      </c>
      <c r="BV249" s="33">
        <f t="shared" si="170"/>
        <v>0.26406456118569099</v>
      </c>
    </row>
    <row r="250" spans="1:74" x14ac:dyDescent="0.5">
      <c r="A250" s="18">
        <v>249.04181477700001</v>
      </c>
      <c r="B250" s="18">
        <v>8781178266</v>
      </c>
      <c r="C250" s="18">
        <v>3631764744</v>
      </c>
      <c r="D250" s="18">
        <v>2.44</v>
      </c>
      <c r="E250" s="18">
        <f t="shared" si="130"/>
        <v>2.4178819072758748</v>
      </c>
      <c r="F250" s="18">
        <v>2136729</v>
      </c>
      <c r="G250" s="18">
        <v>392161</v>
      </c>
      <c r="H250" s="22">
        <v>93337209</v>
      </c>
      <c r="I250" s="22">
        <v>4013915</v>
      </c>
      <c r="J250" s="22">
        <v>2568744126</v>
      </c>
      <c r="K250" s="22">
        <v>129428477</v>
      </c>
      <c r="L250" s="22">
        <v>981920326</v>
      </c>
      <c r="M250" s="22">
        <v>74024</v>
      </c>
      <c r="N250" s="22">
        <v>1720506</v>
      </c>
      <c r="O250" s="22">
        <v>285494</v>
      </c>
      <c r="P250" s="22">
        <v>481112</v>
      </c>
      <c r="Q250" s="22">
        <v>267689</v>
      </c>
      <c r="R250" s="22">
        <v>2536342790</v>
      </c>
      <c r="S250" s="22">
        <v>10052</v>
      </c>
      <c r="T250" s="22">
        <v>978876143</v>
      </c>
      <c r="U250" s="23">
        <v>500</v>
      </c>
      <c r="V250" s="22">
        <v>280</v>
      </c>
      <c r="W250" s="22">
        <v>3423</v>
      </c>
      <c r="AA250" s="18">
        <f t="shared" si="129"/>
        <v>2.4904181477700003E-7</v>
      </c>
      <c r="AB250" s="18">
        <f t="shared" si="131"/>
        <v>0.23319020971983379</v>
      </c>
      <c r="AC250" s="18">
        <f t="shared" si="132"/>
        <v>4.2798176948943806E-2</v>
      </c>
      <c r="AD250" s="18">
        <f t="shared" si="133"/>
        <v>10.186281620820402</v>
      </c>
      <c r="AE250" s="18">
        <f t="shared" si="134"/>
        <v>0.43805540180696129</v>
      </c>
      <c r="AF250" s="18">
        <f t="shared" si="135"/>
        <v>280.33783482066804</v>
      </c>
      <c r="AG250" s="18">
        <f t="shared" si="136"/>
        <v>14.125073275716614</v>
      </c>
      <c r="AH250" s="18">
        <f t="shared" si="137"/>
        <v>107.16108909838711</v>
      </c>
      <c r="AI250" s="18">
        <f t="shared" si="138"/>
        <v>8.0785500099923649E-3</v>
      </c>
      <c r="AJ250" s="18">
        <f t="shared" si="139"/>
        <v>0.18776604565400309</v>
      </c>
      <c r="AK250" s="18">
        <f t="shared" si="140"/>
        <v>3.1157159253117375E-2</v>
      </c>
      <c r="AL250" s="18">
        <f t="shared" si="141"/>
        <v>5.2505773160156803E-2</v>
      </c>
      <c r="AM250" s="18">
        <f t="shared" si="142"/>
        <v>2.9214024824716932E-2</v>
      </c>
      <c r="AN250" s="18">
        <f t="shared" si="143"/>
        <v>276.80174094210747</v>
      </c>
      <c r="AO250" s="18">
        <f t="shared" si="144"/>
        <v>1.0970169769323904E-3</v>
      </c>
      <c r="AP250" s="18">
        <f t="shared" si="145"/>
        <v>106.82886462247296</v>
      </c>
      <c r="AQ250" s="18">
        <f t="shared" si="146"/>
        <v>5.4567099926999124E-5</v>
      </c>
      <c r="AR250" s="18">
        <f t="shared" si="147"/>
        <v>3.0557575959119508E-5</v>
      </c>
      <c r="AS250" s="18">
        <f t="shared" si="148"/>
        <v>3.7356636610023594E-4</v>
      </c>
      <c r="AT250" s="18">
        <f t="shared" si="149"/>
        <v>0</v>
      </c>
      <c r="BB250" s="33">
        <f t="shared" si="150"/>
        <v>0.38792614558248434</v>
      </c>
      <c r="BC250" s="33">
        <f t="shared" si="151"/>
        <v>0.35491606714628299</v>
      </c>
      <c r="BD250" s="33">
        <f t="shared" si="152"/>
        <v>2.604092436832698E-2</v>
      </c>
      <c r="BE250" s="33">
        <f t="shared" si="153"/>
        <v>0.37450102762483756</v>
      </c>
      <c r="BF250" s="33">
        <f t="shared" si="154"/>
        <v>0.33164071207541651</v>
      </c>
      <c r="BG250" s="33">
        <f t="shared" si="155"/>
        <v>8.1847954325064171E-2</v>
      </c>
      <c r="BH250" s="33">
        <f t="shared" si="156"/>
        <v>9.5395225359428265E-2</v>
      </c>
      <c r="BI250" s="33">
        <f t="shared" si="157"/>
        <v>0.41904174917886222</v>
      </c>
      <c r="BJ250" s="33">
        <f t="shared" si="158"/>
        <v>0.5423086639564989</v>
      </c>
      <c r="BK250" s="33">
        <f t="shared" si="159"/>
        <v>0.59638729200828533</v>
      </c>
      <c r="BL250" s="33">
        <f t="shared" si="160"/>
        <v>0.23005180905635939</v>
      </c>
      <c r="BM250" s="33">
        <f t="shared" si="161"/>
        <v>0.39119553247217098</v>
      </c>
      <c r="BN250" s="33">
        <f t="shared" si="162"/>
        <v>0.22450116054417302</v>
      </c>
      <c r="BO250" s="33">
        <f t="shared" si="163"/>
        <v>0.41666062596778547</v>
      </c>
      <c r="BP250" s="33">
        <f t="shared" si="164"/>
        <v>0.68098481013302259</v>
      </c>
      <c r="BQ250" s="33">
        <f t="shared" si="165"/>
        <v>0.41850335440893793</v>
      </c>
      <c r="BR250" s="33">
        <f t="shared" si="166"/>
        <v>0.20398146776957413</v>
      </c>
      <c r="BS250" s="33">
        <f t="shared" si="167"/>
        <v>0.60268544801793678</v>
      </c>
      <c r="BT250" s="33">
        <f t="shared" si="168"/>
        <v>2.2945989729374998E-3</v>
      </c>
      <c r="BU250" s="33">
        <f t="shared" si="169"/>
        <v>8.0252221266838633E-2</v>
      </c>
      <c r="BV250" s="33">
        <f t="shared" si="170"/>
        <v>0.17343058896562427</v>
      </c>
    </row>
    <row r="251" spans="1:74" x14ac:dyDescent="0.5">
      <c r="A251" s="18">
        <v>250.04198117300001</v>
      </c>
      <c r="B251" s="18">
        <v>9382158768</v>
      </c>
      <c r="C251" s="18">
        <v>3651624628</v>
      </c>
      <c r="D251" s="18">
        <v>2.61</v>
      </c>
      <c r="E251" s="18">
        <f t="shared" si="130"/>
        <v>2.5693108475770745</v>
      </c>
      <c r="F251" s="18">
        <v>1595958</v>
      </c>
      <c r="G251" s="18">
        <v>339336</v>
      </c>
      <c r="H251" s="22">
        <v>106630092</v>
      </c>
      <c r="I251" s="22">
        <v>4377329</v>
      </c>
      <c r="J251" s="22">
        <v>2726014434</v>
      </c>
      <c r="K251" s="22">
        <v>111932549</v>
      </c>
      <c r="L251" s="22">
        <v>816118471</v>
      </c>
      <c r="M251" s="22">
        <v>60153</v>
      </c>
      <c r="N251" s="22">
        <v>1438304</v>
      </c>
      <c r="O251" s="22">
        <v>281564</v>
      </c>
      <c r="P251" s="22">
        <v>5261</v>
      </c>
      <c r="Q251" s="23">
        <v>0</v>
      </c>
      <c r="R251" s="22">
        <v>2731266526</v>
      </c>
      <c r="S251" s="22">
        <v>1736</v>
      </c>
      <c r="T251" s="22">
        <v>812127416</v>
      </c>
      <c r="U251" s="23">
        <v>0</v>
      </c>
      <c r="V251" s="22">
        <v>357</v>
      </c>
      <c r="W251" s="22">
        <v>3006</v>
      </c>
      <c r="AA251" s="18">
        <f t="shared" si="129"/>
        <v>2.5004198117299999E-7</v>
      </c>
      <c r="AB251" s="18">
        <f t="shared" si="131"/>
        <v>0.17417359933058732</v>
      </c>
      <c r="AC251" s="18">
        <f t="shared" si="132"/>
        <v>3.703316284165635E-2</v>
      </c>
      <c r="AD251" s="18">
        <f t="shared" si="133"/>
        <v>11.63698977077822</v>
      </c>
      <c r="AE251" s="18">
        <f t="shared" si="134"/>
        <v>0.47771629791270226</v>
      </c>
      <c r="AF251" s="18">
        <f t="shared" si="135"/>
        <v>297.50140404503986</v>
      </c>
      <c r="AG251" s="18">
        <f t="shared" si="136"/>
        <v>12.215669172733451</v>
      </c>
      <c r="AH251" s="18">
        <f t="shared" si="137"/>
        <v>89.066436318653459</v>
      </c>
      <c r="AI251" s="18">
        <f t="shared" si="138"/>
        <v>6.5647495238175561E-3</v>
      </c>
      <c r="AJ251" s="18">
        <f t="shared" si="139"/>
        <v>0.1569681561868051</v>
      </c>
      <c r="AK251" s="18">
        <f t="shared" si="140"/>
        <v>3.072826184769116E-2</v>
      </c>
      <c r="AL251" s="18">
        <f t="shared" si="141"/>
        <v>5.741550254318847E-4</v>
      </c>
      <c r="AM251" s="18">
        <f t="shared" si="142"/>
        <v>0</v>
      </c>
      <c r="AN251" s="18">
        <f t="shared" si="143"/>
        <v>298.07458690301945</v>
      </c>
      <c r="AO251" s="18">
        <f t="shared" si="144"/>
        <v>1.8945697094654095E-4</v>
      </c>
      <c r="AP251" s="18">
        <f t="shared" si="145"/>
        <v>88.630875724655169</v>
      </c>
      <c r="AQ251" s="18">
        <f t="shared" si="146"/>
        <v>0</v>
      </c>
      <c r="AR251" s="18">
        <f t="shared" si="147"/>
        <v>3.8960909347877373E-5</v>
      </c>
      <c r="AS251" s="18">
        <f t="shared" si="148"/>
        <v>3.280574047611187E-4</v>
      </c>
      <c r="AT251" s="18">
        <f t="shared" si="149"/>
        <v>0</v>
      </c>
      <c r="BB251" s="33">
        <f t="shared" si="150"/>
        <v>0.39138961612084938</v>
      </c>
      <c r="BC251" s="33">
        <f t="shared" si="151"/>
        <v>0.39568345323741005</v>
      </c>
      <c r="BD251" s="33">
        <f t="shared" si="152"/>
        <v>8.2157538061695859E-2</v>
      </c>
      <c r="BE251" s="33">
        <f t="shared" si="153"/>
        <v>0.23553885932872123</v>
      </c>
      <c r="BF251" s="33">
        <f t="shared" si="154"/>
        <v>0.26833220278857056</v>
      </c>
      <c r="BG251" s="33">
        <f t="shared" si="155"/>
        <v>0.10448181109008331</v>
      </c>
      <c r="BH251" s="33">
        <f t="shared" si="156"/>
        <v>0.11360998960635621</v>
      </c>
      <c r="BI251" s="33">
        <f t="shared" si="157"/>
        <v>0.46075732090490878</v>
      </c>
      <c r="BJ251" s="33">
        <f t="shared" si="158"/>
        <v>0.43340477182517734</v>
      </c>
      <c r="BK251" s="33">
        <f t="shared" si="159"/>
        <v>0.44628093424297177</v>
      </c>
      <c r="BL251" s="33">
        <f t="shared" si="160"/>
        <v>0.17095284353324131</v>
      </c>
      <c r="BM251" s="33">
        <f t="shared" si="161"/>
        <v>0.28620341984641945</v>
      </c>
      <c r="BN251" s="33">
        <f t="shared" si="162"/>
        <v>0.21972280685116219</v>
      </c>
      <c r="BO251" s="33">
        <f t="shared" si="163"/>
        <v>1.0742254877900736E-3</v>
      </c>
      <c r="BP251" s="33">
        <f t="shared" si="164"/>
        <v>0</v>
      </c>
      <c r="BQ251" s="33">
        <f t="shared" si="165"/>
        <v>0.47045337719443098</v>
      </c>
      <c r="BR251" s="33">
        <f t="shared" si="166"/>
        <v>2.8052211809008017E-2</v>
      </c>
      <c r="BS251" s="33">
        <f t="shared" si="167"/>
        <v>0.4514522153472395</v>
      </c>
      <c r="BT251" s="33">
        <f t="shared" si="168"/>
        <v>0</v>
      </c>
      <c r="BU251" s="33">
        <f t="shared" si="169"/>
        <v>0.10232158211521926</v>
      </c>
      <c r="BV251" s="33">
        <f t="shared" si="170"/>
        <v>0.14107239854116552</v>
      </c>
    </row>
    <row r="252" spans="1:74" x14ac:dyDescent="0.5">
      <c r="A252" s="18">
        <v>251.042144949</v>
      </c>
      <c r="B252" s="18">
        <v>9446137683</v>
      </c>
      <c r="C252" s="18">
        <v>3632880318</v>
      </c>
      <c r="D252" s="18">
        <v>2.62</v>
      </c>
      <c r="E252" s="18">
        <f t="shared" si="130"/>
        <v>2.6001786065444503</v>
      </c>
      <c r="F252" s="18">
        <v>1756855</v>
      </c>
      <c r="G252" s="18">
        <v>231773</v>
      </c>
      <c r="H252" s="22">
        <v>255584979</v>
      </c>
      <c r="I252" s="22">
        <v>11767024</v>
      </c>
      <c r="J252" s="22">
        <v>2271255519</v>
      </c>
      <c r="K252" s="22">
        <v>107180255</v>
      </c>
      <c r="L252" s="22">
        <v>823849158</v>
      </c>
      <c r="M252" s="22">
        <v>76481</v>
      </c>
      <c r="N252" s="22">
        <v>1410585</v>
      </c>
      <c r="O252" s="22">
        <v>155190</v>
      </c>
      <c r="P252" s="22">
        <v>33978</v>
      </c>
      <c r="Q252" s="22">
        <v>10852</v>
      </c>
      <c r="R252" s="22">
        <v>2270622707</v>
      </c>
      <c r="S252" s="22">
        <v>1285</v>
      </c>
      <c r="T252" s="22">
        <v>820071031</v>
      </c>
      <c r="U252" s="23">
        <v>250</v>
      </c>
      <c r="V252" s="22">
        <v>11</v>
      </c>
      <c r="W252" s="22">
        <v>9847</v>
      </c>
      <c r="AA252" s="18">
        <f t="shared" si="129"/>
        <v>2.5104214494899999E-7</v>
      </c>
      <c r="AB252" s="18">
        <f t="shared" si="131"/>
        <v>0.19173296468449608</v>
      </c>
      <c r="AC252" s="18">
        <f t="shared" si="132"/>
        <v>2.5294360902760733E-2</v>
      </c>
      <c r="AD252" s="18">
        <f t="shared" si="133"/>
        <v>27.893062177865943</v>
      </c>
      <c r="AE252" s="18">
        <f t="shared" si="134"/>
        <v>1.2841847489027938</v>
      </c>
      <c r="AF252" s="18">
        <f t="shared" si="135"/>
        <v>247.87165373004251</v>
      </c>
      <c r="AG252" s="18">
        <f t="shared" si="136"/>
        <v>11.697031369572494</v>
      </c>
      <c r="AH252" s="18">
        <f t="shared" si="137"/>
        <v>89.910118658720179</v>
      </c>
      <c r="AI252" s="18">
        <f t="shared" si="138"/>
        <v>8.3466927390336391E-3</v>
      </c>
      <c r="AJ252" s="18">
        <f t="shared" si="139"/>
        <v>0.15394306530105212</v>
      </c>
      <c r="AK252" s="18">
        <f t="shared" si="140"/>
        <v>1.6936536475341987E-2</v>
      </c>
      <c r="AL252" s="18">
        <f t="shared" si="141"/>
        <v>3.7081618426391522E-3</v>
      </c>
      <c r="AM252" s="18">
        <f t="shared" si="142"/>
        <v>1.1843243368155889E-3</v>
      </c>
      <c r="AN252" s="18">
        <f t="shared" si="143"/>
        <v>247.80259229876447</v>
      </c>
      <c r="AO252" s="18">
        <f t="shared" si="144"/>
        <v>1.4023744681238774E-4</v>
      </c>
      <c r="AP252" s="18">
        <f t="shared" si="145"/>
        <v>89.497795791628377</v>
      </c>
      <c r="AQ252" s="18">
        <f t="shared" si="146"/>
        <v>2.7283549963499562E-5</v>
      </c>
      <c r="AR252" s="18">
        <f t="shared" si="147"/>
        <v>1.2004761983939807E-6</v>
      </c>
      <c r="AS252" s="18">
        <f t="shared" si="148"/>
        <v>1.0746444659623206E-3</v>
      </c>
      <c r="AT252" s="18">
        <f t="shared" si="149"/>
        <v>0</v>
      </c>
      <c r="BB252" s="33">
        <f t="shared" si="150"/>
        <v>0.38812069645107783</v>
      </c>
      <c r="BC252" s="33">
        <f t="shared" si="151"/>
        <v>0.39808153477218228</v>
      </c>
      <c r="BD252" s="33">
        <f t="shared" si="152"/>
        <v>9.3596527875048782E-2</v>
      </c>
      <c r="BE252" s="33">
        <f t="shared" si="153"/>
        <v>0.27688463414345837</v>
      </c>
      <c r="BF252" s="33">
        <f t="shared" si="154"/>
        <v>0.1394225353125457</v>
      </c>
      <c r="BG252" s="33">
        <f t="shared" si="155"/>
        <v>0.35810802421537846</v>
      </c>
      <c r="BH252" s="33">
        <f t="shared" si="156"/>
        <v>0.48399074621370286</v>
      </c>
      <c r="BI252" s="33">
        <f t="shared" si="157"/>
        <v>0.34013361018678889</v>
      </c>
      <c r="BJ252" s="33">
        <f t="shared" si="158"/>
        <v>0.40382398519000562</v>
      </c>
      <c r="BK252" s="33">
        <f t="shared" si="159"/>
        <v>0.45327980206983454</v>
      </c>
      <c r="BL252" s="33">
        <f t="shared" si="160"/>
        <v>0.24052013565792388</v>
      </c>
      <c r="BM252" s="33">
        <f t="shared" si="161"/>
        <v>0.2758906780165486</v>
      </c>
      <c r="BN252" s="33">
        <f t="shared" si="162"/>
        <v>6.6068946901912437E-2</v>
      </c>
      <c r="BO252" s="33">
        <f t="shared" si="163"/>
        <v>2.6154333888495394E-2</v>
      </c>
      <c r="BP252" s="33">
        <f t="shared" si="164"/>
        <v>2.7606839128853117E-2</v>
      </c>
      <c r="BQ252" s="33">
        <f t="shared" si="165"/>
        <v>0.34768507106548152</v>
      </c>
      <c r="BR252" s="33">
        <f t="shared" si="166"/>
        <v>1.8511074911675727E-2</v>
      </c>
      <c r="BS252" s="33">
        <f t="shared" si="167"/>
        <v>0.4586566995862193</v>
      </c>
      <c r="BT252" s="33">
        <f t="shared" si="168"/>
        <v>1.1472994864687499E-3</v>
      </c>
      <c r="BU252" s="33">
        <f t="shared" si="169"/>
        <v>3.1527658354829464E-3</v>
      </c>
      <c r="BV252" s="33">
        <f t="shared" si="170"/>
        <v>0.67191743617599131</v>
      </c>
    </row>
    <row r="253" spans="1:74" x14ac:dyDescent="0.5">
      <c r="A253" s="18">
        <v>252.04230804599999</v>
      </c>
      <c r="B253" s="18">
        <v>9487562167</v>
      </c>
      <c r="C253" s="18">
        <v>3647846513</v>
      </c>
      <c r="D253" s="18">
        <v>2.64</v>
      </c>
      <c r="E253" s="18">
        <f t="shared" si="130"/>
        <v>2.600866602580107</v>
      </c>
      <c r="F253" s="18">
        <v>1441050</v>
      </c>
      <c r="G253" s="18">
        <v>194839</v>
      </c>
      <c r="H253" s="22">
        <v>184892333</v>
      </c>
      <c r="I253" s="22">
        <v>8998404</v>
      </c>
      <c r="J253" s="22">
        <v>2426328968</v>
      </c>
      <c r="K253" s="22">
        <v>98549853</v>
      </c>
      <c r="L253" s="22">
        <v>820407252</v>
      </c>
      <c r="M253" s="22">
        <v>67020</v>
      </c>
      <c r="N253" s="22">
        <v>1355732</v>
      </c>
      <c r="O253" s="22">
        <v>218007</v>
      </c>
      <c r="P253" s="22">
        <v>71128</v>
      </c>
      <c r="Q253" s="22">
        <v>5631</v>
      </c>
      <c r="R253" s="22">
        <v>2419457110</v>
      </c>
      <c r="S253" s="23">
        <v>775</v>
      </c>
      <c r="T253" s="22">
        <v>815779671</v>
      </c>
      <c r="U253" s="23">
        <v>287</v>
      </c>
      <c r="V253" s="22">
        <v>109</v>
      </c>
      <c r="W253" s="22">
        <v>5114</v>
      </c>
      <c r="AA253" s="18">
        <f t="shared" si="129"/>
        <v>2.5204230804600001E-7</v>
      </c>
      <c r="AB253" s="18">
        <f t="shared" si="131"/>
        <v>0.15726783869960415</v>
      </c>
      <c r="AC253" s="18">
        <f t="shared" si="132"/>
        <v>2.1263598365353163E-2</v>
      </c>
      <c r="AD253" s="18">
        <f t="shared" si="133"/>
        <v>20.178076821093995</v>
      </c>
      <c r="AE253" s="18">
        <f t="shared" si="134"/>
        <v>0.98203362050301723</v>
      </c>
      <c r="AF253" s="18">
        <f t="shared" si="135"/>
        <v>264.7954705052573</v>
      </c>
      <c r="AG253" s="18">
        <f t="shared" si="136"/>
        <v>10.755159352884148</v>
      </c>
      <c r="AH253" s="18">
        <f t="shared" si="137"/>
        <v>89.534489001437493</v>
      </c>
      <c r="AI253" s="18">
        <f t="shared" si="138"/>
        <v>7.314174074214962E-3</v>
      </c>
      <c r="AJ253" s="18">
        <f t="shared" si="139"/>
        <v>0.14795672703646073</v>
      </c>
      <c r="AK253" s="18">
        <f t="shared" si="140"/>
        <v>2.3792019507570594E-2</v>
      </c>
      <c r="AL253" s="18">
        <f t="shared" si="141"/>
        <v>7.7624973672151872E-3</v>
      </c>
      <c r="AM253" s="18">
        <f t="shared" si="142"/>
        <v>6.145346793778641E-4</v>
      </c>
      <c r="AN253" s="18">
        <f t="shared" si="143"/>
        <v>264.04551578091701</v>
      </c>
      <c r="AO253" s="18">
        <f t="shared" si="144"/>
        <v>8.4579004886848634E-5</v>
      </c>
      <c r="AP253" s="18">
        <f t="shared" si="145"/>
        <v>89.029461651742935</v>
      </c>
      <c r="AQ253" s="18">
        <f t="shared" si="146"/>
        <v>3.1321515358097493E-5</v>
      </c>
      <c r="AR253" s="18">
        <f t="shared" si="147"/>
        <v>1.1895627784085808E-5</v>
      </c>
      <c r="AS253" s="18">
        <f t="shared" si="148"/>
        <v>5.5811229805334702E-4</v>
      </c>
      <c r="AT253" s="18">
        <f t="shared" si="149"/>
        <v>0</v>
      </c>
      <c r="BB253" s="33">
        <f t="shared" si="150"/>
        <v>0.39073073060102181</v>
      </c>
      <c r="BC253" s="33">
        <f t="shared" si="151"/>
        <v>0.40287769784172667</v>
      </c>
      <c r="BD253" s="33">
        <f t="shared" si="152"/>
        <v>9.3851485795765424E-2</v>
      </c>
      <c r="BE253" s="33">
        <f t="shared" si="153"/>
        <v>0.19573208055098576</v>
      </c>
      <c r="BF253" s="33">
        <f t="shared" si="154"/>
        <v>9.5158711706291657E-2</v>
      </c>
      <c r="BG253" s="33">
        <f t="shared" si="155"/>
        <v>0.23773931082910973</v>
      </c>
      <c r="BH253" s="33">
        <f t="shared" si="156"/>
        <v>0.3452240487575518</v>
      </c>
      <c r="BI253" s="33">
        <f t="shared" si="157"/>
        <v>0.38126647033585737</v>
      </c>
      <c r="BJ253" s="33">
        <f t="shared" si="158"/>
        <v>0.35010380707439259</v>
      </c>
      <c r="BK253" s="33">
        <f t="shared" si="159"/>
        <v>0.4501637212911811</v>
      </c>
      <c r="BL253" s="33">
        <f t="shared" si="160"/>
        <v>0.20021047429146002</v>
      </c>
      <c r="BM253" s="33">
        <f t="shared" si="161"/>
        <v>0.25548284124055004</v>
      </c>
      <c r="BN253" s="33">
        <f t="shared" si="162"/>
        <v>0.14244600642706809</v>
      </c>
      <c r="BO253" s="33">
        <f t="shared" si="163"/>
        <v>5.8599437035976074E-2</v>
      </c>
      <c r="BP253" s="33">
        <f t="shared" si="164"/>
        <v>1.4324927306908578E-2</v>
      </c>
      <c r="BQ253" s="33">
        <f t="shared" si="165"/>
        <v>0.38735161340548291</v>
      </c>
      <c r="BR253" s="33">
        <f t="shared" si="166"/>
        <v>7.7217626774418752E-3</v>
      </c>
      <c r="BS253" s="33">
        <f t="shared" si="167"/>
        <v>0.45476463841711828</v>
      </c>
      <c r="BT253" s="33">
        <f t="shared" si="168"/>
        <v>1.3170998104661247E-3</v>
      </c>
      <c r="BU253" s="33">
        <f t="shared" si="169"/>
        <v>3.124104327887647E-2</v>
      </c>
      <c r="BV253" s="33">
        <f t="shared" si="170"/>
        <v>0.30464809497943662</v>
      </c>
    </row>
    <row r="254" spans="1:74" x14ac:dyDescent="0.5">
      <c r="A254" s="18">
        <v>253.04246706399999</v>
      </c>
      <c r="B254" s="18">
        <v>9238602148</v>
      </c>
      <c r="C254" s="18">
        <v>3651632054</v>
      </c>
      <c r="D254" s="18">
        <v>2.57</v>
      </c>
      <c r="E254" s="18">
        <f t="shared" si="130"/>
        <v>2.5299926201162655</v>
      </c>
      <c r="F254" s="18">
        <v>2268642</v>
      </c>
      <c r="G254" s="18">
        <v>466500</v>
      </c>
      <c r="H254" s="22">
        <v>104493237</v>
      </c>
      <c r="I254" s="22">
        <v>4182241</v>
      </c>
      <c r="J254" s="22">
        <v>2674155805</v>
      </c>
      <c r="K254" s="22">
        <v>137450485</v>
      </c>
      <c r="L254" s="22">
        <v>911139634</v>
      </c>
      <c r="M254" s="22">
        <v>66244</v>
      </c>
      <c r="N254" s="22">
        <v>1604204</v>
      </c>
      <c r="O254" s="22">
        <v>277463</v>
      </c>
      <c r="P254" s="22">
        <v>7282</v>
      </c>
      <c r="Q254" s="23">
        <v>0</v>
      </c>
      <c r="R254" s="22">
        <v>2670143659</v>
      </c>
      <c r="S254" s="22">
        <v>4786</v>
      </c>
      <c r="T254" s="22">
        <v>909882085</v>
      </c>
      <c r="U254" s="23">
        <v>227</v>
      </c>
      <c r="V254" s="22">
        <v>326</v>
      </c>
      <c r="W254" s="22">
        <v>2395</v>
      </c>
      <c r="AA254" s="18">
        <f t="shared" si="129"/>
        <v>2.5304246706400001E-7</v>
      </c>
      <c r="AB254" s="18">
        <f t="shared" si="131"/>
        <v>0.24758642942517428</v>
      </c>
      <c r="AC254" s="18">
        <f t="shared" si="132"/>
        <v>5.0911104231890172E-2</v>
      </c>
      <c r="AD254" s="18">
        <f t="shared" si="133"/>
        <v>11.403785810149202</v>
      </c>
      <c r="AE254" s="18">
        <f t="shared" si="134"/>
        <v>0.45642552513158546</v>
      </c>
      <c r="AF254" s="18">
        <f t="shared" si="135"/>
        <v>291.8418540635995</v>
      </c>
      <c r="AG254" s="18">
        <f t="shared" si="136"/>
        <v>15.000548700018987</v>
      </c>
      <c r="AH254" s="18">
        <f t="shared" si="137"/>
        <v>99.436494911854808</v>
      </c>
      <c r="AI254" s="18">
        <f t="shared" si="138"/>
        <v>7.2294859351282586E-3</v>
      </c>
      <c r="AJ254" s="18">
        <f t="shared" si="139"/>
        <v>0.17507351994258338</v>
      </c>
      <c r="AK254" s="18">
        <f t="shared" si="140"/>
        <v>3.0280702494089911E-2</v>
      </c>
      <c r="AL254" s="18">
        <f t="shared" si="141"/>
        <v>7.947152433368152E-4</v>
      </c>
      <c r="AM254" s="18">
        <f t="shared" si="142"/>
        <v>0</v>
      </c>
      <c r="AN254" s="18">
        <f t="shared" si="143"/>
        <v>291.4039917201921</v>
      </c>
      <c r="AO254" s="18">
        <f t="shared" si="144"/>
        <v>5.2231628050123562E-4</v>
      </c>
      <c r="AP254" s="18">
        <f t="shared" si="145"/>
        <v>99.299253307962616</v>
      </c>
      <c r="AQ254" s="18">
        <f t="shared" si="146"/>
        <v>2.4773463366857601E-5</v>
      </c>
      <c r="AR254" s="18">
        <f t="shared" si="147"/>
        <v>3.557774915240343E-5</v>
      </c>
      <c r="AS254" s="18">
        <f t="shared" si="148"/>
        <v>2.6137640865032578E-4</v>
      </c>
      <c r="AT254" s="18">
        <f t="shared" si="149"/>
        <v>0</v>
      </c>
      <c r="BB254" s="33">
        <f t="shared" si="150"/>
        <v>0.39139091118038838</v>
      </c>
      <c r="BC254" s="33">
        <f t="shared" si="151"/>
        <v>0.38609112709832133</v>
      </c>
      <c r="BD254" s="33">
        <f t="shared" si="152"/>
        <v>6.758696933726592E-2</v>
      </c>
      <c r="BE254" s="33">
        <f t="shared" si="153"/>
        <v>0.408398770858934</v>
      </c>
      <c r="BF254" s="33">
        <f t="shared" si="154"/>
        <v>0.42073283269775147</v>
      </c>
      <c r="BG254" s="33">
        <f t="shared" si="155"/>
        <v>0.10084337765185813</v>
      </c>
      <c r="BH254" s="33">
        <f t="shared" si="156"/>
        <v>0.10383193502561722</v>
      </c>
      <c r="BI254" s="33">
        <f t="shared" si="157"/>
        <v>0.44700194403069332</v>
      </c>
      <c r="BJ254" s="33">
        <f t="shared" si="158"/>
        <v>0.59224187663939287</v>
      </c>
      <c r="BK254" s="33">
        <f t="shared" si="159"/>
        <v>0.53230699642758472</v>
      </c>
      <c r="BL254" s="33">
        <f t="shared" si="160"/>
        <v>0.19690423845799887</v>
      </c>
      <c r="BM254" s="33">
        <f t="shared" si="161"/>
        <v>0.34792584380022623</v>
      </c>
      <c r="BN254" s="33">
        <f t="shared" si="162"/>
        <v>0.21473654005853179</v>
      </c>
      <c r="BO254" s="33">
        <f t="shared" si="163"/>
        <v>2.839274033175227E-3</v>
      </c>
      <c r="BP254" s="33">
        <f t="shared" si="164"/>
        <v>0</v>
      </c>
      <c r="BQ254" s="33">
        <f t="shared" si="165"/>
        <v>0.45416324035155486</v>
      </c>
      <c r="BR254" s="33">
        <f t="shared" si="166"/>
        <v>9.2576530072563418E-2</v>
      </c>
      <c r="BS254" s="33">
        <f t="shared" si="167"/>
        <v>0.54011109069519947</v>
      </c>
      <c r="BT254" s="33">
        <f t="shared" si="168"/>
        <v>1.0417479337136248E-3</v>
      </c>
      <c r="BU254" s="33">
        <f t="shared" si="169"/>
        <v>9.3436514760676409E-2</v>
      </c>
      <c r="BV254" s="33">
        <f t="shared" si="170"/>
        <v>9.3660277799332656E-2</v>
      </c>
    </row>
    <row r="255" spans="1:74" x14ac:dyDescent="0.5">
      <c r="A255" s="18">
        <v>254.04262995600001</v>
      </c>
      <c r="B255" s="18">
        <v>8995015004</v>
      </c>
      <c r="C255" s="18">
        <v>3631385691</v>
      </c>
      <c r="D255" s="18">
        <v>2.5</v>
      </c>
      <c r="E255" s="18">
        <f t="shared" si="130"/>
        <v>2.4770200054191931</v>
      </c>
      <c r="F255" s="18">
        <v>1815964</v>
      </c>
      <c r="G255" s="18">
        <v>335302</v>
      </c>
      <c r="H255" s="22">
        <v>101139032</v>
      </c>
      <c r="I255" s="22">
        <v>4125310</v>
      </c>
      <c r="J255" s="22">
        <v>2600957887</v>
      </c>
      <c r="K255" s="22">
        <v>123684629</v>
      </c>
      <c r="L255" s="22">
        <v>868806491</v>
      </c>
      <c r="M255" s="22">
        <v>63412</v>
      </c>
      <c r="N255" s="22">
        <v>1544581</v>
      </c>
      <c r="O255" s="22">
        <v>335779</v>
      </c>
      <c r="P255" s="22">
        <v>159868</v>
      </c>
      <c r="Q255" s="23">
        <v>20</v>
      </c>
      <c r="R255" s="22">
        <v>2586946358</v>
      </c>
      <c r="S255" s="22">
        <v>7218</v>
      </c>
      <c r="T255" s="22">
        <v>869284653</v>
      </c>
      <c r="U255" s="23">
        <v>50</v>
      </c>
      <c r="V255" s="22">
        <v>297</v>
      </c>
      <c r="W255" s="22">
        <v>3438</v>
      </c>
      <c r="AA255" s="18">
        <f t="shared" si="129"/>
        <v>2.54042629956E-7</v>
      </c>
      <c r="AB255" s="18">
        <f t="shared" si="131"/>
        <v>0.19818377810366605</v>
      </c>
      <c r="AC255" s="18">
        <f t="shared" si="132"/>
        <v>3.6592915479445313E-2</v>
      </c>
      <c r="AD255" s="18">
        <f t="shared" si="133"/>
        <v>11.037727331327922</v>
      </c>
      <c r="AE255" s="18">
        <f t="shared" si="134"/>
        <v>0.45021240599969747</v>
      </c>
      <c r="AF255" s="18">
        <f t="shared" si="135"/>
        <v>283.85345785169096</v>
      </c>
      <c r="AG255" s="18">
        <f t="shared" si="136"/>
        <v>13.498223020153626</v>
      </c>
      <c r="AH255" s="18">
        <f t="shared" si="137"/>
        <v>94.816501223244927</v>
      </c>
      <c r="AI255" s="18">
        <f t="shared" si="138"/>
        <v>6.9204178811417367E-3</v>
      </c>
      <c r="AJ255" s="18">
        <f t="shared" si="139"/>
        <v>0.16856661154468847</v>
      </c>
      <c r="AK255" s="18">
        <f t="shared" si="140"/>
        <v>3.6644972492775679E-2</v>
      </c>
      <c r="AL255" s="18">
        <f t="shared" si="141"/>
        <v>1.7447066262258989E-2</v>
      </c>
      <c r="AM255" s="18">
        <f t="shared" si="142"/>
        <v>2.1826839970799652E-6</v>
      </c>
      <c r="AN255" s="18">
        <f t="shared" si="143"/>
        <v>282.32432084554489</v>
      </c>
      <c r="AO255" s="18">
        <f t="shared" si="144"/>
        <v>7.8773065454615918E-4</v>
      </c>
      <c r="AP255" s="18">
        <f t="shared" si="145"/>
        <v>94.868685050515509</v>
      </c>
      <c r="AQ255" s="18">
        <f t="shared" si="146"/>
        <v>5.4567099926999114E-6</v>
      </c>
      <c r="AR255" s="18">
        <f t="shared" si="147"/>
        <v>3.2412857356637474E-5</v>
      </c>
      <c r="AS255" s="18">
        <f t="shared" si="148"/>
        <v>3.7520337909804593E-4</v>
      </c>
      <c r="AT255" s="18">
        <f t="shared" si="149"/>
        <v>0</v>
      </c>
      <c r="BB255" s="33">
        <f t="shared" si="150"/>
        <v>0.38786004051872974</v>
      </c>
      <c r="BC255" s="33">
        <f t="shared" si="151"/>
        <v>0.3693045563549161</v>
      </c>
      <c r="BD255" s="33">
        <f t="shared" si="152"/>
        <v>4.795635084802239E-2</v>
      </c>
      <c r="BE255" s="33">
        <f t="shared" si="153"/>
        <v>0.29207390059046673</v>
      </c>
      <c r="BF255" s="33">
        <f t="shared" si="154"/>
        <v>0.26349762585599817</v>
      </c>
      <c r="BG255" s="33">
        <f t="shared" si="155"/>
        <v>9.5132156426898054E-2</v>
      </c>
      <c r="BH255" s="33">
        <f t="shared" si="156"/>
        <v>0.10097848209496002</v>
      </c>
      <c r="BI255" s="33">
        <f t="shared" si="157"/>
        <v>0.42758637196653565</v>
      </c>
      <c r="BJ255" s="33">
        <f t="shared" si="158"/>
        <v>0.50655592177496345</v>
      </c>
      <c r="BK255" s="33">
        <f t="shared" si="159"/>
        <v>0.49398128584679429</v>
      </c>
      <c r="BL255" s="33">
        <f t="shared" si="160"/>
        <v>0.18483818191114065</v>
      </c>
      <c r="BM255" s="33">
        <f t="shared" si="161"/>
        <v>0.32574334781832254</v>
      </c>
      <c r="BN255" s="33">
        <f t="shared" si="162"/>
        <v>0.28564098635919843</v>
      </c>
      <c r="BO255" s="33">
        <f t="shared" si="163"/>
        <v>0.13610087588678188</v>
      </c>
      <c r="BP255" s="33">
        <f t="shared" si="164"/>
        <v>5.0878804144587388E-5</v>
      </c>
      <c r="BQ255" s="33">
        <f t="shared" si="165"/>
        <v>0.43198994441882388</v>
      </c>
      <c r="BR255" s="33">
        <f t="shared" si="166"/>
        <v>0.14402674056992956</v>
      </c>
      <c r="BS255" s="33">
        <f t="shared" si="167"/>
        <v>0.50329113416570337</v>
      </c>
      <c r="BT255" s="33">
        <f t="shared" si="168"/>
        <v>2.2945989729374996E-4</v>
      </c>
      <c r="BU255" s="33">
        <f t="shared" si="169"/>
        <v>8.5124677558039555E-2</v>
      </c>
      <c r="BV255" s="33">
        <f t="shared" si="170"/>
        <v>0.17459455264995732</v>
      </c>
    </row>
    <row r="256" spans="1:74" x14ac:dyDescent="0.5">
      <c r="A256" s="18">
        <v>255.04279030199999</v>
      </c>
      <c r="B256" s="18">
        <v>9258413927</v>
      </c>
      <c r="C256" s="18">
        <v>3650850892</v>
      </c>
      <c r="D256" s="18">
        <v>2.57</v>
      </c>
      <c r="E256" s="18">
        <f t="shared" si="130"/>
        <v>2.5359605749135592</v>
      </c>
      <c r="F256" s="18">
        <v>1569986</v>
      </c>
      <c r="G256" s="18">
        <v>222054</v>
      </c>
      <c r="H256" s="22">
        <v>78602671</v>
      </c>
      <c r="I256" s="22">
        <v>3354180</v>
      </c>
      <c r="J256" s="22">
        <v>2586178422</v>
      </c>
      <c r="K256" s="22">
        <v>104139955</v>
      </c>
      <c r="L256" s="22">
        <v>952964563</v>
      </c>
      <c r="M256" s="22">
        <v>69684</v>
      </c>
      <c r="N256" s="22">
        <v>1503016</v>
      </c>
      <c r="O256" s="22">
        <v>251341</v>
      </c>
      <c r="P256" s="22">
        <v>5111</v>
      </c>
      <c r="Q256" s="23">
        <v>0</v>
      </c>
      <c r="R256" s="22">
        <v>2588355343</v>
      </c>
      <c r="S256" s="22">
        <v>1145</v>
      </c>
      <c r="T256" s="22">
        <v>947050755</v>
      </c>
      <c r="U256" s="23">
        <v>7</v>
      </c>
      <c r="V256" s="22">
        <v>51</v>
      </c>
      <c r="W256" s="22">
        <v>4403</v>
      </c>
      <c r="AA256" s="18">
        <f t="shared" si="129"/>
        <v>2.5504279030200001E-7</v>
      </c>
      <c r="AB256" s="18">
        <f t="shared" si="131"/>
        <v>0.17133916589197928</v>
      </c>
      <c r="AC256" s="18">
        <f t="shared" si="132"/>
        <v>2.4233685614379726E-2</v>
      </c>
      <c r="AD256" s="18">
        <f t="shared" si="133"/>
        <v>8.5782396059720707</v>
      </c>
      <c r="AE256" s="18">
        <f t="shared" si="134"/>
        <v>0.3660557504662838</v>
      </c>
      <c r="AF256" s="18">
        <f t="shared" si="135"/>
        <v>282.24051276464581</v>
      </c>
      <c r="AG256" s="18">
        <f t="shared" si="136"/>
        <v>11.365230661756383</v>
      </c>
      <c r="AH256" s="18">
        <f t="shared" si="137"/>
        <v>104.00102507222009</v>
      </c>
      <c r="AI256" s="18">
        <f t="shared" si="138"/>
        <v>7.6049075826260127E-3</v>
      </c>
      <c r="AJ256" s="18">
        <f t="shared" si="139"/>
        <v>0.16403044852775703</v>
      </c>
      <c r="AK256" s="18">
        <f t="shared" si="140"/>
        <v>2.7429898925503772E-2</v>
      </c>
      <c r="AL256" s="18">
        <f t="shared" si="141"/>
        <v>5.5778489545378499E-4</v>
      </c>
      <c r="AM256" s="18">
        <f t="shared" si="142"/>
        <v>0</v>
      </c>
      <c r="AN256" s="18">
        <f t="shared" si="143"/>
        <v>282.47808929612614</v>
      </c>
      <c r="AO256" s="18">
        <f t="shared" si="144"/>
        <v>1.2495865883282797E-4</v>
      </c>
      <c r="AP256" s="18">
        <f t="shared" si="145"/>
        <v>103.35562636804991</v>
      </c>
      <c r="AQ256" s="18">
        <f t="shared" si="146"/>
        <v>7.6393939897798772E-7</v>
      </c>
      <c r="AR256" s="18">
        <f t="shared" si="147"/>
        <v>5.5658441925539099E-6</v>
      </c>
      <c r="AS256" s="18">
        <f t="shared" si="148"/>
        <v>4.805178819571543E-4</v>
      </c>
      <c r="AT256" s="18">
        <f t="shared" si="149"/>
        <v>0</v>
      </c>
      <c r="BB256" s="33">
        <f t="shared" si="150"/>
        <v>0.39125468019471443</v>
      </c>
      <c r="BC256" s="33">
        <f t="shared" si="151"/>
        <v>0.38609112709832133</v>
      </c>
      <c r="BD256" s="33">
        <f t="shared" si="152"/>
        <v>6.9798577060552397E-2</v>
      </c>
      <c r="BE256" s="33">
        <f t="shared" si="153"/>
        <v>0.22886482274949133</v>
      </c>
      <c r="BF256" s="33">
        <f t="shared" si="154"/>
        <v>0.1277747283696426</v>
      </c>
      <c r="BG256" s="33">
        <f t="shared" si="155"/>
        <v>5.6759384555005128E-2</v>
      </c>
      <c r="BH256" s="33">
        <f t="shared" si="156"/>
        <v>6.2328481947102332E-2</v>
      </c>
      <c r="BI256" s="33">
        <f t="shared" si="157"/>
        <v>0.42366615434808924</v>
      </c>
      <c r="BJ256" s="33">
        <f t="shared" si="158"/>
        <v>0.38489955298801803</v>
      </c>
      <c r="BK256" s="33">
        <f t="shared" si="159"/>
        <v>0.57017260267175396</v>
      </c>
      <c r="BL256" s="33">
        <f t="shared" si="160"/>
        <v>0.21156074782282666</v>
      </c>
      <c r="BM256" s="33">
        <f t="shared" si="161"/>
        <v>0.31027925769391035</v>
      </c>
      <c r="BN256" s="33">
        <f t="shared" si="162"/>
        <v>0.1829756863260053</v>
      </c>
      <c r="BO256" s="33">
        <f t="shared" si="163"/>
        <v>9.4322237952299145E-4</v>
      </c>
      <c r="BP256" s="33">
        <f t="shared" si="164"/>
        <v>0</v>
      </c>
      <c r="BQ256" s="33">
        <f t="shared" si="165"/>
        <v>0.43236545950157618</v>
      </c>
      <c r="BR256" s="33">
        <f t="shared" si="166"/>
        <v>1.5549302925807612E-2</v>
      </c>
      <c r="BS256" s="33">
        <f t="shared" si="167"/>
        <v>0.5738213217674305</v>
      </c>
      <c r="BT256" s="33">
        <f t="shared" si="168"/>
        <v>3.2124385621124997E-5</v>
      </c>
      <c r="BU256" s="33">
        <f t="shared" si="169"/>
        <v>1.4617368873602751E-2</v>
      </c>
      <c r="BV256" s="33">
        <f t="shared" si="170"/>
        <v>0.24947621634205014</v>
      </c>
    </row>
    <row r="257" spans="1:74" x14ac:dyDescent="0.5">
      <c r="A257" s="18">
        <v>256.04294568199998</v>
      </c>
      <c r="B257" s="18">
        <v>9432923423</v>
      </c>
      <c r="C257" s="18">
        <v>3630777189</v>
      </c>
      <c r="D257" s="18">
        <v>2.62</v>
      </c>
      <c r="E257" s="18">
        <f t="shared" si="130"/>
        <v>2.5980452481574736</v>
      </c>
      <c r="F257" s="18">
        <v>1289279</v>
      </c>
      <c r="G257" s="18">
        <v>200870</v>
      </c>
      <c r="H257" s="22">
        <v>241496745</v>
      </c>
      <c r="I257" s="22">
        <v>11086189</v>
      </c>
      <c r="J257" s="22">
        <v>2374065001</v>
      </c>
      <c r="K257" s="22">
        <v>98448665</v>
      </c>
      <c r="L257" s="22">
        <v>794874550</v>
      </c>
      <c r="M257" s="22">
        <v>74020</v>
      </c>
      <c r="N257" s="22">
        <v>1164951</v>
      </c>
      <c r="O257" s="22">
        <v>213327</v>
      </c>
      <c r="P257" s="22">
        <v>725046</v>
      </c>
      <c r="Q257" s="22">
        <v>108889</v>
      </c>
      <c r="R257" s="22">
        <v>2364233887</v>
      </c>
      <c r="S257" s="22">
        <v>1896</v>
      </c>
      <c r="T257" s="22">
        <v>792343354</v>
      </c>
      <c r="U257" s="23">
        <v>260</v>
      </c>
      <c r="V257" s="22">
        <v>163</v>
      </c>
      <c r="W257" s="22">
        <v>5731</v>
      </c>
      <c r="AA257" s="18">
        <f t="shared" si="129"/>
        <v>2.5604294568199996E-7</v>
      </c>
      <c r="AB257" s="18">
        <f t="shared" si="131"/>
        <v>0.14070443205356301</v>
      </c>
      <c r="AC257" s="18">
        <f t="shared" si="132"/>
        <v>2.1921786724672626E-2</v>
      </c>
      <c r="AD257" s="18">
        <f t="shared" si="133"/>
        <v>26.355554032920047</v>
      </c>
      <c r="AE257" s="18">
        <f t="shared" si="134"/>
        <v>1.2098823659451969</v>
      </c>
      <c r="AF257" s="18">
        <f t="shared" si="135"/>
        <v>259.09168428551652</v>
      </c>
      <c r="AG257" s="18">
        <f t="shared" si="136"/>
        <v>10.744116281469321</v>
      </c>
      <c r="AH257" s="18">
        <f t="shared" si="137"/>
        <v>86.747997998556912</v>
      </c>
      <c r="AI257" s="18">
        <f t="shared" si="138"/>
        <v>8.0781134731929497E-3</v>
      </c>
      <c r="AJ257" s="18">
        <f t="shared" si="139"/>
        <v>0.12713599525411509</v>
      </c>
      <c r="AK257" s="18">
        <f t="shared" si="140"/>
        <v>2.3281271452253883E-2</v>
      </c>
      <c r="AL257" s="18">
        <f t="shared" si="141"/>
        <v>7.9127315067342011E-2</v>
      </c>
      <c r="AM257" s="18">
        <f t="shared" si="142"/>
        <v>1.1883513887902014E-2</v>
      </c>
      <c r="AN257" s="18">
        <f t="shared" si="143"/>
        <v>258.01877352545313</v>
      </c>
      <c r="AO257" s="18">
        <f t="shared" si="144"/>
        <v>2.0691844292318066E-4</v>
      </c>
      <c r="AP257" s="18">
        <f t="shared" si="145"/>
        <v>86.471757948423274</v>
      </c>
      <c r="AQ257" s="18">
        <f t="shared" si="146"/>
        <v>2.8374891962039544E-5</v>
      </c>
      <c r="AR257" s="18">
        <f t="shared" si="147"/>
        <v>1.7788874576201715E-5</v>
      </c>
      <c r="AS257" s="18">
        <f t="shared" si="148"/>
        <v>6.2544809936326395E-4</v>
      </c>
      <c r="AT257" s="18">
        <f t="shared" si="149"/>
        <v>0</v>
      </c>
      <c r="BB257" s="33">
        <f t="shared" si="150"/>
        <v>0.38775392062651204</v>
      </c>
      <c r="BC257" s="33">
        <f t="shared" si="151"/>
        <v>0.39808153477218228</v>
      </c>
      <c r="BD257" s="33">
        <f t="shared" si="152"/>
        <v>9.2805946839261591E-2</v>
      </c>
      <c r="BE257" s="33">
        <f t="shared" si="153"/>
        <v>0.15673141808116051</v>
      </c>
      <c r="BF257" s="33">
        <f t="shared" si="154"/>
        <v>0.10238660795823616</v>
      </c>
      <c r="BG257" s="33">
        <f t="shared" si="155"/>
        <v>0.33411991942064934</v>
      </c>
      <c r="BH257" s="33">
        <f t="shared" si="156"/>
        <v>0.44986644440899204</v>
      </c>
      <c r="BI257" s="33">
        <f t="shared" si="157"/>
        <v>0.36740357853001038</v>
      </c>
      <c r="BJ257" s="33">
        <f t="shared" si="158"/>
        <v>0.34947395954432819</v>
      </c>
      <c r="BK257" s="33">
        <f t="shared" si="159"/>
        <v>0.42704805167984211</v>
      </c>
      <c r="BL257" s="33">
        <f t="shared" si="160"/>
        <v>0.23003476660360958</v>
      </c>
      <c r="BM257" s="33">
        <f t="shared" si="161"/>
        <v>0.18450354187749271</v>
      </c>
      <c r="BN257" s="33">
        <f t="shared" si="162"/>
        <v>0.13675575317432237</v>
      </c>
      <c r="BO257" s="33">
        <f t="shared" si="163"/>
        <v>0.62970137404793491</v>
      </c>
      <c r="BP257" s="33">
        <f t="shared" si="164"/>
        <v>0.27700710522499877</v>
      </c>
      <c r="BQ257" s="33">
        <f t="shared" si="165"/>
        <v>0.37263381786139194</v>
      </c>
      <c r="BR257" s="33">
        <f t="shared" si="166"/>
        <v>3.1437094078571579E-2</v>
      </c>
      <c r="BS257" s="33">
        <f t="shared" si="167"/>
        <v>0.43350900399296333</v>
      </c>
      <c r="BT257" s="33">
        <f t="shared" si="168"/>
        <v>1.1931914659274998E-3</v>
      </c>
      <c r="BU257" s="33">
        <f t="shared" si="169"/>
        <v>4.6718257380338205E-2</v>
      </c>
      <c r="BV257" s="33">
        <f t="shared" si="170"/>
        <v>0.35252580119500271</v>
      </c>
    </row>
    <row r="258" spans="1:74" x14ac:dyDescent="0.5">
      <c r="A258" s="18">
        <v>257.04311582899999</v>
      </c>
      <c r="B258" s="18">
        <v>9522211812</v>
      </c>
      <c r="C258" s="18">
        <v>3651331068</v>
      </c>
      <c r="D258" s="18">
        <v>2.64</v>
      </c>
      <c r="E258" s="18">
        <f t="shared" si="130"/>
        <v>2.6078741244397068</v>
      </c>
      <c r="F258" s="18">
        <v>1809573</v>
      </c>
      <c r="G258" s="18">
        <v>313513</v>
      </c>
      <c r="H258" s="22">
        <v>226114225</v>
      </c>
      <c r="I258" s="22">
        <v>11110114</v>
      </c>
      <c r="J258" s="22">
        <v>2433219361</v>
      </c>
      <c r="K258" s="22">
        <v>108100213</v>
      </c>
      <c r="L258" s="22">
        <v>754548565</v>
      </c>
      <c r="M258" s="22">
        <v>61771</v>
      </c>
      <c r="N258" s="22">
        <v>1366132</v>
      </c>
      <c r="O258" s="22">
        <v>205487</v>
      </c>
      <c r="P258" s="22">
        <v>312143</v>
      </c>
      <c r="Q258" s="22">
        <v>247575</v>
      </c>
      <c r="R258" s="22">
        <v>2400675719</v>
      </c>
      <c r="S258" s="22">
        <v>1385</v>
      </c>
      <c r="T258" s="22">
        <v>751610632</v>
      </c>
      <c r="U258" s="23">
        <v>447</v>
      </c>
      <c r="V258" s="22">
        <v>494</v>
      </c>
      <c r="W258" s="22">
        <v>2595</v>
      </c>
      <c r="AA258" s="18">
        <f t="shared" ref="AA258:AA285" si="171">A258/1000000000</f>
        <v>2.5704311582899999E-7</v>
      </c>
      <c r="AB258" s="18">
        <f t="shared" si="131"/>
        <v>0.19748630143239915</v>
      </c>
      <c r="AC258" s="18">
        <f t="shared" si="132"/>
        <v>3.4214990398826549E-2</v>
      </c>
      <c r="AD258" s="18">
        <f t="shared" si="133"/>
        <v>24.676795020981928</v>
      </c>
      <c r="AE258" s="18">
        <f t="shared" si="134"/>
        <v>1.2124934016767039</v>
      </c>
      <c r="AF258" s="18">
        <f t="shared" si="135"/>
        <v>265.54744803199185</v>
      </c>
      <c r="AG258" s="18">
        <f t="shared" si="136"/>
        <v>11.797430249801778</v>
      </c>
      <c r="AH258" s="18">
        <f t="shared" si="137"/>
        <v>82.347053892257577</v>
      </c>
      <c r="AI258" s="18">
        <f t="shared" si="138"/>
        <v>6.7413286591813254E-3</v>
      </c>
      <c r="AJ258" s="18">
        <f t="shared" si="139"/>
        <v>0.14909172271494231</v>
      </c>
      <c r="AK258" s="18">
        <f t="shared" si="140"/>
        <v>2.2425659325398539E-2</v>
      </c>
      <c r="AL258" s="18">
        <f t="shared" si="141"/>
        <v>3.406547654502657E-2</v>
      </c>
      <c r="AM258" s="18">
        <f t="shared" si="142"/>
        <v>2.7018899528853613E-2</v>
      </c>
      <c r="AN258" s="18">
        <f t="shared" si="143"/>
        <v>261.99582370198692</v>
      </c>
      <c r="AO258" s="18">
        <f t="shared" si="144"/>
        <v>1.5115086679778756E-4</v>
      </c>
      <c r="AP258" s="18">
        <f t="shared" si="145"/>
        <v>82.026424925077919</v>
      </c>
      <c r="AQ258" s="18">
        <f t="shared" si="146"/>
        <v>4.878298733473721E-5</v>
      </c>
      <c r="AR258" s="18">
        <f t="shared" si="147"/>
        <v>5.391229472787513E-5</v>
      </c>
      <c r="AS258" s="18">
        <f t="shared" si="148"/>
        <v>2.8320324862112542E-4</v>
      </c>
      <c r="AT258" s="18">
        <f t="shared" si="149"/>
        <v>0</v>
      </c>
      <c r="BB258" s="33">
        <f t="shared" si="150"/>
        <v>0.39133842063495217</v>
      </c>
      <c r="BC258" s="33">
        <f t="shared" si="151"/>
        <v>0.40287769784172667</v>
      </c>
      <c r="BD258" s="33">
        <f t="shared" si="152"/>
        <v>9.6448336809586338E-2</v>
      </c>
      <c r="BE258" s="33">
        <f t="shared" si="153"/>
        <v>0.2904316024317628</v>
      </c>
      <c r="BF258" s="33">
        <f t="shared" si="154"/>
        <v>0.23738443875044044</v>
      </c>
      <c r="BG258" s="33">
        <f t="shared" si="155"/>
        <v>0.30792802753647025</v>
      </c>
      <c r="BH258" s="33">
        <f t="shared" si="156"/>
        <v>0.45106559533495455</v>
      </c>
      <c r="BI258" s="33">
        <f t="shared" si="157"/>
        <v>0.3830941305411909</v>
      </c>
      <c r="BJ258" s="33">
        <f t="shared" si="158"/>
        <v>0.4095502894361906</v>
      </c>
      <c r="BK258" s="33">
        <f t="shared" si="159"/>
        <v>0.39053949312572539</v>
      </c>
      <c r="BL258" s="33">
        <f t="shared" si="160"/>
        <v>0.1778465156705353</v>
      </c>
      <c r="BM258" s="33">
        <f t="shared" si="161"/>
        <v>0.25935211917376033</v>
      </c>
      <c r="BN258" s="33">
        <f t="shared" si="162"/>
        <v>0.12722336310989363</v>
      </c>
      <c r="BO258" s="33">
        <f t="shared" si="163"/>
        <v>0.26909086462924808</v>
      </c>
      <c r="BP258" s="33">
        <f t="shared" si="164"/>
        <v>0.62981599680481115</v>
      </c>
      <c r="BQ258" s="33">
        <f t="shared" si="165"/>
        <v>0.38234609837475697</v>
      </c>
      <c r="BR258" s="33">
        <f t="shared" si="166"/>
        <v>2.0626626330152956E-2</v>
      </c>
      <c r="BS258" s="33">
        <f t="shared" si="167"/>
        <v>0.3965663458128092</v>
      </c>
      <c r="BT258" s="33">
        <f t="shared" si="168"/>
        <v>2.0513714818061247E-3</v>
      </c>
      <c r="BU258" s="33">
        <f t="shared" si="169"/>
        <v>0.1415878475207796</v>
      </c>
      <c r="BV258" s="33">
        <f t="shared" si="170"/>
        <v>0.10917979359043997</v>
      </c>
    </row>
    <row r="259" spans="1:74" x14ac:dyDescent="0.5">
      <c r="A259" s="18">
        <v>258.04327592999999</v>
      </c>
      <c r="B259" s="18">
        <v>8927298496</v>
      </c>
      <c r="C259" s="18">
        <v>3631772910</v>
      </c>
      <c r="D259" s="18">
        <v>2.48</v>
      </c>
      <c r="E259" s="18">
        <f t="shared" ref="E259:E285" si="172">B259/C259</f>
        <v>2.4581103271680056</v>
      </c>
      <c r="F259" s="18">
        <v>1744687</v>
      </c>
      <c r="G259" s="18">
        <v>306492</v>
      </c>
      <c r="H259" s="22">
        <v>96128225</v>
      </c>
      <c r="I259" s="22">
        <v>3819581</v>
      </c>
      <c r="J259" s="22">
        <v>2608800341</v>
      </c>
      <c r="K259" s="22">
        <v>139234850</v>
      </c>
      <c r="L259" s="22">
        <v>969337885</v>
      </c>
      <c r="M259" s="22">
        <v>67341</v>
      </c>
      <c r="N259" s="22">
        <v>1603562</v>
      </c>
      <c r="O259" s="22">
        <v>306759</v>
      </c>
      <c r="P259" s="22">
        <v>737927</v>
      </c>
      <c r="Q259" s="22">
        <v>84741</v>
      </c>
      <c r="R259" s="22">
        <v>2589721530</v>
      </c>
      <c r="S259" s="22">
        <v>5952</v>
      </c>
      <c r="T259" s="22">
        <v>968456373</v>
      </c>
      <c r="U259" s="22">
        <v>2514</v>
      </c>
      <c r="V259" s="22">
        <v>131</v>
      </c>
      <c r="W259" s="22">
        <v>3796</v>
      </c>
      <c r="AA259" s="18">
        <f t="shared" si="171"/>
        <v>2.5804327593E-7</v>
      </c>
      <c r="AB259" s="18">
        <f t="shared" ref="AB259:AB285" si="173">(F259/$B$2)*1000</f>
        <v>0.19040501974067262</v>
      </c>
      <c r="AC259" s="18">
        <f t="shared" ref="AC259:AC285" si="174">(G259/$B$2)*1000</f>
        <v>3.3448759181651626E-2</v>
      </c>
      <c r="AD259" s="18">
        <f t="shared" ref="AD259:AD285" si="175">(H259/$B$2)*1000</f>
        <v>10.49087691876011</v>
      </c>
      <c r="AE259" s="18">
        <f t="shared" ref="AE259:AE285" si="176">(I259/$B$2)*1000</f>
        <v>0.41684691621253445</v>
      </c>
      <c r="AF259" s="18">
        <f t="shared" ref="AF259:AF285" si="177">(J259/$B$2)*1000</f>
        <v>284.70933779387275</v>
      </c>
      <c r="AG259" s="18">
        <f t="shared" ref="AG259:AG285" si="178">(K259/$B$2)*1000</f>
        <v>15.195283946541467</v>
      </c>
      <c r="AH259" s="18">
        <f t="shared" ref="AH259:AH285" si="179">(L259/$B$2)*1000</f>
        <v>105.78791446764197</v>
      </c>
      <c r="AI259" s="18">
        <f t="shared" ref="AI259:AI285" si="180">(M259/$B$2)*1000</f>
        <v>7.3492061523680952E-3</v>
      </c>
      <c r="AJ259" s="18">
        <f t="shared" ref="AJ259:AJ285" si="181">(N259/$B$2)*1000</f>
        <v>0.17500345578627713</v>
      </c>
      <c r="AK259" s="18">
        <f t="shared" ref="AK259:AK285" si="182">(O259/$B$2)*1000</f>
        <v>3.3477898013012646E-2</v>
      </c>
      <c r="AL259" s="18">
        <f t="shared" ref="AL259:AL285" si="183">(P259/$B$2)*1000</f>
        <v>8.0533072695661359E-2</v>
      </c>
      <c r="AM259" s="18">
        <f t="shared" ref="AM259:AM285" si="184">(Q259/$B$2)*1000</f>
        <v>9.2481412298276652E-3</v>
      </c>
      <c r="AN259" s="18">
        <f t="shared" ref="AN259:AN285" si="185">(R259/$B$2)*1000</f>
        <v>282.62718702122208</v>
      </c>
      <c r="AO259" s="18">
        <f t="shared" ref="AO259:AO285" si="186">(S259/$B$2)*1000</f>
        <v>6.4956675753099753E-4</v>
      </c>
      <c r="AP259" s="18">
        <f t="shared" ref="AP259:AP285" si="187">(T259/$B$2)*1000</f>
        <v>105.69171136086027</v>
      </c>
      <c r="AQ259" s="18">
        <f t="shared" ref="AQ259:AQ285" si="188">(U259/$B$2)*1000</f>
        <v>2.7436337843295155E-4</v>
      </c>
      <c r="AR259" s="18">
        <f t="shared" ref="AR259:AR285" si="189">(V259/$B$2)*1000</f>
        <v>1.4296580180873769E-5</v>
      </c>
      <c r="AS259" s="18">
        <f t="shared" ref="AS259:AS285" si="190">(W259/$B$2)*1000</f>
        <v>4.1427342264577731E-4</v>
      </c>
      <c r="AT259" s="18">
        <f t="shared" ref="AT259:AT285" si="191">(X259/$B$2)*1000</f>
        <v>0</v>
      </c>
      <c r="BB259" s="33">
        <f t="shared" ref="BB259:BB285" si="192">(C259 - MIN($C$2:$C$285))/MAX($C$2:$C$285)</f>
        <v>0.38792756969454945</v>
      </c>
      <c r="BC259" s="33">
        <f t="shared" ref="BC259:BC285" si="193">(D259 - MIN($D$2:$D$285))/MAX($D$2:$D$285)</f>
        <v>0.36450839328537171</v>
      </c>
      <c r="BD259" s="33">
        <f t="shared" ref="BD259:BD285" si="194">(E259 - MIN($E$2:$E$285))/MAX($E$2:$E$285)</f>
        <v>4.0948792666758535E-2</v>
      </c>
      <c r="BE259" s="33">
        <f t="shared" ref="BE259:BE285" si="195">(F259 - MIN($F$2:$F$285))/MAX($F$2:$F$285)</f>
        <v>0.27375781768357582</v>
      </c>
      <c r="BF259" s="33">
        <f t="shared" ref="BF259:BF285" si="196">(G259 - MIN($G$2:$G$285))/MAX($G$2:$G$285)</f>
        <v>0.22897006972624837</v>
      </c>
      <c r="BG259" s="33">
        <f t="shared" ref="BG259:BG285" si="197">(H259 - MIN($H$2:$H$285))/MAX($H$2:$H$285)</f>
        <v>8.6600230890868338E-2</v>
      </c>
      <c r="BH259" s="33">
        <f t="shared" ref="BH259:BH285" si="198">(I259 - MIN($I$2:$I$285))/MAX($I$2:$I$285)</f>
        <v>8.5654962201810514E-2</v>
      </c>
      <c r="BI259" s="33">
        <f t="shared" ref="BI259:BI285" si="199">(J259 - MIN($J$2:$J$285))/MAX($J$2:$J$285)</f>
        <v>0.42966656406703829</v>
      </c>
      <c r="BJ259" s="33">
        <f t="shared" ref="BJ259:BJ285" si="200">(K259 - MIN($K$2:$K$285))/MAX($K$2:$K$285)</f>
        <v>0.6033487063818852</v>
      </c>
      <c r="BK259" s="33">
        <f t="shared" ref="BK259:BK285" si="201">(L259 - MIN($L$2:$L$285))/MAX($L$2:$L$285)</f>
        <v>0.58499595751261912</v>
      </c>
      <c r="BL259" s="33">
        <f t="shared" ref="BL259:BL285" si="202">(M259 - MIN($M$2:$M$285))/MAX($M$2:$M$285)</f>
        <v>0.20157813112463147</v>
      </c>
      <c r="BM259" s="33">
        <f t="shared" ref="BM259:BM285" si="203">(N259 - MIN($N$2:$N$285))/MAX($N$2:$N$285)</f>
        <v>0.34768699029704148</v>
      </c>
      <c r="BN259" s="33">
        <f t="shared" ref="BN259:BN285" si="204">(O259 - MIN($O$2:$O$285))/MAX($O$2:$O$285)</f>
        <v>0.25035655272785634</v>
      </c>
      <c r="BO259" s="33">
        <f t="shared" ref="BO259:BO285" si="205">(P259 - MIN($P$2:$P$285))/MAX($P$2:$P$285)</f>
        <v>0.64095104763185684</v>
      </c>
      <c r="BP259" s="33">
        <f t="shared" ref="BP259:BP285" si="206">(Q259 - MIN($Q$2:$Q$285))/MAX($Q$2:$Q$285)</f>
        <v>0.21557603710082399</v>
      </c>
      <c r="BQ259" s="33">
        <f t="shared" ref="BQ259:BQ285" si="207">(R259 - MIN($R$2:$R$285))/MAX($R$2:$R$285)</f>
        <v>0.43272956829220205</v>
      </c>
      <c r="BR259" s="33">
        <f t="shared" ref="BR259:BR285" si="208">(S259 - MIN($S$2:$S$285))/MAX($S$2:$S$285)</f>
        <v>0.11724385961200787</v>
      </c>
      <c r="BS259" s="33">
        <f t="shared" ref="BS259:BS285" si="209">(T259 - MIN($T$2:$T$285))/MAX($T$2:$T$285)</f>
        <v>0.59323520795232509</v>
      </c>
      <c r="BT259" s="33">
        <f t="shared" ref="BT259:BT285" si="210">(U259 - MIN($U$2:$U$285))/MAX($U$2:$U$285)</f>
        <v>1.1537243635929749E-2</v>
      </c>
      <c r="BU259" s="33">
        <f t="shared" ref="BU259:BU285" si="211">(V259 - MIN($V$2:$V$285))/MAX($V$2:$V$285)</f>
        <v>3.7546574949842364E-2</v>
      </c>
      <c r="BV259" s="33">
        <f t="shared" ref="BV259:BV285" si="212">(W259 - MIN($W$2:$W$285))/MAX($W$2:$W$285)</f>
        <v>0.20237448591603943</v>
      </c>
    </row>
    <row r="260" spans="1:74" x14ac:dyDescent="0.5">
      <c r="A260" s="18">
        <v>259.04344530200001</v>
      </c>
      <c r="B260" s="18">
        <v>9369193623</v>
      </c>
      <c r="C260" s="18">
        <v>3651988324</v>
      </c>
      <c r="D260" s="18">
        <v>2.6</v>
      </c>
      <c r="E260" s="18">
        <f t="shared" si="172"/>
        <v>2.5655048132076121</v>
      </c>
      <c r="F260" s="18">
        <v>1950759</v>
      </c>
      <c r="G260" s="18">
        <v>395784</v>
      </c>
      <c r="H260" s="22">
        <v>99671569</v>
      </c>
      <c r="I260" s="22">
        <v>3777958</v>
      </c>
      <c r="J260" s="22">
        <v>2692216687</v>
      </c>
      <c r="K260" s="22">
        <v>110221225</v>
      </c>
      <c r="L260" s="22">
        <v>846632971</v>
      </c>
      <c r="M260" s="22">
        <v>61447</v>
      </c>
      <c r="N260" s="22">
        <v>1373711</v>
      </c>
      <c r="O260" s="22">
        <v>262259</v>
      </c>
      <c r="P260" s="22">
        <v>5451</v>
      </c>
      <c r="Q260" s="23">
        <v>0</v>
      </c>
      <c r="R260" s="22">
        <v>2708506968</v>
      </c>
      <c r="S260" s="22">
        <v>1335</v>
      </c>
      <c r="T260" s="22">
        <v>839551300</v>
      </c>
      <c r="U260" s="23">
        <v>37</v>
      </c>
      <c r="V260" s="22">
        <v>574</v>
      </c>
      <c r="W260" s="22">
        <v>4338</v>
      </c>
      <c r="AA260" s="18">
        <f t="shared" si="171"/>
        <v>2.5904344530199999E-7</v>
      </c>
      <c r="AB260" s="18">
        <f t="shared" si="173"/>
        <v>0.21289452257298574</v>
      </c>
      <c r="AC260" s="18">
        <f t="shared" si="174"/>
        <v>4.3193570155014842E-2</v>
      </c>
      <c r="AD260" s="18">
        <f t="shared" si="175"/>
        <v>10.877576931007575</v>
      </c>
      <c r="AE260" s="18">
        <f t="shared" si="176"/>
        <v>0.41230442341201146</v>
      </c>
      <c r="AF260" s="18">
        <f t="shared" si="177"/>
        <v>293.81291396932704</v>
      </c>
      <c r="AG260" s="18">
        <f t="shared" si="178"/>
        <v>12.028905197302507</v>
      </c>
      <c r="AH260" s="18">
        <f t="shared" si="179"/>
        <v>92.39661186009829</v>
      </c>
      <c r="AI260" s="18">
        <f t="shared" si="180"/>
        <v>6.7059691784286295E-3</v>
      </c>
      <c r="AJ260" s="18">
        <f t="shared" si="181"/>
        <v>0.14991885081563577</v>
      </c>
      <c r="AK260" s="18">
        <f t="shared" si="182"/>
        <v>2.8621426119509723E-2</v>
      </c>
      <c r="AL260" s="18">
        <f t="shared" si="183"/>
        <v>5.948905234041444E-4</v>
      </c>
      <c r="AM260" s="18">
        <f t="shared" si="184"/>
        <v>0</v>
      </c>
      <c r="AN260" s="18">
        <f t="shared" si="185"/>
        <v>295.59074075165881</v>
      </c>
      <c r="AO260" s="18">
        <f t="shared" si="186"/>
        <v>1.4569415680508766E-4</v>
      </c>
      <c r="AP260" s="18">
        <f t="shared" si="187"/>
        <v>91.623759361884041</v>
      </c>
      <c r="AQ260" s="18">
        <f t="shared" si="188"/>
        <v>4.0379653945979347E-6</v>
      </c>
      <c r="AR260" s="18">
        <f t="shared" si="189"/>
        <v>6.2643030716194985E-5</v>
      </c>
      <c r="AS260" s="18">
        <f t="shared" si="190"/>
        <v>4.7342415896664433E-4</v>
      </c>
      <c r="AT260" s="18">
        <f t="shared" si="191"/>
        <v>0</v>
      </c>
      <c r="BB260" s="33">
        <f t="shared" si="192"/>
        <v>0.39145304299589667</v>
      </c>
      <c r="BC260" s="33">
        <f t="shared" si="193"/>
        <v>0.39328537170263794</v>
      </c>
      <c r="BD260" s="33">
        <f t="shared" si="194"/>
        <v>8.074709590981935E-2</v>
      </c>
      <c r="BE260" s="33">
        <f t="shared" si="195"/>
        <v>0.32671223266721455</v>
      </c>
      <c r="BF260" s="33">
        <f t="shared" si="196"/>
        <v>0.33598272303890431</v>
      </c>
      <c r="BG260" s="33">
        <f t="shared" si="197"/>
        <v>9.2633500014292505E-2</v>
      </c>
      <c r="BH260" s="33">
        <f t="shared" si="198"/>
        <v>8.3568765378766036E-2</v>
      </c>
      <c r="BI260" s="33">
        <f t="shared" si="199"/>
        <v>0.45179254963252546</v>
      </c>
      <c r="BJ260" s="33">
        <f t="shared" si="200"/>
        <v>0.42275258782569236</v>
      </c>
      <c r="BK260" s="33">
        <f t="shared" si="201"/>
        <v>0.47390680401402868</v>
      </c>
      <c r="BL260" s="33">
        <f t="shared" si="202"/>
        <v>0.17646607699780154</v>
      </c>
      <c r="BM260" s="33">
        <f t="shared" si="203"/>
        <v>0.26217185546758737</v>
      </c>
      <c r="BN260" s="33">
        <f t="shared" si="204"/>
        <v>0.19625051218358605</v>
      </c>
      <c r="BO260" s="33">
        <f t="shared" si="205"/>
        <v>1.240162758261711E-3</v>
      </c>
      <c r="BP260" s="33">
        <f t="shared" si="206"/>
        <v>0</v>
      </c>
      <c r="BQ260" s="33">
        <f t="shared" si="207"/>
        <v>0.46438762255135485</v>
      </c>
      <c r="BR260" s="33">
        <f t="shared" si="208"/>
        <v>1.9568850620914343E-2</v>
      </c>
      <c r="BS260" s="33">
        <f t="shared" si="209"/>
        <v>0.47632438501427515</v>
      </c>
      <c r="BT260" s="33">
        <f t="shared" si="210"/>
        <v>1.6980032399737497E-4</v>
      </c>
      <c r="BU260" s="33">
        <f t="shared" si="211"/>
        <v>0.16451705359701921</v>
      </c>
      <c r="BV260" s="33">
        <f t="shared" si="212"/>
        <v>0.24443237370994025</v>
      </c>
    </row>
    <row r="261" spans="1:74" x14ac:dyDescent="0.5">
      <c r="A261" s="18">
        <v>260.04362166300001</v>
      </c>
      <c r="B261" s="18">
        <v>9129997812</v>
      </c>
      <c r="C261" s="18">
        <v>3632709968</v>
      </c>
      <c r="D261" s="18">
        <v>2.54</v>
      </c>
      <c r="E261" s="18">
        <f t="shared" si="172"/>
        <v>2.5132746331044284</v>
      </c>
      <c r="F261" s="18">
        <v>1427694</v>
      </c>
      <c r="G261" s="18">
        <v>252709</v>
      </c>
      <c r="H261" s="22">
        <v>73887833</v>
      </c>
      <c r="I261" s="22">
        <v>2948413</v>
      </c>
      <c r="J261" s="22">
        <v>2506510360</v>
      </c>
      <c r="K261" s="22">
        <v>106248335</v>
      </c>
      <c r="L261" s="22">
        <v>968897108</v>
      </c>
      <c r="M261" s="22">
        <v>69201</v>
      </c>
      <c r="N261" s="22">
        <v>1440787</v>
      </c>
      <c r="O261" s="22">
        <v>275076</v>
      </c>
      <c r="P261" s="22">
        <v>4601</v>
      </c>
      <c r="Q261" s="23">
        <v>0</v>
      </c>
      <c r="R261" s="22">
        <v>2502570352</v>
      </c>
      <c r="S261" s="23">
        <v>665</v>
      </c>
      <c r="T261" s="22">
        <v>960823147</v>
      </c>
      <c r="U261" s="23">
        <v>23</v>
      </c>
      <c r="V261" s="22">
        <v>26</v>
      </c>
      <c r="W261" s="22">
        <v>4386</v>
      </c>
      <c r="AA261" s="18">
        <f t="shared" si="171"/>
        <v>2.60043621663E-7</v>
      </c>
      <c r="AB261" s="18">
        <f t="shared" si="173"/>
        <v>0.15581024232635415</v>
      </c>
      <c r="AC261" s="18">
        <f t="shared" si="174"/>
        <v>2.7579194510904043E-2</v>
      </c>
      <c r="AD261" s="18">
        <f t="shared" si="175"/>
        <v>8.0636895334008472</v>
      </c>
      <c r="AE261" s="18">
        <f t="shared" si="176"/>
        <v>0.32177269359412652</v>
      </c>
      <c r="AF261" s="18">
        <f t="shared" si="177"/>
        <v>273.54600256435708</v>
      </c>
      <c r="AG261" s="18">
        <f t="shared" si="178"/>
        <v>11.595327026044556</v>
      </c>
      <c r="AH261" s="18">
        <f t="shared" si="179"/>
        <v>105.73981062243291</v>
      </c>
      <c r="AI261" s="18">
        <f t="shared" si="180"/>
        <v>7.552195764096532E-3</v>
      </c>
      <c r="AJ261" s="18">
        <f t="shared" si="181"/>
        <v>0.15723913640504256</v>
      </c>
      <c r="AK261" s="18">
        <f t="shared" si="182"/>
        <v>3.0020199159038419E-2</v>
      </c>
      <c r="AL261" s="18">
        <f t="shared" si="183"/>
        <v>5.0212645352824587E-4</v>
      </c>
      <c r="AM261" s="18">
        <f t="shared" si="184"/>
        <v>0</v>
      </c>
      <c r="AN261" s="18">
        <f t="shared" si="185"/>
        <v>273.11601294385872</v>
      </c>
      <c r="AO261" s="18">
        <f t="shared" si="186"/>
        <v>7.2574242902908833E-5</v>
      </c>
      <c r="AP261" s="18">
        <f t="shared" si="187"/>
        <v>104.85866534904554</v>
      </c>
      <c r="AQ261" s="18">
        <f t="shared" si="188"/>
        <v>2.5100865966419595E-6</v>
      </c>
      <c r="AR261" s="18">
        <f t="shared" si="189"/>
        <v>2.8374891962039542E-6</v>
      </c>
      <c r="AS261" s="18">
        <f t="shared" si="190"/>
        <v>4.7866260055963629E-4</v>
      </c>
      <c r="AT261" s="18">
        <f t="shared" si="191"/>
        <v>0</v>
      </c>
      <c r="BB261" s="33">
        <f t="shared" si="192"/>
        <v>0.38809098821077742</v>
      </c>
      <c r="BC261" s="33">
        <f t="shared" si="193"/>
        <v>0.37889688249400483</v>
      </c>
      <c r="BD261" s="33">
        <f t="shared" si="194"/>
        <v>6.1391609209882236E-2</v>
      </c>
      <c r="BE261" s="33">
        <f t="shared" si="195"/>
        <v>0.19229998319413244</v>
      </c>
      <c r="BF261" s="33">
        <f t="shared" si="196"/>
        <v>0.16451343830221737</v>
      </c>
      <c r="BG261" s="33">
        <f t="shared" si="197"/>
        <v>4.8731406879863527E-2</v>
      </c>
      <c r="BH261" s="33">
        <f t="shared" si="198"/>
        <v>4.1990932364028441E-2</v>
      </c>
      <c r="BI261" s="33">
        <f t="shared" si="199"/>
        <v>0.40253439211719105</v>
      </c>
      <c r="BJ261" s="33">
        <f t="shared" si="200"/>
        <v>0.39802322314097222</v>
      </c>
      <c r="BK261" s="33">
        <f t="shared" si="201"/>
        <v>0.58459690630745187</v>
      </c>
      <c r="BL261" s="33">
        <f t="shared" si="202"/>
        <v>0.20950287165328835</v>
      </c>
      <c r="BM261" s="33">
        <f t="shared" si="203"/>
        <v>0.28712720995297342</v>
      </c>
      <c r="BN261" s="33">
        <f t="shared" si="204"/>
        <v>0.21183426772641553</v>
      </c>
      <c r="BO261" s="33">
        <f t="shared" si="205"/>
        <v>4.9781181141491217E-4</v>
      </c>
      <c r="BP261" s="33">
        <f t="shared" si="206"/>
        <v>0</v>
      </c>
      <c r="BQ261" s="33">
        <f t="shared" si="207"/>
        <v>0.40950250638691127</v>
      </c>
      <c r="BR261" s="33">
        <f t="shared" si="208"/>
        <v>5.3946561171169267E-3</v>
      </c>
      <c r="BS261" s="33">
        <f t="shared" si="209"/>
        <v>0.58631223190054382</v>
      </c>
      <c r="BT261" s="33">
        <f t="shared" si="210"/>
        <v>1.0555155275512499E-4</v>
      </c>
      <c r="BU261" s="33">
        <f t="shared" si="211"/>
        <v>7.4519919747778737E-3</v>
      </c>
      <c r="BV261" s="33">
        <f t="shared" si="212"/>
        <v>0.24815705749980602</v>
      </c>
    </row>
    <row r="262" spans="1:74" x14ac:dyDescent="0.5">
      <c r="A262" s="18">
        <v>261.04378885800003</v>
      </c>
      <c r="B262" s="18">
        <v>9642244892</v>
      </c>
      <c r="C262" s="18">
        <v>3651788487</v>
      </c>
      <c r="D262" s="18">
        <v>2.68</v>
      </c>
      <c r="E262" s="18">
        <f t="shared" si="172"/>
        <v>2.6404171343234752</v>
      </c>
      <c r="F262" s="18">
        <v>1548721</v>
      </c>
      <c r="G262" s="18">
        <v>207775</v>
      </c>
      <c r="H262" s="22">
        <v>283893179</v>
      </c>
      <c r="I262" s="22">
        <v>13481999</v>
      </c>
      <c r="J262" s="22">
        <v>2388040229</v>
      </c>
      <c r="K262" s="22">
        <v>103660700</v>
      </c>
      <c r="L262" s="22">
        <v>736894746</v>
      </c>
      <c r="M262" s="22">
        <v>67622</v>
      </c>
      <c r="N262" s="22">
        <v>1333930</v>
      </c>
      <c r="O262" s="22">
        <v>199615</v>
      </c>
      <c r="P262" s="22">
        <v>385021</v>
      </c>
      <c r="Q262" s="22">
        <v>253901</v>
      </c>
      <c r="R262" s="22">
        <v>2362018502</v>
      </c>
      <c r="S262" s="22">
        <v>1710</v>
      </c>
      <c r="T262" s="22">
        <v>738403778</v>
      </c>
      <c r="U262" s="23">
        <v>630</v>
      </c>
      <c r="V262" s="22">
        <v>423</v>
      </c>
      <c r="W262" s="22">
        <v>4638</v>
      </c>
      <c r="AA262" s="18">
        <f t="shared" si="171"/>
        <v>2.61043788858E-7</v>
      </c>
      <c r="AB262" s="18">
        <f t="shared" si="173"/>
        <v>0.16901842713208401</v>
      </c>
      <c r="AC262" s="18">
        <f t="shared" si="174"/>
        <v>2.2675358374664483E-2</v>
      </c>
      <c r="AD262" s="18">
        <f t="shared" si="175"/>
        <v>30.982454934172896</v>
      </c>
      <c r="AE262" s="18">
        <f t="shared" si="176"/>
        <v>1.4713471732974044</v>
      </c>
      <c r="AF262" s="18">
        <f t="shared" si="177"/>
        <v>260.61685961107372</v>
      </c>
      <c r="AG262" s="18">
        <f t="shared" si="178"/>
        <v>11.312927550805355</v>
      </c>
      <c r="AH262" s="18">
        <f t="shared" si="179"/>
        <v>80.420418481325271</v>
      </c>
      <c r="AI262" s="18">
        <f t="shared" si="180"/>
        <v>7.3798728625270689E-3</v>
      </c>
      <c r="AJ262" s="18">
        <f t="shared" si="181"/>
        <v>0.14557738321124386</v>
      </c>
      <c r="AK262" s="18">
        <f t="shared" si="182"/>
        <v>2.1784823303855859E-2</v>
      </c>
      <c r="AL262" s="18">
        <f t="shared" si="183"/>
        <v>4.2018958761986254E-2</v>
      </c>
      <c r="AM262" s="18">
        <f t="shared" si="184"/>
        <v>2.7709282477130007E-2</v>
      </c>
      <c r="AN262" s="18">
        <f t="shared" si="185"/>
        <v>257.77699925610955</v>
      </c>
      <c r="AO262" s="18">
        <f t="shared" si="186"/>
        <v>1.8661948175033701E-4</v>
      </c>
      <c r="AP262" s="18">
        <f t="shared" si="187"/>
        <v>80.585105481199349</v>
      </c>
      <c r="AQ262" s="18">
        <f t="shared" si="188"/>
        <v>6.8754545908018889E-5</v>
      </c>
      <c r="AR262" s="18">
        <f t="shared" si="189"/>
        <v>4.6163766538241259E-5</v>
      </c>
      <c r="AS262" s="18">
        <f t="shared" si="190"/>
        <v>5.0616441892284382E-4</v>
      </c>
      <c r="AT262" s="18">
        <f t="shared" si="191"/>
        <v>0</v>
      </c>
      <c r="BB262" s="33">
        <f t="shared" si="192"/>
        <v>0.3914181923612215</v>
      </c>
      <c r="BC262" s="33">
        <f t="shared" si="193"/>
        <v>0.41247002398081539</v>
      </c>
      <c r="BD262" s="33">
        <f t="shared" si="194"/>
        <v>0.10850814195934509</v>
      </c>
      <c r="BE262" s="33">
        <f t="shared" si="195"/>
        <v>0.22340034608780474</v>
      </c>
      <c r="BF262" s="33">
        <f t="shared" si="196"/>
        <v>0.11066195593032649</v>
      </c>
      <c r="BG262" s="33">
        <f t="shared" si="197"/>
        <v>0.40630853452420423</v>
      </c>
      <c r="BH262" s="33">
        <f t="shared" si="198"/>
        <v>0.56994743834547346</v>
      </c>
      <c r="BI262" s="33">
        <f t="shared" si="199"/>
        <v>0.37111047421448917</v>
      </c>
      <c r="BJ262" s="33">
        <f t="shared" si="200"/>
        <v>0.38191641686495004</v>
      </c>
      <c r="BK262" s="33">
        <f t="shared" si="201"/>
        <v>0.37455685848790371</v>
      </c>
      <c r="BL262" s="33">
        <f t="shared" si="202"/>
        <v>0.20277536343030489</v>
      </c>
      <c r="BM262" s="33">
        <f t="shared" si="203"/>
        <v>0.24737149532710281</v>
      </c>
      <c r="BN262" s="33">
        <f t="shared" si="204"/>
        <v>0.12008379749020924</v>
      </c>
      <c r="BO262" s="33">
        <f t="shared" si="205"/>
        <v>0.3327391614578375</v>
      </c>
      <c r="BP262" s="33">
        <f t="shared" si="206"/>
        <v>0.64590896255574404</v>
      </c>
      <c r="BQ262" s="33">
        <f t="shared" si="207"/>
        <v>0.37204338540000798</v>
      </c>
      <c r="BR262" s="33">
        <f t="shared" si="208"/>
        <v>2.750216844020394E-2</v>
      </c>
      <c r="BS262" s="33">
        <f t="shared" si="209"/>
        <v>0.38458835197882973</v>
      </c>
      <c r="BT262" s="33">
        <f t="shared" si="210"/>
        <v>2.8911947059012495E-3</v>
      </c>
      <c r="BU262" s="33">
        <f t="shared" si="211"/>
        <v>0.12123817712811694</v>
      </c>
      <c r="BV262" s="33">
        <f t="shared" si="212"/>
        <v>0.26771164739660125</v>
      </c>
    </row>
    <row r="263" spans="1:74" x14ac:dyDescent="0.5">
      <c r="A263" s="18">
        <v>262.04395404600001</v>
      </c>
      <c r="B263" s="18">
        <v>9111198408</v>
      </c>
      <c r="C263" s="18">
        <v>3630701955</v>
      </c>
      <c r="D263" s="18">
        <v>2.5299999999999998</v>
      </c>
      <c r="E263" s="18">
        <f t="shared" si="172"/>
        <v>2.5094867386326123</v>
      </c>
      <c r="F263" s="18">
        <v>1760963</v>
      </c>
      <c r="G263" s="18">
        <v>232912</v>
      </c>
      <c r="H263" s="22">
        <v>187478960</v>
      </c>
      <c r="I263" s="22">
        <v>9288462</v>
      </c>
      <c r="J263" s="22">
        <v>2424185449</v>
      </c>
      <c r="K263" s="22">
        <v>120463572</v>
      </c>
      <c r="L263" s="22">
        <v>884048936</v>
      </c>
      <c r="M263" s="22">
        <v>68917</v>
      </c>
      <c r="N263" s="22">
        <v>1599430</v>
      </c>
      <c r="O263" s="22">
        <v>259925</v>
      </c>
      <c r="P263" s="22">
        <v>555252</v>
      </c>
      <c r="Q263" s="22">
        <v>293820</v>
      </c>
      <c r="R263" s="22">
        <v>2399127220</v>
      </c>
      <c r="S263" s="22">
        <v>5732</v>
      </c>
      <c r="T263" s="22">
        <v>881263483</v>
      </c>
      <c r="U263" s="22">
        <v>3297</v>
      </c>
      <c r="V263" s="22">
        <v>346</v>
      </c>
      <c r="W263" s="22">
        <v>3258</v>
      </c>
      <c r="AA263" s="18">
        <f t="shared" si="171"/>
        <v>2.6204395404600001E-7</v>
      </c>
      <c r="AB263" s="18">
        <f t="shared" si="173"/>
        <v>0.19218128797749628</v>
      </c>
      <c r="AC263" s="18">
        <f t="shared" si="174"/>
        <v>2.5418664756394437E-2</v>
      </c>
      <c r="AD263" s="18">
        <f t="shared" si="175"/>
        <v>20.460366289059742</v>
      </c>
      <c r="AE263" s="18">
        <f t="shared" si="176"/>
        <v>1.0136888682442682</v>
      </c>
      <c r="AF263" s="18">
        <f t="shared" si="177"/>
        <v>264.56153927432047</v>
      </c>
      <c r="AG263" s="18">
        <f t="shared" si="178"/>
        <v>13.146695541774506</v>
      </c>
      <c r="AH263" s="18">
        <f t="shared" si="179"/>
        <v>96.4799732621385</v>
      </c>
      <c r="AI263" s="18">
        <f t="shared" si="180"/>
        <v>7.5212016513379965E-3</v>
      </c>
      <c r="AJ263" s="18">
        <f t="shared" si="181"/>
        <v>0.17455251327248039</v>
      </c>
      <c r="AK263" s="18">
        <f t="shared" si="182"/>
        <v>2.8366706897050491E-2</v>
      </c>
      <c r="AL263" s="18">
        <f t="shared" si="183"/>
        <v>6.0596982737332224E-2</v>
      </c>
      <c r="AM263" s="18">
        <f t="shared" si="184"/>
        <v>3.2065810601101766E-2</v>
      </c>
      <c r="AN263" s="18">
        <f t="shared" si="185"/>
        <v>261.82682950264717</v>
      </c>
      <c r="AO263" s="18">
        <f t="shared" si="186"/>
        <v>6.2555723356311785E-4</v>
      </c>
      <c r="AP263" s="18">
        <f t="shared" si="187"/>
        <v>96.175985077752571</v>
      </c>
      <c r="AQ263" s="18">
        <f t="shared" si="188"/>
        <v>3.598154569186322E-4</v>
      </c>
      <c r="AR263" s="18">
        <f t="shared" si="189"/>
        <v>3.7760433149483394E-5</v>
      </c>
      <c r="AS263" s="18">
        <f t="shared" si="190"/>
        <v>3.5555922312432628E-4</v>
      </c>
      <c r="AT263" s="18">
        <f t="shared" si="191"/>
        <v>0</v>
      </c>
      <c r="BB263" s="33">
        <f t="shared" si="192"/>
        <v>0.38774080017009432</v>
      </c>
      <c r="BC263" s="33">
        <f t="shared" si="193"/>
        <v>0.3764988009592326</v>
      </c>
      <c r="BD263" s="33">
        <f t="shared" si="194"/>
        <v>5.9987889350498987E-2</v>
      </c>
      <c r="BE263" s="33">
        <f t="shared" si="195"/>
        <v>0.27794026876025635</v>
      </c>
      <c r="BF263" s="33">
        <f t="shared" si="196"/>
        <v>0.14078757822930324</v>
      </c>
      <c r="BG263" s="33">
        <f t="shared" si="197"/>
        <v>0.24214357324701646</v>
      </c>
      <c r="BH263" s="33">
        <f t="shared" si="198"/>
        <v>0.3597621185290395</v>
      </c>
      <c r="BI263" s="33">
        <f t="shared" si="199"/>
        <v>0.38069790706585571</v>
      </c>
      <c r="BJ263" s="33">
        <f t="shared" si="200"/>
        <v>0.48650636258171359</v>
      </c>
      <c r="BK263" s="33">
        <f t="shared" si="201"/>
        <v>0.50778081723556023</v>
      </c>
      <c r="BL263" s="33">
        <f t="shared" si="202"/>
        <v>0.20829285750805257</v>
      </c>
      <c r="BM263" s="33">
        <f t="shared" si="203"/>
        <v>0.34614969641050064</v>
      </c>
      <c r="BN263" s="33">
        <f t="shared" si="204"/>
        <v>0.19341268075369106</v>
      </c>
      <c r="BO263" s="33">
        <f t="shared" si="205"/>
        <v>0.48141109561392859</v>
      </c>
      <c r="BP263" s="33">
        <f t="shared" si="206"/>
        <v>0.74746051168813332</v>
      </c>
      <c r="BQ263" s="33">
        <f t="shared" si="207"/>
        <v>0.38193340077320209</v>
      </c>
      <c r="BR263" s="33">
        <f t="shared" si="208"/>
        <v>0.11258964649135797</v>
      </c>
      <c r="BS263" s="33">
        <f t="shared" si="209"/>
        <v>0.51415536813681317</v>
      </c>
      <c r="BT263" s="33">
        <f t="shared" si="210"/>
        <v>1.5130585627549873E-2</v>
      </c>
      <c r="BU263" s="33">
        <f t="shared" si="211"/>
        <v>9.916881627973631E-2</v>
      </c>
      <c r="BV263" s="33">
        <f t="shared" si="212"/>
        <v>0.16062698843796075</v>
      </c>
    </row>
    <row r="264" spans="1:74" x14ac:dyDescent="0.5">
      <c r="A264" s="18">
        <v>263.04412599</v>
      </c>
      <c r="B264" s="18">
        <v>9319945393</v>
      </c>
      <c r="C264" s="18">
        <v>3652658579</v>
      </c>
      <c r="D264" s="18">
        <v>2.59</v>
      </c>
      <c r="E264" s="18">
        <f t="shared" si="172"/>
        <v>2.5515512034392085</v>
      </c>
      <c r="F264" s="18">
        <v>1738508</v>
      </c>
      <c r="G264" s="18">
        <v>339783</v>
      </c>
      <c r="H264" s="22">
        <v>117199665</v>
      </c>
      <c r="I264" s="22">
        <v>4206529</v>
      </c>
      <c r="J264" s="22">
        <v>2706437181</v>
      </c>
      <c r="K264" s="22">
        <v>122866268</v>
      </c>
      <c r="L264" s="22">
        <v>822080937</v>
      </c>
      <c r="M264" s="22">
        <v>60393</v>
      </c>
      <c r="N264" s="22">
        <v>1506341</v>
      </c>
      <c r="O264" s="22">
        <v>306377</v>
      </c>
      <c r="P264" s="22">
        <v>5292</v>
      </c>
      <c r="Q264" s="23">
        <v>0</v>
      </c>
      <c r="R264" s="22">
        <v>2710848375</v>
      </c>
      <c r="S264" s="22">
        <v>2560</v>
      </c>
      <c r="T264" s="22">
        <v>820891509</v>
      </c>
      <c r="U264" s="23">
        <v>670</v>
      </c>
      <c r="V264" s="22">
        <v>311</v>
      </c>
      <c r="W264" s="22">
        <v>3271</v>
      </c>
      <c r="AA264" s="18">
        <f t="shared" si="171"/>
        <v>2.6304412598999997E-7</v>
      </c>
      <c r="AB264" s="18">
        <f t="shared" si="173"/>
        <v>0.18973067951977476</v>
      </c>
      <c r="AC264" s="18">
        <f t="shared" si="174"/>
        <v>3.7081945828991082E-2</v>
      </c>
      <c r="AD264" s="18">
        <f t="shared" si="175"/>
        <v>12.790491662931643</v>
      </c>
      <c r="AE264" s="18">
        <f t="shared" si="176"/>
        <v>0.45907617657763933</v>
      </c>
      <c r="AF264" s="18">
        <f t="shared" si="177"/>
        <v>295.36485620354557</v>
      </c>
      <c r="AG264" s="18">
        <f t="shared" si="178"/>
        <v>13.408911847226907</v>
      </c>
      <c r="AH264" s="18">
        <f t="shared" si="179"/>
        <v>89.717145274720139</v>
      </c>
      <c r="AI264" s="18">
        <f t="shared" si="180"/>
        <v>6.590941731782516E-3</v>
      </c>
      <c r="AJ264" s="18">
        <f t="shared" si="181"/>
        <v>0.16439331974227156</v>
      </c>
      <c r="AK264" s="18">
        <f t="shared" si="182"/>
        <v>3.3436208748668421E-2</v>
      </c>
      <c r="AL264" s="18">
        <f t="shared" si="183"/>
        <v>5.775381856273587E-4</v>
      </c>
      <c r="AM264" s="18">
        <f t="shared" si="184"/>
        <v>0</v>
      </c>
      <c r="AN264" s="18">
        <f t="shared" si="185"/>
        <v>295.84626833113634</v>
      </c>
      <c r="AO264" s="18">
        <f t="shared" si="186"/>
        <v>2.7938355162623554E-4</v>
      </c>
      <c r="AP264" s="18">
        <f t="shared" si="187"/>
        <v>89.587338001656192</v>
      </c>
      <c r="AQ264" s="18">
        <f t="shared" si="188"/>
        <v>7.3119913902178817E-5</v>
      </c>
      <c r="AR264" s="18">
        <f t="shared" si="189"/>
        <v>3.3940736154593451E-5</v>
      </c>
      <c r="AS264" s="18">
        <f t="shared" si="190"/>
        <v>3.5697796772242825E-4</v>
      </c>
      <c r="AT264" s="18">
        <f t="shared" si="191"/>
        <v>0</v>
      </c>
      <c r="BB264" s="33">
        <f t="shared" si="192"/>
        <v>0.39156993232141796</v>
      </c>
      <c r="BC264" s="33">
        <f t="shared" si="193"/>
        <v>0.39088729016786566</v>
      </c>
      <c r="BD264" s="33">
        <f t="shared" si="194"/>
        <v>7.5576160106900547E-2</v>
      </c>
      <c r="BE264" s="33">
        <f t="shared" si="195"/>
        <v>0.27216999726069496</v>
      </c>
      <c r="BF264" s="33">
        <f t="shared" si="196"/>
        <v>0.26886791322210052</v>
      </c>
      <c r="BG264" s="33">
        <f t="shared" si="197"/>
        <v>0.1224786746259629</v>
      </c>
      <c r="BH264" s="33">
        <f t="shared" si="198"/>
        <v>0.10504927996562885</v>
      </c>
      <c r="BI264" s="33">
        <f t="shared" si="199"/>
        <v>0.45556450153483125</v>
      </c>
      <c r="BJ264" s="33">
        <f t="shared" si="200"/>
        <v>0.5014620108907577</v>
      </c>
      <c r="BK264" s="33">
        <f t="shared" si="201"/>
        <v>0.45167896826713588</v>
      </c>
      <c r="BL264" s="33">
        <f t="shared" si="202"/>
        <v>0.17197539069822929</v>
      </c>
      <c r="BM264" s="33">
        <f t="shared" si="203"/>
        <v>0.31151631049467232</v>
      </c>
      <c r="BN264" s="33">
        <f t="shared" si="204"/>
        <v>0.24989209188543138</v>
      </c>
      <c r="BO264" s="33">
        <f t="shared" si="205"/>
        <v>1.1012994634986039E-3</v>
      </c>
      <c r="BP264" s="33">
        <f t="shared" si="206"/>
        <v>0</v>
      </c>
      <c r="BQ264" s="33">
        <f t="shared" si="207"/>
        <v>0.46501164171647136</v>
      </c>
      <c r="BR264" s="33">
        <f t="shared" si="208"/>
        <v>4.5484355497260362E-2</v>
      </c>
      <c r="BS264" s="33">
        <f t="shared" si="209"/>
        <v>0.45940083444414348</v>
      </c>
      <c r="BT264" s="33">
        <f t="shared" si="210"/>
        <v>3.0747626237362497E-3</v>
      </c>
      <c r="BU264" s="33">
        <f t="shared" si="211"/>
        <v>8.9137288621381483E-2</v>
      </c>
      <c r="BV264" s="33">
        <f t="shared" si="212"/>
        <v>0.1616357569643827</v>
      </c>
    </row>
    <row r="265" spans="1:74" x14ac:dyDescent="0.5">
      <c r="A265" s="18">
        <v>264.04430578699998</v>
      </c>
      <c r="B265" s="18">
        <v>9059838968</v>
      </c>
      <c r="C265" s="18">
        <v>3634051879</v>
      </c>
      <c r="D265" s="18">
        <v>2.52</v>
      </c>
      <c r="E265" s="18">
        <f t="shared" si="172"/>
        <v>2.4930406250812909</v>
      </c>
      <c r="F265" s="18">
        <v>1824495</v>
      </c>
      <c r="G265" s="18">
        <v>275059</v>
      </c>
      <c r="H265" s="22">
        <v>70628884</v>
      </c>
      <c r="I265" s="22">
        <v>3034820</v>
      </c>
      <c r="J265" s="22">
        <v>2474372290</v>
      </c>
      <c r="K265" s="22">
        <v>103412704</v>
      </c>
      <c r="L265" s="22">
        <v>1006019386</v>
      </c>
      <c r="M265" s="22">
        <v>71710</v>
      </c>
      <c r="N265" s="22">
        <v>1474155</v>
      </c>
      <c r="O265" s="22">
        <v>245750</v>
      </c>
      <c r="P265" s="22">
        <v>5311</v>
      </c>
      <c r="Q265" s="23">
        <v>0</v>
      </c>
      <c r="R265" s="22">
        <v>2460800662</v>
      </c>
      <c r="S265" s="23">
        <v>835</v>
      </c>
      <c r="T265" s="22">
        <v>1001958173</v>
      </c>
      <c r="U265" s="23">
        <v>70</v>
      </c>
      <c r="V265" s="22">
        <v>34</v>
      </c>
      <c r="W265" s="22">
        <v>3748</v>
      </c>
      <c r="AA265" s="18">
        <f t="shared" si="171"/>
        <v>2.6404430578699999E-7</v>
      </c>
      <c r="AB265" s="18">
        <f t="shared" si="173"/>
        <v>0.19911480196262052</v>
      </c>
      <c r="AC265" s="18">
        <f t="shared" si="174"/>
        <v>3.00183438776409E-2</v>
      </c>
      <c r="AD265" s="18">
        <f t="shared" si="175"/>
        <v>7.7080267419208583</v>
      </c>
      <c r="AE265" s="18">
        <f t="shared" si="176"/>
        <v>0.3312026524009109</v>
      </c>
      <c r="AF265" s="18">
        <f t="shared" si="177"/>
        <v>270.0386400100553</v>
      </c>
      <c r="AG265" s="18">
        <f t="shared" si="178"/>
        <v>11.285862705778364</v>
      </c>
      <c r="AH265" s="18">
        <f t="shared" si="179"/>
        <v>109.79112072872059</v>
      </c>
      <c r="AI265" s="18">
        <f t="shared" si="180"/>
        <v>7.8260134715302139E-3</v>
      </c>
      <c r="AJ265" s="18">
        <f t="shared" si="181"/>
        <v>0.16088072638577078</v>
      </c>
      <c r="AK265" s="18">
        <f t="shared" si="182"/>
        <v>2.6819729614120064E-2</v>
      </c>
      <c r="AL265" s="18">
        <f t="shared" si="183"/>
        <v>5.7961173542458457E-4</v>
      </c>
      <c r="AM265" s="18">
        <f t="shared" si="184"/>
        <v>0</v>
      </c>
      <c r="AN265" s="18">
        <f t="shared" si="185"/>
        <v>268.55751124755915</v>
      </c>
      <c r="AO265" s="18">
        <f t="shared" si="186"/>
        <v>9.1127056878088539E-5</v>
      </c>
      <c r="AP265" s="18">
        <f t="shared" si="187"/>
        <v>109.34790349752895</v>
      </c>
      <c r="AQ265" s="18">
        <f t="shared" si="188"/>
        <v>7.639393989779877E-6</v>
      </c>
      <c r="AR265" s="18">
        <f t="shared" si="189"/>
        <v>3.71056279503594E-6</v>
      </c>
      <c r="AS265" s="18">
        <f t="shared" si="190"/>
        <v>4.0903498105278541E-4</v>
      </c>
      <c r="AT265" s="18">
        <f t="shared" si="191"/>
        <v>0</v>
      </c>
      <c r="BB265" s="33">
        <f t="shared" si="192"/>
        <v>0.38832501118964313</v>
      </c>
      <c r="BC265" s="33">
        <f t="shared" si="193"/>
        <v>0.37410071942446044</v>
      </c>
      <c r="BD265" s="33">
        <f t="shared" si="194"/>
        <v>5.3893280228351735E-2</v>
      </c>
      <c r="BE265" s="33">
        <f t="shared" si="195"/>
        <v>0.29426611551644122</v>
      </c>
      <c r="BF265" s="33">
        <f t="shared" si="196"/>
        <v>0.1912989599787154</v>
      </c>
      <c r="BG265" s="33">
        <f t="shared" si="197"/>
        <v>4.3182378511036207E-2</v>
      </c>
      <c r="BH265" s="33">
        <f t="shared" si="198"/>
        <v>4.6321759283971822E-2</v>
      </c>
      <c r="BI265" s="33">
        <f t="shared" si="199"/>
        <v>0.39400984618559848</v>
      </c>
      <c r="BJ265" s="33">
        <f t="shared" si="200"/>
        <v>0.38037275884160887</v>
      </c>
      <c r="BK265" s="33">
        <f t="shared" si="201"/>
        <v>0.61820503416905759</v>
      </c>
      <c r="BL265" s="33">
        <f t="shared" si="202"/>
        <v>0.22019275014060025</v>
      </c>
      <c r="BM265" s="33">
        <f t="shared" si="203"/>
        <v>0.29954163938329664</v>
      </c>
      <c r="BN265" s="33">
        <f t="shared" si="204"/>
        <v>0.17617777907470158</v>
      </c>
      <c r="BO265" s="33">
        <f t="shared" si="205"/>
        <v>1.1178931905457678E-3</v>
      </c>
      <c r="BP265" s="33">
        <f t="shared" si="206"/>
        <v>0</v>
      </c>
      <c r="BQ265" s="33">
        <f t="shared" si="207"/>
        <v>0.39837027389551793</v>
      </c>
      <c r="BR265" s="33">
        <f t="shared" si="208"/>
        <v>8.9910935285282111E-3</v>
      </c>
      <c r="BS265" s="33">
        <f t="shared" si="209"/>
        <v>0.62361976083881976</v>
      </c>
      <c r="BT265" s="33">
        <f t="shared" si="210"/>
        <v>3.2124385621124999E-4</v>
      </c>
      <c r="BU265" s="33">
        <f t="shared" si="211"/>
        <v>9.7449125824018348E-3</v>
      </c>
      <c r="BV265" s="33">
        <f t="shared" si="212"/>
        <v>0.19864980212617367</v>
      </c>
    </row>
    <row r="266" spans="1:74" x14ac:dyDescent="0.5">
      <c r="A266" s="18">
        <v>265.04448053800002</v>
      </c>
      <c r="B266" s="18">
        <v>9432229025</v>
      </c>
      <c r="C266" s="18">
        <v>3648109501</v>
      </c>
      <c r="D266" s="18">
        <v>2.62</v>
      </c>
      <c r="E266" s="18">
        <f t="shared" si="172"/>
        <v>2.5855114881870978</v>
      </c>
      <c r="F266" s="18">
        <v>1546822</v>
      </c>
      <c r="G266" s="18">
        <v>351733</v>
      </c>
      <c r="H266" s="22">
        <v>99568870</v>
      </c>
      <c r="I266" s="22">
        <v>3894343</v>
      </c>
      <c r="J266" s="22">
        <v>2658263924</v>
      </c>
      <c r="K266" s="22">
        <v>116002807</v>
      </c>
      <c r="L266" s="22">
        <v>851338037</v>
      </c>
      <c r="M266" s="22">
        <v>66619</v>
      </c>
      <c r="N266" s="22">
        <v>1446727</v>
      </c>
      <c r="O266" s="22">
        <v>304822</v>
      </c>
      <c r="P266" s="22">
        <v>5231</v>
      </c>
      <c r="Q266" s="23">
        <v>0</v>
      </c>
      <c r="R266" s="22">
        <v>2662558658</v>
      </c>
      <c r="S266" s="22">
        <v>1305</v>
      </c>
      <c r="T266" s="22">
        <v>848047500</v>
      </c>
      <c r="U266" s="23">
        <v>10</v>
      </c>
      <c r="V266" s="22">
        <v>237</v>
      </c>
      <c r="W266" s="22">
        <v>5161</v>
      </c>
      <c r="AA266" s="18">
        <f t="shared" si="171"/>
        <v>2.6504448053800001E-7</v>
      </c>
      <c r="AB266" s="18">
        <f t="shared" si="173"/>
        <v>0.16881118128656125</v>
      </c>
      <c r="AC266" s="18">
        <f t="shared" si="174"/>
        <v>3.8386099517246357E-2</v>
      </c>
      <c r="AD266" s="18">
        <f t="shared" si="175"/>
        <v>10.866368957816769</v>
      </c>
      <c r="AE266" s="18">
        <f t="shared" si="176"/>
        <v>0.42500600726201909</v>
      </c>
      <c r="AF266" s="18">
        <f t="shared" si="177"/>
        <v>290.10750634648957</v>
      </c>
      <c r="AG266" s="18">
        <f t="shared" si="178"/>
        <v>12.659873522762787</v>
      </c>
      <c r="AH266" s="18">
        <f t="shared" si="179"/>
        <v>92.910095473268541</v>
      </c>
      <c r="AI266" s="18">
        <f t="shared" si="180"/>
        <v>7.2704112600735088E-3</v>
      </c>
      <c r="AJ266" s="18">
        <f t="shared" si="181"/>
        <v>0.15788739355217529</v>
      </c>
      <c r="AK266" s="18">
        <f t="shared" si="182"/>
        <v>3.3266505067895448E-2</v>
      </c>
      <c r="AL266" s="18">
        <f t="shared" si="183"/>
        <v>5.7088099943626471E-4</v>
      </c>
      <c r="AM266" s="18">
        <f t="shared" si="184"/>
        <v>0</v>
      </c>
      <c r="AN266" s="18">
        <f t="shared" si="185"/>
        <v>290.5762087051653</v>
      </c>
      <c r="AO266" s="18">
        <f t="shared" si="186"/>
        <v>1.424201308094677E-4</v>
      </c>
      <c r="AP266" s="18">
        <f t="shared" si="187"/>
        <v>92.550985350683561</v>
      </c>
      <c r="AQ266" s="18">
        <f t="shared" si="188"/>
        <v>1.0913419985399826E-6</v>
      </c>
      <c r="AR266" s="18">
        <f t="shared" si="189"/>
        <v>2.5864805365397583E-5</v>
      </c>
      <c r="AS266" s="18">
        <f t="shared" si="190"/>
        <v>5.6324160544648496E-4</v>
      </c>
      <c r="AT266" s="18">
        <f t="shared" si="191"/>
        <v>0</v>
      </c>
      <c r="BB266" s="33">
        <f t="shared" si="192"/>
        <v>0.39077659447363777</v>
      </c>
      <c r="BC266" s="33">
        <f t="shared" si="193"/>
        <v>0.39808153477218228</v>
      </c>
      <c r="BD266" s="33">
        <f t="shared" si="194"/>
        <v>8.8161179696442049E-2</v>
      </c>
      <c r="BE266" s="33">
        <f t="shared" si="195"/>
        <v>0.22291235919946509</v>
      </c>
      <c r="BF266" s="33">
        <f t="shared" si="196"/>
        <v>0.28318947850327059</v>
      </c>
      <c r="BG266" s="33">
        <f t="shared" si="197"/>
        <v>9.2458633925731379E-2</v>
      </c>
      <c r="BH266" s="33">
        <f t="shared" si="198"/>
        <v>8.9402127155909214E-2</v>
      </c>
      <c r="BI266" s="33">
        <f t="shared" si="199"/>
        <v>0.44278666073820244</v>
      </c>
      <c r="BJ266" s="33">
        <f t="shared" si="200"/>
        <v>0.45874020634334917</v>
      </c>
      <c r="BK266" s="33">
        <f t="shared" si="201"/>
        <v>0.47816646878258878</v>
      </c>
      <c r="BL266" s="33">
        <f t="shared" si="202"/>
        <v>0.19850196840329259</v>
      </c>
      <c r="BM266" s="33">
        <f t="shared" si="203"/>
        <v>0.28933716292636469</v>
      </c>
      <c r="BN266" s="33">
        <f t="shared" si="204"/>
        <v>0.24800142013158102</v>
      </c>
      <c r="BO266" s="33">
        <f t="shared" si="205"/>
        <v>1.0480248661366572E-3</v>
      </c>
      <c r="BP266" s="33">
        <f t="shared" si="206"/>
        <v>0</v>
      </c>
      <c r="BQ266" s="33">
        <f t="shared" si="207"/>
        <v>0.45214172679520692</v>
      </c>
      <c r="BR266" s="33">
        <f t="shared" si="208"/>
        <v>1.8934185195371173E-2</v>
      </c>
      <c r="BS266" s="33">
        <f t="shared" si="209"/>
        <v>0.4840300377921628</v>
      </c>
      <c r="BT266" s="33">
        <f t="shared" si="210"/>
        <v>4.5891979458749991E-5</v>
      </c>
      <c r="BU266" s="33">
        <f t="shared" si="211"/>
        <v>6.7927773000859851E-2</v>
      </c>
      <c r="BV266" s="33">
        <f t="shared" si="212"/>
        <v>0.30829518119034688</v>
      </c>
    </row>
    <row r="267" spans="1:74" x14ac:dyDescent="0.5">
      <c r="A267" s="18">
        <v>266.04464832000002</v>
      </c>
      <c r="B267" s="18">
        <v>9346006408</v>
      </c>
      <c r="C267" s="18">
        <v>3649836386</v>
      </c>
      <c r="D267" s="18">
        <v>2.59</v>
      </c>
      <c r="E267" s="18">
        <f t="shared" si="172"/>
        <v>2.560664484536705</v>
      </c>
      <c r="F267" s="18">
        <v>2026103</v>
      </c>
      <c r="G267" s="18">
        <v>233591</v>
      </c>
      <c r="H267" s="22">
        <v>274300301</v>
      </c>
      <c r="I267" s="22">
        <v>13417381</v>
      </c>
      <c r="J267" s="22">
        <v>2382760954</v>
      </c>
      <c r="K267" s="22">
        <v>121119060</v>
      </c>
      <c r="L267" s="22">
        <v>803507903</v>
      </c>
      <c r="M267" s="22">
        <v>69954</v>
      </c>
      <c r="N267" s="22">
        <v>1596172</v>
      </c>
      <c r="O267" s="22">
        <v>162751</v>
      </c>
      <c r="P267" s="22">
        <v>30037</v>
      </c>
      <c r="Q267" s="22">
        <v>11332</v>
      </c>
      <c r="R267" s="22">
        <v>2367009885</v>
      </c>
      <c r="S267" s="22">
        <v>1625</v>
      </c>
      <c r="T267" s="22">
        <v>800857755</v>
      </c>
      <c r="U267" s="23">
        <v>327</v>
      </c>
      <c r="V267" s="22">
        <v>163</v>
      </c>
      <c r="W267" s="22">
        <v>1550</v>
      </c>
      <c r="AA267" s="18">
        <f t="shared" si="171"/>
        <v>2.6604464832000004E-7</v>
      </c>
      <c r="AB267" s="18">
        <f t="shared" si="173"/>
        <v>0.22111712972678538</v>
      </c>
      <c r="AC267" s="18">
        <f t="shared" si="174"/>
        <v>2.5492766878095305E-2</v>
      </c>
      <c r="AD267" s="18">
        <f t="shared" si="175"/>
        <v>29.935543869345871</v>
      </c>
      <c r="AE267" s="18">
        <f t="shared" si="176"/>
        <v>1.4642951395712387</v>
      </c>
      <c r="AF267" s="18">
        <f t="shared" si="177"/>
        <v>260.04071015813952</v>
      </c>
      <c r="AG267" s="18">
        <f t="shared" si="178"/>
        <v>13.218231700168404</v>
      </c>
      <c r="AH267" s="18">
        <f t="shared" si="179"/>
        <v>87.690192070269021</v>
      </c>
      <c r="AI267" s="18">
        <f t="shared" si="180"/>
        <v>7.6343738165865925E-3</v>
      </c>
      <c r="AJ267" s="18">
        <f t="shared" si="181"/>
        <v>0.17419695404935609</v>
      </c>
      <c r="AK267" s="18">
        <f t="shared" si="182"/>
        <v>1.7761700160438067E-2</v>
      </c>
      <c r="AL267" s="18">
        <f t="shared" si="183"/>
        <v>3.2780639610145447E-3</v>
      </c>
      <c r="AM267" s="18">
        <f t="shared" si="184"/>
        <v>1.2367087527455078E-3</v>
      </c>
      <c r="AN267" s="18">
        <f t="shared" si="185"/>
        <v>258.32172984597941</v>
      </c>
      <c r="AO267" s="18">
        <f t="shared" si="186"/>
        <v>1.7734307476274713E-4</v>
      </c>
      <c r="AP267" s="18">
        <f t="shared" si="187"/>
        <v>87.400970288794355</v>
      </c>
      <c r="AQ267" s="18">
        <f t="shared" si="188"/>
        <v>3.5686883352257427E-5</v>
      </c>
      <c r="AR267" s="18">
        <f t="shared" si="189"/>
        <v>1.7788874576201715E-5</v>
      </c>
      <c r="AS267" s="18">
        <f t="shared" si="190"/>
        <v>1.6915800977369727E-4</v>
      </c>
      <c r="AT267" s="18">
        <f t="shared" si="191"/>
        <v>0</v>
      </c>
      <c r="BB267" s="33">
        <f t="shared" si="192"/>
        <v>0.39107775511086229</v>
      </c>
      <c r="BC267" s="33">
        <f t="shared" si="193"/>
        <v>0.39088729016786566</v>
      </c>
      <c r="BD267" s="33">
        <f t="shared" si="194"/>
        <v>7.8953364449809382E-2</v>
      </c>
      <c r="BE267" s="33">
        <f t="shared" si="195"/>
        <v>0.34607341440237155</v>
      </c>
      <c r="BF267" s="33">
        <f t="shared" si="196"/>
        <v>0.14160133076703668</v>
      </c>
      <c r="BG267" s="33">
        <f t="shared" si="197"/>
        <v>0.3899746943319522</v>
      </c>
      <c r="BH267" s="33">
        <f t="shared" si="198"/>
        <v>0.56670870335973267</v>
      </c>
      <c r="BI267" s="33">
        <f t="shared" si="199"/>
        <v>0.36971015919174488</v>
      </c>
      <c r="BJ267" s="33">
        <f t="shared" si="200"/>
        <v>0.49058646593178312</v>
      </c>
      <c r="BK267" s="33">
        <f t="shared" si="201"/>
        <v>0.4348641353667963</v>
      </c>
      <c r="BL267" s="33">
        <f t="shared" si="202"/>
        <v>0.21271111338343815</v>
      </c>
      <c r="BM267" s="33">
        <f t="shared" si="203"/>
        <v>0.34493757068873149</v>
      </c>
      <c r="BN267" s="33">
        <f t="shared" si="204"/>
        <v>7.52621103301198E-2</v>
      </c>
      <c r="BO267" s="33">
        <f t="shared" si="205"/>
        <v>2.2712445557291589E-2</v>
      </c>
      <c r="BP267" s="33">
        <f t="shared" si="206"/>
        <v>2.8827930428323212E-2</v>
      </c>
      <c r="BQ267" s="33">
        <f t="shared" si="207"/>
        <v>0.37337366187583504</v>
      </c>
      <c r="BR267" s="33">
        <f t="shared" si="208"/>
        <v>2.5703949734498296E-2</v>
      </c>
      <c r="BS267" s="33">
        <f t="shared" si="209"/>
        <v>0.4412311642196175</v>
      </c>
      <c r="BT267" s="33">
        <f t="shared" si="210"/>
        <v>1.5006677283011247E-3</v>
      </c>
      <c r="BU267" s="33">
        <f t="shared" si="211"/>
        <v>4.6718257380338205E-2</v>
      </c>
      <c r="BV267" s="33">
        <f t="shared" si="212"/>
        <v>2.8090323581904244E-2</v>
      </c>
    </row>
    <row r="268" spans="1:74" x14ac:dyDescent="0.5">
      <c r="A268" s="18">
        <v>267.044817894</v>
      </c>
      <c r="B268" s="18">
        <v>9183307036</v>
      </c>
      <c r="C268" s="18">
        <v>3631224927</v>
      </c>
      <c r="D268" s="18">
        <v>2.5499999999999998</v>
      </c>
      <c r="E268" s="18">
        <f t="shared" si="172"/>
        <v>2.528983255131747</v>
      </c>
      <c r="F268" s="18">
        <v>1700201</v>
      </c>
      <c r="G268" s="18">
        <v>358202</v>
      </c>
      <c r="H268" s="22">
        <v>202608949</v>
      </c>
      <c r="I268" s="22">
        <v>9802962</v>
      </c>
      <c r="J268" s="22">
        <v>2405604711</v>
      </c>
      <c r="K268" s="22">
        <v>114349452</v>
      </c>
      <c r="L268" s="22">
        <v>787924076</v>
      </c>
      <c r="M268" s="22">
        <v>59465</v>
      </c>
      <c r="N268" s="22">
        <v>1502609</v>
      </c>
      <c r="O268" s="22">
        <v>278375</v>
      </c>
      <c r="P268" s="22">
        <v>569249</v>
      </c>
      <c r="Q268" s="22">
        <v>382341</v>
      </c>
      <c r="R268" s="22">
        <v>2378741786</v>
      </c>
      <c r="S268" s="22">
        <v>1535</v>
      </c>
      <c r="T268" s="22">
        <v>785451653</v>
      </c>
      <c r="U268" s="23">
        <v>307</v>
      </c>
      <c r="V268" s="22">
        <v>140</v>
      </c>
      <c r="W268" s="22">
        <v>2771</v>
      </c>
      <c r="AA268" s="18">
        <f t="shared" si="171"/>
        <v>2.6704481789400002E-7</v>
      </c>
      <c r="AB268" s="18">
        <f t="shared" si="173"/>
        <v>0.18555007572596766</v>
      </c>
      <c r="AC268" s="18">
        <f t="shared" si="174"/>
        <v>3.9092088656101871E-2</v>
      </c>
      <c r="AD268" s="18">
        <f t="shared" si="175"/>
        <v>22.111565532374538</v>
      </c>
      <c r="AE268" s="18">
        <f t="shared" si="176"/>
        <v>1.0698384140691504</v>
      </c>
      <c r="AF268" s="18">
        <f t="shared" si="177"/>
        <v>262.53374529999365</v>
      </c>
      <c r="AG268" s="18">
        <f t="shared" si="178"/>
        <v>12.479435947763179</v>
      </c>
      <c r="AH268" s="18">
        <f t="shared" si="179"/>
        <v>85.989463579960898</v>
      </c>
      <c r="AI268" s="18">
        <f t="shared" si="180"/>
        <v>6.4896651943180056E-3</v>
      </c>
      <c r="AJ268" s="18">
        <f t="shared" si="181"/>
        <v>0.16398603090841646</v>
      </c>
      <c r="AK268" s="18">
        <f t="shared" si="182"/>
        <v>3.0380232884356758E-2</v>
      </c>
      <c r="AL268" s="18">
        <f t="shared" si="183"/>
        <v>6.2124534132688647E-2</v>
      </c>
      <c r="AM268" s="18">
        <f t="shared" si="184"/>
        <v>4.1726479106377543E-2</v>
      </c>
      <c r="AN268" s="18">
        <f t="shared" si="185"/>
        <v>259.60208147438067</v>
      </c>
      <c r="AO268" s="18">
        <f t="shared" si="186"/>
        <v>1.6752099677588728E-4</v>
      </c>
      <c r="AP268" s="18">
        <f t="shared" si="187"/>
        <v>85.71963767415528</v>
      </c>
      <c r="AQ268" s="18">
        <f t="shared" si="188"/>
        <v>3.3504199355177456E-5</v>
      </c>
      <c r="AR268" s="18">
        <f t="shared" si="189"/>
        <v>1.5278787979559754E-5</v>
      </c>
      <c r="AS268" s="18">
        <f t="shared" si="190"/>
        <v>3.0241086779542908E-4</v>
      </c>
      <c r="AT268" s="18">
        <f t="shared" si="191"/>
        <v>0</v>
      </c>
      <c r="BB268" s="33">
        <f t="shared" si="192"/>
        <v>0.38783200403182833</v>
      </c>
      <c r="BC268" s="33">
        <f t="shared" si="193"/>
        <v>0.38129496402877694</v>
      </c>
      <c r="BD268" s="33">
        <f t="shared" si="194"/>
        <v>6.7212918348074746E-2</v>
      </c>
      <c r="BE268" s="33">
        <f t="shared" si="195"/>
        <v>0.26232623015609929</v>
      </c>
      <c r="BF268" s="33">
        <f t="shared" si="196"/>
        <v>0.29094229907263369</v>
      </c>
      <c r="BG268" s="33">
        <f t="shared" si="197"/>
        <v>0.26790547936492293</v>
      </c>
      <c r="BH268" s="33">
        <f t="shared" si="198"/>
        <v>0.38554950207795186</v>
      </c>
      <c r="BI268" s="33">
        <f t="shared" si="199"/>
        <v>0.3757694109077514</v>
      </c>
      <c r="BJ268" s="33">
        <f t="shared" si="200"/>
        <v>0.44844885200222584</v>
      </c>
      <c r="BK268" s="33">
        <f t="shared" si="201"/>
        <v>0.42075553862633913</v>
      </c>
      <c r="BL268" s="33">
        <f t="shared" si="202"/>
        <v>0.16802154166027575</v>
      </c>
      <c r="BM268" s="33">
        <f t="shared" si="203"/>
        <v>0.31012783499017799</v>
      </c>
      <c r="BN268" s="33">
        <f t="shared" si="204"/>
        <v>0.21584540992316942</v>
      </c>
      <c r="BO268" s="33">
        <f t="shared" si="205"/>
        <v>0.4936354323233576</v>
      </c>
      <c r="BP268" s="33">
        <f t="shared" si="206"/>
        <v>0.97265264277228425</v>
      </c>
      <c r="BQ268" s="33">
        <f t="shared" si="207"/>
        <v>0.37650038485362131</v>
      </c>
      <c r="BR268" s="33">
        <f t="shared" si="208"/>
        <v>2.3799953457868794E-2</v>
      </c>
      <c r="BS268" s="33">
        <f t="shared" si="209"/>
        <v>0.4272585561509844</v>
      </c>
      <c r="BT268" s="33">
        <f t="shared" si="210"/>
        <v>1.4088837693836248E-3</v>
      </c>
      <c r="BU268" s="33">
        <f t="shared" si="211"/>
        <v>4.0126110633419317E-2</v>
      </c>
      <c r="BV268" s="33">
        <f t="shared" si="212"/>
        <v>0.12283696748661442</v>
      </c>
    </row>
    <row r="269" spans="1:74" x14ac:dyDescent="0.5">
      <c r="A269" s="18">
        <v>268.04499069600001</v>
      </c>
      <c r="B269" s="18">
        <v>9406253295</v>
      </c>
      <c r="C269" s="18">
        <v>3652230063</v>
      </c>
      <c r="D269" s="18">
        <v>2.61</v>
      </c>
      <c r="E269" s="18">
        <f t="shared" si="172"/>
        <v>2.5754821390615117</v>
      </c>
      <c r="F269" s="18">
        <v>1628871</v>
      </c>
      <c r="G269" s="18">
        <v>294160</v>
      </c>
      <c r="H269" s="22">
        <v>83485664</v>
      </c>
      <c r="I269" s="22">
        <v>3180681</v>
      </c>
      <c r="J269" s="22">
        <v>2665749643</v>
      </c>
      <c r="K269" s="22">
        <v>113909809</v>
      </c>
      <c r="L269" s="22">
        <v>892359576</v>
      </c>
      <c r="M269" s="22">
        <v>65294</v>
      </c>
      <c r="N269" s="22">
        <v>1376415</v>
      </c>
      <c r="O269" s="22">
        <v>235367</v>
      </c>
      <c r="P269" s="22">
        <v>5861</v>
      </c>
      <c r="Q269" s="23">
        <v>0</v>
      </c>
      <c r="R269" s="22">
        <v>2665247172</v>
      </c>
      <c r="S269" s="22">
        <v>1385</v>
      </c>
      <c r="T269" s="22">
        <v>885732523</v>
      </c>
      <c r="U269" s="23">
        <v>3</v>
      </c>
      <c r="V269" s="22">
        <v>57</v>
      </c>
      <c r="W269" s="22">
        <v>4298</v>
      </c>
      <c r="AA269" s="18">
        <f t="shared" si="171"/>
        <v>2.6804499069599999E-7</v>
      </c>
      <c r="AB269" s="18">
        <f t="shared" si="173"/>
        <v>0.17776553325038194</v>
      </c>
      <c r="AC269" s="18">
        <f t="shared" si="174"/>
        <v>3.210291622905212E-2</v>
      </c>
      <c r="AD269" s="18">
        <f t="shared" si="175"/>
        <v>9.1111411399197451</v>
      </c>
      <c r="AE269" s="18">
        <f t="shared" si="176"/>
        <v>0.34712107592581498</v>
      </c>
      <c r="AF269" s="18">
        <f t="shared" si="177"/>
        <v>290.92445429988646</v>
      </c>
      <c r="AG269" s="18">
        <f t="shared" si="178"/>
        <v>12.431455860736767</v>
      </c>
      <c r="AH269" s="18">
        <f t="shared" si="179"/>
        <v>97.386948308813132</v>
      </c>
      <c r="AI269" s="18">
        <f t="shared" si="180"/>
        <v>7.1258084452669604E-3</v>
      </c>
      <c r="AJ269" s="18">
        <f t="shared" si="181"/>
        <v>0.15021394969204099</v>
      </c>
      <c r="AK269" s="18">
        <f t="shared" si="182"/>
        <v>2.5686589217036003E-2</v>
      </c>
      <c r="AL269" s="18">
        <f t="shared" si="183"/>
        <v>6.3963554534428367E-4</v>
      </c>
      <c r="AM269" s="18">
        <f t="shared" si="184"/>
        <v>0</v>
      </c>
      <c r="AN269" s="18">
        <f t="shared" si="185"/>
        <v>290.86961752935161</v>
      </c>
      <c r="AO269" s="18">
        <f t="shared" si="186"/>
        <v>1.5115086679778756E-4</v>
      </c>
      <c r="AP269" s="18">
        <f t="shared" si="187"/>
        <v>96.66371018226809</v>
      </c>
      <c r="AQ269" s="18">
        <f t="shared" si="188"/>
        <v>3.274025995619947E-7</v>
      </c>
      <c r="AR269" s="18">
        <f t="shared" si="189"/>
        <v>6.2206493916778994E-6</v>
      </c>
      <c r="AS269" s="18">
        <f t="shared" si="190"/>
        <v>4.690587909724844E-4</v>
      </c>
      <c r="AT269" s="18">
        <f t="shared" si="191"/>
        <v>0</v>
      </c>
      <c r="BB269" s="33">
        <f t="shared" si="192"/>
        <v>0.39149520114266495</v>
      </c>
      <c r="BC269" s="33">
        <f t="shared" si="193"/>
        <v>0.39568345323741005</v>
      </c>
      <c r="BD269" s="33">
        <f t="shared" si="194"/>
        <v>8.4444498397893863E-2</v>
      </c>
      <c r="BE269" s="33">
        <f t="shared" si="195"/>
        <v>0.24399652781525263</v>
      </c>
      <c r="BF269" s="33">
        <f t="shared" si="196"/>
        <v>0.21419069373901914</v>
      </c>
      <c r="BG269" s="33">
        <f t="shared" si="197"/>
        <v>6.5073680569390502E-2</v>
      </c>
      <c r="BH269" s="33">
        <f t="shared" si="198"/>
        <v>5.3632495050401179E-2</v>
      </c>
      <c r="BI269" s="33">
        <f t="shared" si="199"/>
        <v>0.44477222973616948</v>
      </c>
      <c r="BJ269" s="33">
        <f t="shared" si="200"/>
        <v>0.4457122818786925</v>
      </c>
      <c r="BK269" s="33">
        <f t="shared" si="201"/>
        <v>0.51530473728518045</v>
      </c>
      <c r="BL269" s="33">
        <f t="shared" si="202"/>
        <v>0.19285665592992143</v>
      </c>
      <c r="BM269" s="33">
        <f t="shared" si="203"/>
        <v>0.26317786773022206</v>
      </c>
      <c r="BN269" s="33">
        <f t="shared" si="204"/>
        <v>0.16355344156973176</v>
      </c>
      <c r="BO269" s="33">
        <f t="shared" si="205"/>
        <v>1.5982379208584023E-3</v>
      </c>
      <c r="BP269" s="33">
        <f t="shared" si="206"/>
        <v>0</v>
      </c>
      <c r="BQ269" s="33">
        <f t="shared" si="207"/>
        <v>0.45285825504582039</v>
      </c>
      <c r="BR269" s="33">
        <f t="shared" si="208"/>
        <v>2.0626626330152956E-2</v>
      </c>
      <c r="BS269" s="33">
        <f t="shared" si="209"/>
        <v>0.51820857668775255</v>
      </c>
      <c r="BT269" s="33">
        <f t="shared" si="210"/>
        <v>1.3767593837624999E-5</v>
      </c>
      <c r="BU269" s="33">
        <f t="shared" si="211"/>
        <v>1.6337059329320721E-2</v>
      </c>
      <c r="BV269" s="33">
        <f t="shared" si="212"/>
        <v>0.2413284705517188</v>
      </c>
    </row>
    <row r="270" spans="1:74" x14ac:dyDescent="0.5">
      <c r="A270" s="18">
        <v>269.045156056</v>
      </c>
      <c r="B270" s="18">
        <v>9137507179</v>
      </c>
      <c r="C270" s="18">
        <v>3631805655</v>
      </c>
      <c r="D270" s="18">
        <v>2.54</v>
      </c>
      <c r="E270" s="18">
        <f t="shared" si="172"/>
        <v>2.5159681015475481</v>
      </c>
      <c r="F270" s="18">
        <v>1488503</v>
      </c>
      <c r="G270" s="18">
        <v>269861</v>
      </c>
      <c r="H270" s="22">
        <v>79382360</v>
      </c>
      <c r="I270" s="22">
        <v>3481306</v>
      </c>
      <c r="J270" s="22">
        <v>2521228220</v>
      </c>
      <c r="K270" s="22">
        <v>96595442</v>
      </c>
      <c r="L270" s="22">
        <v>954143566</v>
      </c>
      <c r="M270" s="22">
        <v>69831</v>
      </c>
      <c r="N270" s="22">
        <v>1417946</v>
      </c>
      <c r="O270" s="22">
        <v>298360</v>
      </c>
      <c r="P270" s="22">
        <v>219438</v>
      </c>
      <c r="Q270" s="23">
        <v>0</v>
      </c>
      <c r="R270" s="22">
        <v>2514110449</v>
      </c>
      <c r="S270" s="23">
        <v>785</v>
      </c>
      <c r="T270" s="22">
        <v>948700679</v>
      </c>
      <c r="U270" s="23">
        <v>10</v>
      </c>
      <c r="V270" s="22">
        <v>103</v>
      </c>
      <c r="W270" s="22">
        <v>5176</v>
      </c>
      <c r="AA270" s="18">
        <f t="shared" si="171"/>
        <v>2.6904515605599999E-7</v>
      </c>
      <c r="AB270" s="18">
        <f t="shared" si="173"/>
        <v>0.16244658388527594</v>
      </c>
      <c r="AC270" s="18">
        <f t="shared" si="174"/>
        <v>2.9451064306799817E-2</v>
      </c>
      <c r="AD270" s="18">
        <f t="shared" si="175"/>
        <v>8.6633303411220357</v>
      </c>
      <c r="AE270" s="18">
        <f t="shared" si="176"/>
        <v>0.3799295447569232</v>
      </c>
      <c r="AF270" s="18">
        <f t="shared" si="177"/>
        <v>275.15222443902019</v>
      </c>
      <c r="AG270" s="18">
        <f t="shared" si="178"/>
        <v>10.541866272213296</v>
      </c>
      <c r="AH270" s="18">
        <f t="shared" si="179"/>
        <v>104.12969462125056</v>
      </c>
      <c r="AI270" s="18">
        <f t="shared" si="180"/>
        <v>7.6209503100045511E-3</v>
      </c>
      <c r="AJ270" s="18">
        <f t="shared" si="181"/>
        <v>0.15474640214617738</v>
      </c>
      <c r="AK270" s="18">
        <f t="shared" si="182"/>
        <v>3.256127986843891E-2</v>
      </c>
      <c r="AL270" s="18">
        <f t="shared" si="183"/>
        <v>2.3948190547561664E-2</v>
      </c>
      <c r="AM270" s="18">
        <f t="shared" si="184"/>
        <v>0</v>
      </c>
      <c r="AN270" s="18">
        <f t="shared" si="185"/>
        <v>274.37543219619124</v>
      </c>
      <c r="AO270" s="18">
        <f t="shared" si="186"/>
        <v>8.5670346885388616E-5</v>
      </c>
      <c r="AP270" s="18">
        <f t="shared" si="187"/>
        <v>103.53568950360983</v>
      </c>
      <c r="AQ270" s="18">
        <f t="shared" si="188"/>
        <v>1.0913419985399826E-6</v>
      </c>
      <c r="AR270" s="18">
        <f t="shared" si="189"/>
        <v>1.1240822584961818E-5</v>
      </c>
      <c r="AS270" s="18">
        <f t="shared" si="190"/>
        <v>5.648786184442949E-4</v>
      </c>
      <c r="AT270" s="18">
        <f t="shared" si="191"/>
        <v>0</v>
      </c>
      <c r="BB270" s="33">
        <f t="shared" si="192"/>
        <v>0.38793328026882967</v>
      </c>
      <c r="BC270" s="33">
        <f t="shared" si="193"/>
        <v>0.37889688249400483</v>
      </c>
      <c r="BD270" s="33">
        <f t="shared" si="194"/>
        <v>6.2389756115072123E-2</v>
      </c>
      <c r="BE270" s="33">
        <f t="shared" si="195"/>
        <v>0.2079260994095333</v>
      </c>
      <c r="BF270" s="33">
        <f t="shared" si="196"/>
        <v>0.18506937869574283</v>
      </c>
      <c r="BG270" s="33">
        <f t="shared" si="197"/>
        <v>5.8086964820870779E-2</v>
      </c>
      <c r="BH270" s="33">
        <f t="shared" si="198"/>
        <v>6.8700196079345355E-2</v>
      </c>
      <c r="BI270" s="33">
        <f t="shared" si="199"/>
        <v>0.40643826915724818</v>
      </c>
      <c r="BJ270" s="33">
        <f t="shared" si="200"/>
        <v>0.33793852125907209</v>
      </c>
      <c r="BK270" s="33">
        <f t="shared" si="201"/>
        <v>0.5712399963153556</v>
      </c>
      <c r="BL270" s="33">
        <f t="shared" si="202"/>
        <v>0.21218705796138179</v>
      </c>
      <c r="BM270" s="33">
        <f t="shared" si="203"/>
        <v>0.27862930829216026</v>
      </c>
      <c r="BN270" s="33">
        <f t="shared" si="204"/>
        <v>0.24014449352490519</v>
      </c>
      <c r="BO270" s="33">
        <f t="shared" si="205"/>
        <v>0.18812657694991577</v>
      </c>
      <c r="BP270" s="33">
        <f t="shared" si="206"/>
        <v>0</v>
      </c>
      <c r="BQ270" s="33">
        <f t="shared" si="207"/>
        <v>0.41257811079712431</v>
      </c>
      <c r="BR270" s="33">
        <f t="shared" si="208"/>
        <v>7.9333178192895985E-3</v>
      </c>
      <c r="BS270" s="33">
        <f t="shared" si="209"/>
        <v>0.57531772503640999</v>
      </c>
      <c r="BT270" s="33">
        <f t="shared" si="210"/>
        <v>4.5891979458749991E-5</v>
      </c>
      <c r="BU270" s="33">
        <f t="shared" si="211"/>
        <v>2.9521352823158497E-2</v>
      </c>
      <c r="BV270" s="33">
        <f t="shared" si="212"/>
        <v>0.3094591448746799</v>
      </c>
    </row>
    <row r="271" spans="1:74" x14ac:dyDescent="0.5">
      <c r="A271" s="18">
        <v>270.04532712700001</v>
      </c>
      <c r="B271" s="18">
        <v>9221973268</v>
      </c>
      <c r="C271" s="18">
        <v>3651489667</v>
      </c>
      <c r="D271" s="18">
        <v>2.56</v>
      </c>
      <c r="E271" s="18">
        <f t="shared" si="172"/>
        <v>2.5255372762910246</v>
      </c>
      <c r="F271" s="18">
        <v>2220973</v>
      </c>
      <c r="G271" s="18">
        <v>473137</v>
      </c>
      <c r="H271" s="22">
        <v>104303301</v>
      </c>
      <c r="I271" s="22">
        <v>4172996</v>
      </c>
      <c r="J271" s="22">
        <v>2669303527</v>
      </c>
      <c r="K271" s="22">
        <v>137494191</v>
      </c>
      <c r="L271" s="22">
        <v>913496385</v>
      </c>
      <c r="M271" s="22">
        <v>65453</v>
      </c>
      <c r="N271" s="22">
        <v>1622151</v>
      </c>
      <c r="O271" s="22">
        <v>278779</v>
      </c>
      <c r="P271" s="22">
        <v>5989</v>
      </c>
      <c r="Q271" s="23">
        <v>0</v>
      </c>
      <c r="R271" s="22">
        <v>2668726429</v>
      </c>
      <c r="S271" s="22">
        <v>4321</v>
      </c>
      <c r="T271" s="22">
        <v>911048801</v>
      </c>
      <c r="U271" s="23">
        <v>230</v>
      </c>
      <c r="V271" s="22">
        <v>354</v>
      </c>
      <c r="W271" s="22">
        <v>2235</v>
      </c>
      <c r="AA271" s="18">
        <f t="shared" si="171"/>
        <v>2.7004532712699999E-7</v>
      </c>
      <c r="AB271" s="18">
        <f t="shared" si="173"/>
        <v>0.24238411125233403</v>
      </c>
      <c r="AC271" s="18">
        <f t="shared" si="174"/>
        <v>5.1635427916321162E-2</v>
      </c>
      <c r="AD271" s="18">
        <f t="shared" si="175"/>
        <v>11.383057296765735</v>
      </c>
      <c r="AE271" s="18">
        <f t="shared" si="176"/>
        <v>0.45541657945393521</v>
      </c>
      <c r="AF271" s="18">
        <f t="shared" si="177"/>
        <v>291.31230458660042</v>
      </c>
      <c r="AG271" s="18">
        <f t="shared" si="178"/>
        <v>15.005318519357806</v>
      </c>
      <c r="AH271" s="18">
        <f t="shared" si="179"/>
        <v>99.693697046494918</v>
      </c>
      <c r="AI271" s="18">
        <f t="shared" si="180"/>
        <v>7.143160783043747E-3</v>
      </c>
      <c r="AJ271" s="18">
        <f t="shared" si="181"/>
        <v>0.17703215142736309</v>
      </c>
      <c r="AK271" s="18">
        <f t="shared" si="182"/>
        <v>3.0424323101097776E-2</v>
      </c>
      <c r="AL271" s="18">
        <f t="shared" si="183"/>
        <v>6.5360472292559538E-4</v>
      </c>
      <c r="AM271" s="18">
        <f t="shared" si="184"/>
        <v>0</v>
      </c>
      <c r="AN271" s="18">
        <f t="shared" si="185"/>
        <v>291.24932345813306</v>
      </c>
      <c r="AO271" s="18">
        <f t="shared" si="186"/>
        <v>4.7156887756912637E-4</v>
      </c>
      <c r="AP271" s="18">
        <f t="shared" si="187"/>
        <v>99.426581925079475</v>
      </c>
      <c r="AQ271" s="18">
        <f t="shared" si="188"/>
        <v>2.5100865966419595E-5</v>
      </c>
      <c r="AR271" s="18">
        <f t="shared" si="189"/>
        <v>3.8633506748315376E-5</v>
      </c>
      <c r="AS271" s="18">
        <f t="shared" si="190"/>
        <v>2.4391493667368604E-4</v>
      </c>
      <c r="AT271" s="18">
        <f t="shared" si="191"/>
        <v>0</v>
      </c>
      <c r="BB271" s="33">
        <f t="shared" si="192"/>
        <v>0.39136607955601704</v>
      </c>
      <c r="BC271" s="33">
        <f t="shared" si="193"/>
        <v>0.38369304556354916</v>
      </c>
      <c r="BD271" s="33">
        <f t="shared" si="194"/>
        <v>6.5935905757114888E-2</v>
      </c>
      <c r="BE271" s="33">
        <f t="shared" si="195"/>
        <v>0.39614924638275545</v>
      </c>
      <c r="BF271" s="33">
        <f t="shared" si="196"/>
        <v>0.42868699410119293</v>
      </c>
      <c r="BG271" s="33">
        <f t="shared" si="197"/>
        <v>0.10051997269760399</v>
      </c>
      <c r="BH271" s="33">
        <f t="shared" si="198"/>
        <v>0.10336856406174998</v>
      </c>
      <c r="BI271" s="33">
        <f t="shared" si="199"/>
        <v>0.4457148889373459</v>
      </c>
      <c r="BJ271" s="33">
        <f t="shared" si="200"/>
        <v>0.59251392585618723</v>
      </c>
      <c r="BK271" s="33">
        <f t="shared" si="201"/>
        <v>0.53444064751833853</v>
      </c>
      <c r="BL271" s="33">
        <f t="shared" si="202"/>
        <v>0.19353409342672598</v>
      </c>
      <c r="BM271" s="33">
        <f t="shared" si="203"/>
        <v>0.35460295255669982</v>
      </c>
      <c r="BN271" s="33">
        <f t="shared" si="204"/>
        <v>0.21633661981934663</v>
      </c>
      <c r="BO271" s="33">
        <f t="shared" si="205"/>
        <v>1.7100272399129791E-3</v>
      </c>
      <c r="BP271" s="33">
        <f t="shared" si="206"/>
        <v>0</v>
      </c>
      <c r="BQ271" s="33">
        <f t="shared" si="207"/>
        <v>0.45378552785587251</v>
      </c>
      <c r="BR271" s="33">
        <f t="shared" si="208"/>
        <v>8.2739215976644312E-2</v>
      </c>
      <c r="BS271" s="33">
        <f t="shared" si="209"/>
        <v>0.54116924709293091</v>
      </c>
      <c r="BT271" s="33">
        <f t="shared" si="210"/>
        <v>1.0555155275512498E-3</v>
      </c>
      <c r="BU271" s="33">
        <f t="shared" si="211"/>
        <v>0.10146173688736028</v>
      </c>
      <c r="BV271" s="33">
        <f t="shared" si="212"/>
        <v>8.1244665166446808E-2</v>
      </c>
    </row>
    <row r="272" spans="1:74" x14ac:dyDescent="0.5">
      <c r="A272" s="18">
        <v>271.04548876600001</v>
      </c>
      <c r="B272" s="18">
        <v>9246102874</v>
      </c>
      <c r="C272" s="18">
        <v>3629479965</v>
      </c>
      <c r="D272" s="18">
        <v>2.57</v>
      </c>
      <c r="E272" s="18">
        <f t="shared" si="172"/>
        <v>2.5475007337586999</v>
      </c>
      <c r="F272" s="18">
        <v>1434462</v>
      </c>
      <c r="G272" s="18">
        <v>198495</v>
      </c>
      <c r="H272" s="22">
        <v>285241806</v>
      </c>
      <c r="I272" s="22">
        <v>13460970</v>
      </c>
      <c r="J272" s="22">
        <v>2305857370</v>
      </c>
      <c r="K272" s="22">
        <v>111472370</v>
      </c>
      <c r="L272" s="22">
        <v>759484978</v>
      </c>
      <c r="M272" s="22">
        <v>73450</v>
      </c>
      <c r="N272" s="22">
        <v>1366373</v>
      </c>
      <c r="O272" s="22">
        <v>206970</v>
      </c>
      <c r="P272" s="22">
        <v>22190</v>
      </c>
      <c r="Q272" s="22">
        <v>12743</v>
      </c>
      <c r="R272" s="22">
        <v>2297635496</v>
      </c>
      <c r="S272" s="22">
        <v>7296</v>
      </c>
      <c r="T272" s="22">
        <v>756796927</v>
      </c>
      <c r="U272" s="23">
        <v>260</v>
      </c>
      <c r="V272" s="22">
        <v>43</v>
      </c>
      <c r="W272" s="22">
        <v>3326</v>
      </c>
      <c r="AA272" s="18">
        <f t="shared" si="171"/>
        <v>2.7104548876600003E-7</v>
      </c>
      <c r="AB272" s="18">
        <f t="shared" si="173"/>
        <v>0.15654886259096604</v>
      </c>
      <c r="AC272" s="18">
        <f t="shared" si="174"/>
        <v>2.1662593000019378E-2</v>
      </c>
      <c r="AD272" s="18">
        <f t="shared" si="175"/>
        <v>31.129636262719394</v>
      </c>
      <c r="AE272" s="18">
        <f t="shared" si="176"/>
        <v>1.4690521902086748</v>
      </c>
      <c r="AF272" s="18">
        <f t="shared" si="177"/>
        <v>251.64789905239476</v>
      </c>
      <c r="AG272" s="18">
        <f t="shared" si="178"/>
        <v>12.165447905778837</v>
      </c>
      <c r="AH272" s="18">
        <f t="shared" si="179"/>
        <v>82.885785375161461</v>
      </c>
      <c r="AI272" s="18">
        <f t="shared" si="180"/>
        <v>8.0159069792761703E-3</v>
      </c>
      <c r="AJ272" s="18">
        <f t="shared" si="181"/>
        <v>0.14911802405710714</v>
      </c>
      <c r="AK272" s="18">
        <f t="shared" si="182"/>
        <v>2.2587505343782014E-2</v>
      </c>
      <c r="AL272" s="18">
        <f t="shared" si="183"/>
        <v>2.4216878947602208E-3</v>
      </c>
      <c r="AM272" s="18">
        <f t="shared" si="184"/>
        <v>1.3906971087394996E-3</v>
      </c>
      <c r="AN272" s="18">
        <f t="shared" si="185"/>
        <v>250.75061141210438</v>
      </c>
      <c r="AO272" s="18">
        <f t="shared" si="186"/>
        <v>7.9624312213477113E-4</v>
      </c>
      <c r="AP272" s="18">
        <f t="shared" si="187"/>
        <v>82.592427080109715</v>
      </c>
      <c r="AQ272" s="18">
        <f t="shared" si="188"/>
        <v>2.8374891962039544E-5</v>
      </c>
      <c r="AR272" s="18">
        <f t="shared" si="189"/>
        <v>4.6927705937219242E-6</v>
      </c>
      <c r="AS272" s="18">
        <f t="shared" si="190"/>
        <v>3.6298034871439818E-4</v>
      </c>
      <c r="AT272" s="18">
        <f t="shared" si="191"/>
        <v>0</v>
      </c>
      <c r="BB272" s="33">
        <f t="shared" si="192"/>
        <v>0.38752769085066541</v>
      </c>
      <c r="BC272" s="33">
        <f t="shared" si="193"/>
        <v>0.38609112709832133</v>
      </c>
      <c r="BD272" s="33">
        <f t="shared" si="194"/>
        <v>7.4075134993169353E-2</v>
      </c>
      <c r="BE272" s="33">
        <f t="shared" si="195"/>
        <v>0.19403915921323869</v>
      </c>
      <c r="BF272" s="33">
        <f t="shared" si="196"/>
        <v>9.9540271762187715E-2</v>
      </c>
      <c r="BG272" s="33">
        <f t="shared" si="197"/>
        <v>0.40860484829958593</v>
      </c>
      <c r="BH272" s="33">
        <f t="shared" si="198"/>
        <v>0.568893438561897</v>
      </c>
      <c r="BI272" s="33">
        <f t="shared" si="199"/>
        <v>0.34931166811520903</v>
      </c>
      <c r="BJ272" s="33">
        <f t="shared" si="200"/>
        <v>0.43054037479650309</v>
      </c>
      <c r="BK272" s="33">
        <f t="shared" si="201"/>
        <v>0.39500860461941373</v>
      </c>
      <c r="BL272" s="33">
        <f t="shared" si="202"/>
        <v>0.22760621708676312</v>
      </c>
      <c r="BM272" s="33">
        <f t="shared" si="203"/>
        <v>0.25944178224894338</v>
      </c>
      <c r="BN272" s="33">
        <f t="shared" si="204"/>
        <v>0.12902649250600942</v>
      </c>
      <c r="BO272" s="33">
        <f t="shared" si="205"/>
        <v>1.5859236286812965E-2</v>
      </c>
      <c r="BP272" s="33">
        <f t="shared" si="206"/>
        <v>3.2417430060723854E-2</v>
      </c>
      <c r="BQ272" s="33">
        <f t="shared" si="207"/>
        <v>0.35488437389461319</v>
      </c>
      <c r="BR272" s="33">
        <f t="shared" si="208"/>
        <v>0.1456768706763418</v>
      </c>
      <c r="BS272" s="33">
        <f t="shared" si="209"/>
        <v>0.40127007082795657</v>
      </c>
      <c r="BT272" s="33">
        <f t="shared" si="210"/>
        <v>1.1931914659274998E-3</v>
      </c>
      <c r="BU272" s="33">
        <f t="shared" si="211"/>
        <v>1.2324448265978791E-2</v>
      </c>
      <c r="BV272" s="33">
        <f t="shared" si="212"/>
        <v>0.16590362380693721</v>
      </c>
    </row>
    <row r="273" spans="1:74" x14ac:dyDescent="0.5">
      <c r="A273" s="18">
        <v>272.04565951500001</v>
      </c>
      <c r="B273" s="18">
        <v>9516472260</v>
      </c>
      <c r="C273" s="18">
        <v>3651814208</v>
      </c>
      <c r="D273" s="18">
        <v>2.64</v>
      </c>
      <c r="E273" s="18">
        <f t="shared" si="172"/>
        <v>2.6059574003388071</v>
      </c>
      <c r="F273" s="18">
        <v>1484331</v>
      </c>
      <c r="G273" s="18">
        <v>236043</v>
      </c>
      <c r="H273" s="22">
        <v>187000608</v>
      </c>
      <c r="I273" s="22">
        <v>9001496</v>
      </c>
      <c r="J273" s="22">
        <v>2568358799</v>
      </c>
      <c r="K273" s="22">
        <v>100872778</v>
      </c>
      <c r="L273" s="22">
        <v>747655903</v>
      </c>
      <c r="M273" s="22">
        <v>61596</v>
      </c>
      <c r="N273" s="22">
        <v>1423909</v>
      </c>
      <c r="O273" s="22">
        <v>237678</v>
      </c>
      <c r="P273" s="22">
        <v>477334</v>
      </c>
      <c r="Q273" s="22">
        <v>24257</v>
      </c>
      <c r="R273" s="22">
        <v>2533337936</v>
      </c>
      <c r="S273" s="22">
        <v>1416</v>
      </c>
      <c r="T273" s="22">
        <v>747721727</v>
      </c>
      <c r="U273" s="23">
        <v>343</v>
      </c>
      <c r="V273" s="22">
        <v>63</v>
      </c>
      <c r="W273" s="22">
        <v>4396</v>
      </c>
      <c r="AA273" s="18">
        <f t="shared" si="171"/>
        <v>2.7204565951500004E-7</v>
      </c>
      <c r="AB273" s="18">
        <f t="shared" si="173"/>
        <v>0.16199127600348506</v>
      </c>
      <c r="AC273" s="18">
        <f t="shared" si="174"/>
        <v>2.5760363936137308E-2</v>
      </c>
      <c r="AD273" s="18">
        <f t="shared" si="175"/>
        <v>20.40816172629118</v>
      </c>
      <c r="AE273" s="18">
        <f t="shared" si="176"/>
        <v>0.98237106344896585</v>
      </c>
      <c r="AF273" s="18">
        <f t="shared" si="177"/>
        <v>280.29578246684088</v>
      </c>
      <c r="AG273" s="18">
        <f t="shared" si="178"/>
        <v>11.008669914079997</v>
      </c>
      <c r="AH273" s="18">
        <f t="shared" si="179"/>
        <v>81.594828740023516</v>
      </c>
      <c r="AI273" s="18">
        <f t="shared" si="180"/>
        <v>6.7222301742068755E-3</v>
      </c>
      <c r="AJ273" s="18">
        <f t="shared" si="181"/>
        <v>0.15539716937990677</v>
      </c>
      <c r="AK273" s="18">
        <f t="shared" si="182"/>
        <v>2.5938798352898591E-2</v>
      </c>
      <c r="AL273" s="18">
        <f t="shared" si="183"/>
        <v>5.2093464153108393E-2</v>
      </c>
      <c r="AM273" s="18">
        <f t="shared" si="184"/>
        <v>2.6472682858584354E-3</v>
      </c>
      <c r="AN273" s="18">
        <f t="shared" si="185"/>
        <v>276.47380860513937</v>
      </c>
      <c r="AO273" s="18">
        <f t="shared" si="186"/>
        <v>1.545340269932615E-4</v>
      </c>
      <c r="AP273" s="18">
        <f t="shared" si="187"/>
        <v>81.602012389594705</v>
      </c>
      <c r="AQ273" s="18">
        <f t="shared" si="188"/>
        <v>3.7433030549921397E-5</v>
      </c>
      <c r="AR273" s="18">
        <f t="shared" si="189"/>
        <v>6.8754545908018889E-6</v>
      </c>
      <c r="AS273" s="18">
        <f t="shared" si="190"/>
        <v>4.7975394255817623E-4</v>
      </c>
      <c r="AT273" s="18">
        <f t="shared" si="191"/>
        <v>0</v>
      </c>
      <c r="BB273" s="33">
        <f t="shared" si="192"/>
        <v>0.3914226779828755</v>
      </c>
      <c r="BC273" s="33">
        <f t="shared" si="193"/>
        <v>0.40287769784172667</v>
      </c>
      <c r="BD273" s="33">
        <f t="shared" si="194"/>
        <v>9.5738036217684827E-2</v>
      </c>
      <c r="BE273" s="33">
        <f t="shared" si="195"/>
        <v>0.20685401868380762</v>
      </c>
      <c r="BF273" s="33">
        <f t="shared" si="196"/>
        <v>0.14453994817870436</v>
      </c>
      <c r="BG273" s="33">
        <f t="shared" si="197"/>
        <v>0.24132908096183947</v>
      </c>
      <c r="BH273" s="33">
        <f t="shared" si="198"/>
        <v>0.34537902366509943</v>
      </c>
      <c r="BI273" s="33">
        <f t="shared" si="199"/>
        <v>0.41893954211695145</v>
      </c>
      <c r="BJ273" s="33">
        <f t="shared" si="200"/>
        <v>0.3645629185676012</v>
      </c>
      <c r="BK273" s="33">
        <f t="shared" si="201"/>
        <v>0.38429931934644301</v>
      </c>
      <c r="BL273" s="33">
        <f t="shared" si="202"/>
        <v>0.17710090836273157</v>
      </c>
      <c r="BM273" s="33">
        <f t="shared" si="203"/>
        <v>0.2808478183225192</v>
      </c>
      <c r="BN273" s="33">
        <f t="shared" si="204"/>
        <v>0.16636330807979485</v>
      </c>
      <c r="BO273" s="33">
        <f t="shared" si="205"/>
        <v>0.41336109434756524</v>
      </c>
      <c r="BP273" s="33">
        <f t="shared" si="206"/>
        <v>6.1708357606762812E-2</v>
      </c>
      <c r="BQ273" s="33">
        <f t="shared" si="207"/>
        <v>0.41770251692772387</v>
      </c>
      <c r="BR273" s="33">
        <f t="shared" si="208"/>
        <v>2.1282447269880895E-2</v>
      </c>
      <c r="BS273" s="33">
        <f t="shared" si="209"/>
        <v>0.39303929235170998</v>
      </c>
      <c r="BT273" s="33">
        <f t="shared" si="210"/>
        <v>1.5740948954351248E-3</v>
      </c>
      <c r="BU273" s="33">
        <f t="shared" si="211"/>
        <v>1.8056749785038694E-2</v>
      </c>
      <c r="BV273" s="33">
        <f t="shared" si="212"/>
        <v>0.24893303328936137</v>
      </c>
    </row>
    <row r="274" spans="1:74" x14ac:dyDescent="0.5">
      <c r="A274" s="18">
        <v>273.045825068</v>
      </c>
      <c r="B274" s="18">
        <v>9075355301</v>
      </c>
      <c r="C274" s="18">
        <v>3630330113</v>
      </c>
      <c r="D274" s="18">
        <v>2.52</v>
      </c>
      <c r="E274" s="18">
        <f t="shared" si="172"/>
        <v>2.4998705402854915</v>
      </c>
      <c r="F274" s="18">
        <v>1759486</v>
      </c>
      <c r="G274" s="18">
        <v>329408</v>
      </c>
      <c r="H274" s="22">
        <v>70535570</v>
      </c>
      <c r="I274" s="22">
        <v>2694549</v>
      </c>
      <c r="J274" s="22">
        <v>2472257619</v>
      </c>
      <c r="K274" s="22">
        <v>110505141</v>
      </c>
      <c r="L274" s="22">
        <v>984785081</v>
      </c>
      <c r="M274" s="22">
        <v>66863</v>
      </c>
      <c r="N274" s="22">
        <v>1335434</v>
      </c>
      <c r="O274" s="22">
        <v>240547</v>
      </c>
      <c r="P274" s="22">
        <v>4414</v>
      </c>
      <c r="Q274" s="23">
        <v>10</v>
      </c>
      <c r="R274" s="22">
        <v>2463163145</v>
      </c>
      <c r="S274" s="23">
        <v>410</v>
      </c>
      <c r="T274" s="22">
        <v>988150945</v>
      </c>
      <c r="U274" s="23">
        <v>27</v>
      </c>
      <c r="V274" s="22">
        <v>0</v>
      </c>
      <c r="W274" s="22">
        <v>4168</v>
      </c>
      <c r="AA274" s="18">
        <f t="shared" si="171"/>
        <v>2.7304582506799999E-7</v>
      </c>
      <c r="AB274" s="18">
        <f t="shared" si="173"/>
        <v>0.19202009676431195</v>
      </c>
      <c r="AC274" s="18">
        <f t="shared" si="174"/>
        <v>3.5949678505505851E-2</v>
      </c>
      <c r="AD274" s="18">
        <f t="shared" si="175"/>
        <v>7.6978429931956827</v>
      </c>
      <c r="AE274" s="18">
        <f t="shared" si="176"/>
        <v>0.29406744908239107</v>
      </c>
      <c r="AF274" s="18">
        <f t="shared" si="177"/>
        <v>269.8078570825158</v>
      </c>
      <c r="AG274" s="18">
        <f t="shared" si="178"/>
        <v>12.059890142788255</v>
      </c>
      <c r="AH274" s="18">
        <f t="shared" si="179"/>
        <v>107.47373184308984</v>
      </c>
      <c r="AI274" s="18">
        <f t="shared" si="180"/>
        <v>7.2970400048378839E-3</v>
      </c>
      <c r="AJ274" s="18">
        <f t="shared" si="181"/>
        <v>0.14574152104782429</v>
      </c>
      <c r="AK274" s="18">
        <f t="shared" si="182"/>
        <v>2.6251904372279714E-2</v>
      </c>
      <c r="AL274" s="18">
        <f t="shared" si="183"/>
        <v>4.8171835815554825E-4</v>
      </c>
      <c r="AM274" s="18">
        <f t="shared" si="184"/>
        <v>1.0913419985399826E-6</v>
      </c>
      <c r="AN274" s="18">
        <f t="shared" si="185"/>
        <v>268.81533893943282</v>
      </c>
      <c r="AO274" s="18">
        <f t="shared" si="186"/>
        <v>4.474502194013928E-5</v>
      </c>
      <c r="AP274" s="18">
        <f t="shared" si="187"/>
        <v>107.84106271754722</v>
      </c>
      <c r="AQ274" s="18">
        <f t="shared" si="188"/>
        <v>2.9466233960579523E-6</v>
      </c>
      <c r="AR274" s="18">
        <f t="shared" si="189"/>
        <v>0</v>
      </c>
      <c r="AS274" s="18">
        <f t="shared" si="190"/>
        <v>4.5487134499146468E-4</v>
      </c>
      <c r="AT274" s="18">
        <f t="shared" si="191"/>
        <v>0</v>
      </c>
      <c r="BB274" s="33">
        <f t="shared" si="192"/>
        <v>0.387675952670888</v>
      </c>
      <c r="BC274" s="33">
        <f t="shared" si="193"/>
        <v>0.37410071942446044</v>
      </c>
      <c r="BD274" s="33">
        <f t="shared" si="194"/>
        <v>5.6424313677507797E-2</v>
      </c>
      <c r="BE274" s="33">
        <f t="shared" si="195"/>
        <v>0.2775607234026588</v>
      </c>
      <c r="BF274" s="33">
        <f t="shared" si="196"/>
        <v>0.25643391826041517</v>
      </c>
      <c r="BG274" s="33">
        <f t="shared" si="197"/>
        <v>4.3023492307782109E-2</v>
      </c>
      <c r="BH274" s="33">
        <f t="shared" si="198"/>
        <v>2.9266951144862094E-2</v>
      </c>
      <c r="BI274" s="33">
        <f t="shared" si="199"/>
        <v>0.39344893477835757</v>
      </c>
      <c r="BJ274" s="33">
        <f t="shared" si="200"/>
        <v>0.42451983089152778</v>
      </c>
      <c r="BK274" s="33">
        <f t="shared" si="201"/>
        <v>0.59898085731513895</v>
      </c>
      <c r="BL274" s="33">
        <f t="shared" si="202"/>
        <v>0.19954155802103038</v>
      </c>
      <c r="BM274" s="33">
        <f t="shared" si="203"/>
        <v>0.24793105244359784</v>
      </c>
      <c r="BN274" s="33">
        <f t="shared" si="204"/>
        <v>0.16985162786230074</v>
      </c>
      <c r="BO274" s="33">
        <f t="shared" si="205"/>
        <v>3.3449460310861645E-4</v>
      </c>
      <c r="BP274" s="33">
        <f t="shared" si="206"/>
        <v>2.5439402072293694E-5</v>
      </c>
      <c r="BQ274" s="33">
        <f t="shared" si="207"/>
        <v>0.39899991012247971</v>
      </c>
      <c r="BR274" s="33">
        <f t="shared" si="208"/>
        <v>0</v>
      </c>
      <c r="BS274" s="33">
        <f t="shared" si="209"/>
        <v>0.61109725609633159</v>
      </c>
      <c r="BT274" s="33">
        <f t="shared" si="210"/>
        <v>1.2390834453862497E-4</v>
      </c>
      <c r="BU274" s="33">
        <f t="shared" si="211"/>
        <v>0</v>
      </c>
      <c r="BV274" s="33">
        <f t="shared" si="212"/>
        <v>0.23124078528749903</v>
      </c>
    </row>
    <row r="275" spans="1:74" x14ac:dyDescent="0.5">
      <c r="A275" s="18">
        <v>274.04599929400001</v>
      </c>
      <c r="B275" s="18">
        <v>9343553384</v>
      </c>
      <c r="C275" s="18">
        <v>3649229572</v>
      </c>
      <c r="D275" s="18">
        <v>2.59</v>
      </c>
      <c r="E275" s="18">
        <f t="shared" si="172"/>
        <v>2.5604180826801652</v>
      </c>
      <c r="F275" s="18">
        <v>1576205</v>
      </c>
      <c r="G275" s="18">
        <v>319288</v>
      </c>
      <c r="H275" s="22">
        <v>105011838</v>
      </c>
      <c r="I275" s="22">
        <v>4554762</v>
      </c>
      <c r="J275" s="22">
        <v>2635583031</v>
      </c>
      <c r="K275" s="22">
        <v>113273202</v>
      </c>
      <c r="L275" s="22">
        <v>862128684</v>
      </c>
      <c r="M275" s="22">
        <v>66893</v>
      </c>
      <c r="N275" s="22">
        <v>1668747</v>
      </c>
      <c r="O275" s="22">
        <v>340636</v>
      </c>
      <c r="P275" s="22">
        <v>221953</v>
      </c>
      <c r="Q275" s="23">
        <v>0</v>
      </c>
      <c r="R275" s="22">
        <v>2636961569</v>
      </c>
      <c r="S275" s="22">
        <v>1986</v>
      </c>
      <c r="T275" s="22">
        <v>857764899</v>
      </c>
      <c r="U275" s="23">
        <v>3</v>
      </c>
      <c r="V275" s="22">
        <v>432</v>
      </c>
      <c r="W275" s="22">
        <v>5441</v>
      </c>
      <c r="AA275" s="18">
        <f t="shared" si="171"/>
        <v>2.7404599929399999E-7</v>
      </c>
      <c r="AB275" s="18">
        <f t="shared" si="173"/>
        <v>0.1720178714808713</v>
      </c>
      <c r="AC275" s="18">
        <f t="shared" si="174"/>
        <v>3.4845240402983389E-2</v>
      </c>
      <c r="AD275" s="18">
        <f t="shared" si="175"/>
        <v>11.460382915327687</v>
      </c>
      <c r="AE275" s="18">
        <f t="shared" si="176"/>
        <v>0.49708030639539669</v>
      </c>
      <c r="AF275" s="18">
        <f t="shared" si="177"/>
        <v>287.63224523696044</v>
      </c>
      <c r="AG275" s="18">
        <f t="shared" si="178"/>
        <v>12.361980265170313</v>
      </c>
      <c r="AH275" s="18">
        <f t="shared" si="179"/>
        <v>94.087724099520486</v>
      </c>
      <c r="AI275" s="18">
        <f t="shared" si="180"/>
        <v>7.3003140308335037E-3</v>
      </c>
      <c r="AJ275" s="18">
        <f t="shared" si="181"/>
        <v>0.18211736860375999</v>
      </c>
      <c r="AK275" s="18">
        <f t="shared" si="182"/>
        <v>3.7175037301466547E-2</v>
      </c>
      <c r="AL275" s="18">
        <f t="shared" si="183"/>
        <v>2.4222663060194469E-2</v>
      </c>
      <c r="AM275" s="18">
        <f t="shared" si="184"/>
        <v>0</v>
      </c>
      <c r="AN275" s="18">
        <f t="shared" si="185"/>
        <v>287.78269087855881</v>
      </c>
      <c r="AO275" s="18">
        <f t="shared" si="186"/>
        <v>2.1674052091004049E-4</v>
      </c>
      <c r="AP275" s="18">
        <f t="shared" si="187"/>
        <v>93.611485915210608</v>
      </c>
      <c r="AQ275" s="18">
        <f t="shared" si="188"/>
        <v>3.274025995619947E-7</v>
      </c>
      <c r="AR275" s="18">
        <f t="shared" si="189"/>
        <v>4.7145974336927237E-5</v>
      </c>
      <c r="AS275" s="18">
        <f t="shared" si="190"/>
        <v>5.937991814056044E-4</v>
      </c>
      <c r="AT275" s="18">
        <f t="shared" si="191"/>
        <v>0</v>
      </c>
      <c r="BB275" s="33">
        <f t="shared" si="192"/>
        <v>0.39097192959792032</v>
      </c>
      <c r="BC275" s="33">
        <f t="shared" si="193"/>
        <v>0.39088729016786566</v>
      </c>
      <c r="BD275" s="33">
        <f t="shared" si="194"/>
        <v>7.8862052724525775E-2</v>
      </c>
      <c r="BE275" s="33">
        <f t="shared" si="195"/>
        <v>0.23046292199045201</v>
      </c>
      <c r="BF275" s="33">
        <f t="shared" si="196"/>
        <v>0.24430552992188456</v>
      </c>
      <c r="BG275" s="33">
        <f t="shared" si="197"/>
        <v>0.10172640210578553</v>
      </c>
      <c r="BH275" s="33">
        <f t="shared" si="198"/>
        <v>0.12250315350379871</v>
      </c>
      <c r="BI275" s="33">
        <f t="shared" si="199"/>
        <v>0.4367706083072993</v>
      </c>
      <c r="BJ275" s="33">
        <f t="shared" si="200"/>
        <v>0.44174970384007434</v>
      </c>
      <c r="BK275" s="33">
        <f t="shared" si="201"/>
        <v>0.48793562799435519</v>
      </c>
      <c r="BL275" s="33">
        <f t="shared" si="202"/>
        <v>0.19966937641665389</v>
      </c>
      <c r="BM275" s="33">
        <f t="shared" si="203"/>
        <v>0.37193880588130246</v>
      </c>
      <c r="BN275" s="33">
        <f t="shared" si="204"/>
        <v>0.29154644790804163</v>
      </c>
      <c r="BO275" s="33">
        <f t="shared" si="205"/>
        <v>0.19032306239852717</v>
      </c>
      <c r="BP275" s="33">
        <f t="shared" si="206"/>
        <v>0</v>
      </c>
      <c r="BQ275" s="33">
        <f t="shared" si="207"/>
        <v>0.44531972869440972</v>
      </c>
      <c r="BR275" s="33">
        <f t="shared" si="208"/>
        <v>3.3341090355201081E-2</v>
      </c>
      <c r="BS275" s="33">
        <f t="shared" si="209"/>
        <v>0.49284326047973992</v>
      </c>
      <c r="BT275" s="33">
        <f t="shared" si="210"/>
        <v>1.3767593837624999E-5</v>
      </c>
      <c r="BU275" s="33">
        <f t="shared" si="211"/>
        <v>0.12381771281169389</v>
      </c>
      <c r="BV275" s="33">
        <f t="shared" si="212"/>
        <v>0.33002250329789712</v>
      </c>
    </row>
    <row r="276" spans="1:74" x14ac:dyDescent="0.5">
      <c r="A276" s="18">
        <v>275.04616158200002</v>
      </c>
      <c r="B276" s="18">
        <v>8916257003</v>
      </c>
      <c r="C276" s="18">
        <v>3631424511</v>
      </c>
      <c r="D276" s="18">
        <v>2.4700000000000002</v>
      </c>
      <c r="E276" s="18">
        <f t="shared" si="172"/>
        <v>2.4553056179445938</v>
      </c>
      <c r="F276" s="18">
        <v>1990894</v>
      </c>
      <c r="G276" s="18">
        <v>360657</v>
      </c>
      <c r="H276" s="22">
        <v>96407485</v>
      </c>
      <c r="I276" s="22">
        <v>3794877</v>
      </c>
      <c r="J276" s="22">
        <v>2600011124</v>
      </c>
      <c r="K276" s="22">
        <v>138901940</v>
      </c>
      <c r="L276" s="22">
        <v>966838377</v>
      </c>
      <c r="M276" s="22">
        <v>68555</v>
      </c>
      <c r="N276" s="22">
        <v>1620737</v>
      </c>
      <c r="O276" s="22">
        <v>282996</v>
      </c>
      <c r="P276" s="22">
        <v>6052</v>
      </c>
      <c r="Q276" s="23">
        <v>0</v>
      </c>
      <c r="R276" s="22">
        <v>2598226664</v>
      </c>
      <c r="S276" s="22">
        <v>6902</v>
      </c>
      <c r="T276" s="22">
        <v>968890747</v>
      </c>
      <c r="U276" s="22">
        <v>3040</v>
      </c>
      <c r="V276" s="22">
        <v>171</v>
      </c>
      <c r="W276" s="22">
        <v>3368</v>
      </c>
      <c r="AA276" s="18">
        <f t="shared" si="171"/>
        <v>2.7504616158200001E-7</v>
      </c>
      <c r="AB276" s="18">
        <f t="shared" si="173"/>
        <v>0.21727462368412595</v>
      </c>
      <c r="AC276" s="18">
        <f t="shared" si="174"/>
        <v>3.9360013116743447E-2</v>
      </c>
      <c r="AD276" s="18">
        <f t="shared" si="175"/>
        <v>10.521353735411337</v>
      </c>
      <c r="AE276" s="18">
        <f t="shared" si="176"/>
        <v>0.41415086493934122</v>
      </c>
      <c r="AF276" s="18">
        <f t="shared" si="177"/>
        <v>283.7501336292346</v>
      </c>
      <c r="AG276" s="18">
        <f t="shared" si="178"/>
        <v>15.158952080068072</v>
      </c>
      <c r="AH276" s="18">
        <f t="shared" si="179"/>
        <v>105.51513266203328</v>
      </c>
      <c r="AI276" s="18">
        <f t="shared" si="180"/>
        <v>7.4816950709908486E-3</v>
      </c>
      <c r="AJ276" s="18">
        <f t="shared" si="181"/>
        <v>0.17687783566876955</v>
      </c>
      <c r="AK276" s="18">
        <f t="shared" si="182"/>
        <v>3.0884542021882087E-2</v>
      </c>
      <c r="AL276" s="18">
        <f t="shared" si="183"/>
        <v>6.6048017751639727E-4</v>
      </c>
      <c r="AM276" s="18">
        <f t="shared" si="184"/>
        <v>0</v>
      </c>
      <c r="AN276" s="18">
        <f t="shared" si="185"/>
        <v>283.55538801496311</v>
      </c>
      <c r="AO276" s="18">
        <f t="shared" si="186"/>
        <v>7.532442473922958E-4</v>
      </c>
      <c r="AP276" s="18">
        <f t="shared" si="187"/>
        <v>105.73911641978765</v>
      </c>
      <c r="AQ276" s="18">
        <f t="shared" si="188"/>
        <v>3.3176796755615462E-4</v>
      </c>
      <c r="AR276" s="18">
        <f t="shared" si="189"/>
        <v>1.86619481750337E-5</v>
      </c>
      <c r="AS276" s="18">
        <f t="shared" si="190"/>
        <v>3.6756398510826607E-4</v>
      </c>
      <c r="AT276" s="18">
        <f t="shared" si="191"/>
        <v>0</v>
      </c>
      <c r="BB276" s="33">
        <f t="shared" si="192"/>
        <v>0.38786681054449118</v>
      </c>
      <c r="BC276" s="33">
        <f t="shared" si="193"/>
        <v>0.3621103117505996</v>
      </c>
      <c r="BD276" s="33">
        <f t="shared" si="194"/>
        <v>3.9909422096645775E-2</v>
      </c>
      <c r="BE276" s="33">
        <f t="shared" si="195"/>
        <v>0.33702574175805822</v>
      </c>
      <c r="BF276" s="33">
        <f t="shared" si="196"/>
        <v>0.29388451185633852</v>
      </c>
      <c r="BG276" s="33">
        <f t="shared" si="197"/>
        <v>8.7075728255901888E-2</v>
      </c>
      <c r="BH276" s="33">
        <f t="shared" si="198"/>
        <v>8.441676682145613E-2</v>
      </c>
      <c r="BI276" s="33">
        <f t="shared" si="199"/>
        <v>0.42733524535315059</v>
      </c>
      <c r="BJ276" s="33">
        <f t="shared" si="200"/>
        <v>0.60127649879567213</v>
      </c>
      <c r="BK276" s="33">
        <f t="shared" si="201"/>
        <v>0.58273306339671638</v>
      </c>
      <c r="BL276" s="33">
        <f t="shared" si="202"/>
        <v>0.20675051553419568</v>
      </c>
      <c r="BM276" s="33">
        <f t="shared" si="203"/>
        <v>0.35407687957616524</v>
      </c>
      <c r="BN276" s="33">
        <f t="shared" si="204"/>
        <v>0.22146392707721602</v>
      </c>
      <c r="BO276" s="33">
        <f t="shared" si="205"/>
        <v>1.7650485453851535E-3</v>
      </c>
      <c r="BP276" s="33">
        <f t="shared" si="206"/>
        <v>0</v>
      </c>
      <c r="BQ276" s="33">
        <f t="shared" si="207"/>
        <v>0.43499631073291578</v>
      </c>
      <c r="BR276" s="33">
        <f t="shared" si="208"/>
        <v>0.13734159808754151</v>
      </c>
      <c r="BS276" s="33">
        <f t="shared" si="209"/>
        <v>0.59362916468824733</v>
      </c>
      <c r="BT276" s="33">
        <f t="shared" si="210"/>
        <v>1.3951161755459998E-2</v>
      </c>
      <c r="BU276" s="33">
        <f t="shared" si="211"/>
        <v>4.9011177987962166E-2</v>
      </c>
      <c r="BV276" s="33">
        <f t="shared" si="212"/>
        <v>0.16916272212306976</v>
      </c>
    </row>
    <row r="277" spans="1:74" x14ac:dyDescent="0.5">
      <c r="A277" s="18">
        <v>276.61749368400001</v>
      </c>
      <c r="B277" s="18">
        <v>15066428038</v>
      </c>
      <c r="C277" s="18">
        <v>5734099303</v>
      </c>
      <c r="D277" s="18">
        <v>4.17</v>
      </c>
      <c r="E277" s="18">
        <f t="shared" si="172"/>
        <v>2.6275143212321868</v>
      </c>
      <c r="F277" s="18">
        <v>2529208</v>
      </c>
      <c r="G277" s="18">
        <v>371288</v>
      </c>
      <c r="H277" s="22">
        <v>429849081</v>
      </c>
      <c r="I277" s="22">
        <v>19951617</v>
      </c>
      <c r="J277" s="22">
        <v>3770062389</v>
      </c>
      <c r="K277" s="22">
        <v>160654754</v>
      </c>
      <c r="L277" s="22">
        <v>1104562508</v>
      </c>
      <c r="M277" s="22">
        <v>101444</v>
      </c>
      <c r="N277" s="22">
        <v>1979971</v>
      </c>
      <c r="O277" s="22">
        <v>231052</v>
      </c>
      <c r="P277" s="22">
        <v>87295</v>
      </c>
      <c r="Q277" s="22">
        <v>248431</v>
      </c>
      <c r="R277" s="22">
        <v>3752139567</v>
      </c>
      <c r="S277" s="22">
        <v>3352</v>
      </c>
      <c r="T277" s="22">
        <v>1102593154</v>
      </c>
      <c r="U277" s="23">
        <v>613</v>
      </c>
      <c r="V277" s="22">
        <v>94</v>
      </c>
      <c r="W277" s="22">
        <v>7937</v>
      </c>
      <c r="AA277" s="18">
        <f t="shared" si="171"/>
        <v>2.7661749368400003E-7</v>
      </c>
      <c r="AB277" s="18">
        <f t="shared" si="173"/>
        <v>0.27602309134433117</v>
      </c>
      <c r="AC277" s="18">
        <f t="shared" si="174"/>
        <v>4.0520218795391291E-2</v>
      </c>
      <c r="AD277" s="18">
        <f t="shared" si="175"/>
        <v>46.911235512911482</v>
      </c>
      <c r="AE277" s="18">
        <f t="shared" si="176"/>
        <v>2.1774037570884288</v>
      </c>
      <c r="AF277" s="18">
        <f t="shared" si="177"/>
        <v>411.44274222316807</v>
      </c>
      <c r="AG277" s="18">
        <f t="shared" si="178"/>
        <v>17.532928030530922</v>
      </c>
      <c r="AH277" s="18">
        <f t="shared" si="179"/>
        <v>120.54554549930553</v>
      </c>
      <c r="AI277" s="18">
        <f t="shared" si="180"/>
        <v>1.1071009769988998E-2</v>
      </c>
      <c r="AJ277" s="18">
        <f t="shared" si="181"/>
        <v>0.21608255081912073</v>
      </c>
      <c r="AK277" s="18">
        <f t="shared" si="182"/>
        <v>2.5215675144666001E-2</v>
      </c>
      <c r="AL277" s="18">
        <f t="shared" si="183"/>
        <v>9.526869976254777E-3</v>
      </c>
      <c r="AM277" s="18">
        <f t="shared" si="184"/>
        <v>2.7112318403928637E-2</v>
      </c>
      <c r="AN277" s="18">
        <f t="shared" si="185"/>
        <v>409.48674938507241</v>
      </c>
      <c r="AO277" s="18">
        <f t="shared" si="186"/>
        <v>3.6581783791060212E-4</v>
      </c>
      <c r="AP277" s="18">
        <f t="shared" si="187"/>
        <v>120.33062162628626</v>
      </c>
      <c r="AQ277" s="18">
        <f t="shared" si="188"/>
        <v>6.6899264510500916E-5</v>
      </c>
      <c r="AR277" s="18">
        <f t="shared" si="189"/>
        <v>1.0258614786275833E-5</v>
      </c>
      <c r="AS277" s="18">
        <f t="shared" si="190"/>
        <v>8.6619814424118409E-4</v>
      </c>
      <c r="AT277" s="18">
        <f t="shared" si="191"/>
        <v>0</v>
      </c>
      <c r="BB277" s="33">
        <f t="shared" si="192"/>
        <v>0.75456342336734727</v>
      </c>
      <c r="BC277" s="33">
        <f t="shared" si="193"/>
        <v>0.76978417266187049</v>
      </c>
      <c r="BD277" s="33">
        <f t="shared" si="194"/>
        <v>0.10372661092332659</v>
      </c>
      <c r="BE277" s="33">
        <f t="shared" si="195"/>
        <v>0.47535653365362129</v>
      </c>
      <c r="BF277" s="33">
        <f t="shared" si="196"/>
        <v>0.30662531189852421</v>
      </c>
      <c r="BG277" s="33">
        <f t="shared" si="197"/>
        <v>0.65482836125232413</v>
      </c>
      <c r="BH277" s="33">
        <f t="shared" si="198"/>
        <v>0.89421278485849043</v>
      </c>
      <c r="BI277" s="33">
        <f t="shared" si="199"/>
        <v>0.73768853510609633</v>
      </c>
      <c r="BJ277" s="33">
        <f t="shared" si="200"/>
        <v>0.73667749663978199</v>
      </c>
      <c r="BK277" s="33">
        <f t="shared" si="201"/>
        <v>0.70741965198043821</v>
      </c>
      <c r="BL277" s="33">
        <f t="shared" si="202"/>
        <v>0.34687782265623668</v>
      </c>
      <c r="BM277" s="33">
        <f t="shared" si="203"/>
        <v>0.48772843621644146</v>
      </c>
      <c r="BN277" s="33">
        <f t="shared" si="204"/>
        <v>0.15830697943605698</v>
      </c>
      <c r="BO277" s="33">
        <f t="shared" si="205"/>
        <v>7.2718952045002186E-2</v>
      </c>
      <c r="BP277" s="33">
        <f t="shared" si="206"/>
        <v>0.63199360962219941</v>
      </c>
      <c r="BQ277" s="33">
        <f t="shared" si="207"/>
        <v>0.74253095393985913</v>
      </c>
      <c r="BR277" s="33">
        <f t="shared" si="208"/>
        <v>6.2239522731599994E-2</v>
      </c>
      <c r="BS277" s="33">
        <f t="shared" si="209"/>
        <v>0.7148909433551589</v>
      </c>
      <c r="BT277" s="33">
        <f t="shared" si="210"/>
        <v>2.8131783408213745E-3</v>
      </c>
      <c r="BU277" s="33">
        <f t="shared" si="211"/>
        <v>2.6941817139581541E-2</v>
      </c>
      <c r="BV277" s="33">
        <f t="shared" si="212"/>
        <v>0.52370606037091638</v>
      </c>
    </row>
    <row r="278" spans="1:74" x14ac:dyDescent="0.5">
      <c r="A278" s="18">
        <v>277.617663548</v>
      </c>
      <c r="B278" s="18">
        <v>9121540338</v>
      </c>
      <c r="C278" s="18">
        <v>3634071203</v>
      </c>
      <c r="D278" s="18">
        <v>2.5299999999999998</v>
      </c>
      <c r="E278" s="18">
        <f t="shared" si="172"/>
        <v>2.5100059488295061</v>
      </c>
      <c r="F278" s="18">
        <v>1428259</v>
      </c>
      <c r="G278" s="18">
        <v>249974</v>
      </c>
      <c r="H278" s="22">
        <v>74488452</v>
      </c>
      <c r="I278" s="22">
        <v>3073848</v>
      </c>
      <c r="J278" s="22">
        <v>2503138586</v>
      </c>
      <c r="K278" s="22">
        <v>104417813</v>
      </c>
      <c r="L278" s="22">
        <v>967590262</v>
      </c>
      <c r="M278" s="22">
        <v>73375</v>
      </c>
      <c r="N278" s="22">
        <v>1443012</v>
      </c>
      <c r="O278" s="22">
        <v>272297</v>
      </c>
      <c r="P278" s="22">
        <v>4591</v>
      </c>
      <c r="Q278" s="23">
        <v>10</v>
      </c>
      <c r="R278" s="22">
        <v>2497475502</v>
      </c>
      <c r="S278" s="23">
        <v>795</v>
      </c>
      <c r="T278" s="22">
        <v>961779904</v>
      </c>
      <c r="U278" s="23">
        <v>13</v>
      </c>
      <c r="V278" s="22">
        <v>29</v>
      </c>
      <c r="W278" s="22">
        <v>3778</v>
      </c>
      <c r="AA278" s="18">
        <f t="shared" si="171"/>
        <v>2.77617663548E-7</v>
      </c>
      <c r="AB278" s="18">
        <f t="shared" si="173"/>
        <v>0.15587190314927168</v>
      </c>
      <c r="AC278" s="18">
        <f t="shared" si="174"/>
        <v>2.7280712474303356E-2</v>
      </c>
      <c r="AD278" s="18">
        <f t="shared" si="175"/>
        <v>8.1292376073829544</v>
      </c>
      <c r="AE278" s="18">
        <f t="shared" si="176"/>
        <v>0.33546194195281281</v>
      </c>
      <c r="AF278" s="18">
        <f t="shared" si="177"/>
        <v>273.17802670677855</v>
      </c>
      <c r="AG278" s="18">
        <f t="shared" si="178"/>
        <v>11.395554472259416</v>
      </c>
      <c r="AH278" s="18">
        <f t="shared" si="179"/>
        <v>105.59718902989052</v>
      </c>
      <c r="AI278" s="18">
        <f t="shared" si="180"/>
        <v>8.0077219142871206E-3</v>
      </c>
      <c r="AJ278" s="18">
        <f t="shared" si="181"/>
        <v>0.1574819599997177</v>
      </c>
      <c r="AK278" s="18">
        <f t="shared" si="182"/>
        <v>2.971691521764416E-2</v>
      </c>
      <c r="AL278" s="18">
        <f t="shared" si="183"/>
        <v>5.0103511152970587E-4</v>
      </c>
      <c r="AM278" s="18">
        <f t="shared" si="184"/>
        <v>1.0913419985399826E-6</v>
      </c>
      <c r="AN278" s="18">
        <f t="shared" si="185"/>
        <v>272.55999056573262</v>
      </c>
      <c r="AO278" s="18">
        <f t="shared" si="186"/>
        <v>8.6761688883928598E-5</v>
      </c>
      <c r="AP278" s="18">
        <f t="shared" si="187"/>
        <v>104.96308025869523</v>
      </c>
      <c r="AQ278" s="18">
        <f t="shared" si="188"/>
        <v>1.4187445981019771E-6</v>
      </c>
      <c r="AR278" s="18">
        <f t="shared" si="189"/>
        <v>3.164891795765949E-6</v>
      </c>
      <c r="AS278" s="18">
        <f t="shared" si="190"/>
        <v>4.1230900704840534E-4</v>
      </c>
      <c r="AT278" s="18">
        <f t="shared" si="191"/>
        <v>0</v>
      </c>
      <c r="BB278" s="33">
        <f t="shared" si="192"/>
        <v>0.38832838120452762</v>
      </c>
      <c r="BC278" s="33">
        <f t="shared" si="193"/>
        <v>0.3764988009592326</v>
      </c>
      <c r="BD278" s="33">
        <f t="shared" si="194"/>
        <v>6.0180298529264917E-2</v>
      </c>
      <c r="BE278" s="33">
        <f t="shared" si="195"/>
        <v>0.19244517149950996</v>
      </c>
      <c r="BF278" s="33">
        <f t="shared" si="196"/>
        <v>0.16123565746171528</v>
      </c>
      <c r="BG278" s="33">
        <f t="shared" si="197"/>
        <v>4.9754083782710637E-2</v>
      </c>
      <c r="BH278" s="33">
        <f t="shared" si="198"/>
        <v>4.8277891461128188E-2</v>
      </c>
      <c r="BI278" s="33">
        <f t="shared" si="199"/>
        <v>0.40164003715642488</v>
      </c>
      <c r="BJ278" s="33">
        <f t="shared" si="200"/>
        <v>0.38662908786378025</v>
      </c>
      <c r="BK278" s="33">
        <f t="shared" si="201"/>
        <v>0.58341377181706766</v>
      </c>
      <c r="BL278" s="33">
        <f t="shared" si="202"/>
        <v>0.22728667109770437</v>
      </c>
      <c r="BM278" s="33">
        <f t="shared" si="203"/>
        <v>0.28795501220310732</v>
      </c>
      <c r="BN278" s="33">
        <f t="shared" si="204"/>
        <v>0.20845537589107785</v>
      </c>
      <c r="BO278" s="33">
        <f t="shared" si="205"/>
        <v>4.8907827086377335E-4</v>
      </c>
      <c r="BP278" s="33">
        <f t="shared" si="206"/>
        <v>2.5439402072293694E-5</v>
      </c>
      <c r="BQ278" s="33">
        <f t="shared" si="207"/>
        <v>0.40814465444429987</v>
      </c>
      <c r="BR278" s="33">
        <f t="shared" si="208"/>
        <v>8.14487296113732E-3</v>
      </c>
      <c r="BS278" s="33">
        <f t="shared" si="209"/>
        <v>0.58717996538549155</v>
      </c>
      <c r="BT278" s="33">
        <f t="shared" si="210"/>
        <v>5.9659573296374992E-5</v>
      </c>
      <c r="BU278" s="33">
        <f t="shared" si="211"/>
        <v>8.3118372026368594E-3</v>
      </c>
      <c r="BV278" s="33">
        <f t="shared" si="212"/>
        <v>0.20097772949483977</v>
      </c>
    </row>
    <row r="279" spans="1:74" x14ac:dyDescent="0.5">
      <c r="A279" s="18">
        <v>278.61782725400002</v>
      </c>
      <c r="B279" s="18">
        <v>9384648060</v>
      </c>
      <c r="C279" s="18">
        <v>3646090213</v>
      </c>
      <c r="D279" s="18">
        <v>2.6</v>
      </c>
      <c r="E279" s="18">
        <f t="shared" si="172"/>
        <v>2.573893543977432</v>
      </c>
      <c r="F279" s="18">
        <v>2150661</v>
      </c>
      <c r="G279" s="18">
        <v>402240</v>
      </c>
      <c r="H279" s="22">
        <v>107111857</v>
      </c>
      <c r="I279" s="22">
        <v>4310289</v>
      </c>
      <c r="J279" s="22">
        <v>2694115894</v>
      </c>
      <c r="K279" s="22">
        <v>132083916</v>
      </c>
      <c r="L279" s="22">
        <v>889605338</v>
      </c>
      <c r="M279" s="22">
        <v>64392</v>
      </c>
      <c r="N279" s="22">
        <v>1549703</v>
      </c>
      <c r="O279" s="22">
        <v>290885</v>
      </c>
      <c r="P279" s="22">
        <v>6291</v>
      </c>
      <c r="Q279" s="22">
        <v>104653</v>
      </c>
      <c r="R279" s="22">
        <v>2672957288</v>
      </c>
      <c r="S279" s="22">
        <v>1165</v>
      </c>
      <c r="T279" s="22">
        <v>886281462</v>
      </c>
      <c r="U279" s="23">
        <v>43</v>
      </c>
      <c r="V279" s="22">
        <v>386</v>
      </c>
      <c r="W279" s="22">
        <v>2943</v>
      </c>
      <c r="AA279" s="18">
        <f t="shared" si="171"/>
        <v>2.7861782725400003E-7</v>
      </c>
      <c r="AB279" s="18">
        <f t="shared" si="173"/>
        <v>0.2347106673921997</v>
      </c>
      <c r="AC279" s="18">
        <f t="shared" si="174"/>
        <v>4.3898140549272255E-2</v>
      </c>
      <c r="AD279" s="18">
        <f t="shared" si="175"/>
        <v>11.689566808570881</v>
      </c>
      <c r="AE279" s="18">
        <f t="shared" si="176"/>
        <v>0.47039994115449019</v>
      </c>
      <c r="AF279" s="18">
        <f t="shared" si="177"/>
        <v>294.0201824056291</v>
      </c>
      <c r="AG279" s="18">
        <f t="shared" si="178"/>
        <v>14.414872486242714</v>
      </c>
      <c r="AH279" s="18">
        <f t="shared" si="179"/>
        <v>97.086366748475655</v>
      </c>
      <c r="AI279" s="18">
        <f t="shared" si="180"/>
        <v>7.0273693969986548E-3</v>
      </c>
      <c r="AJ279" s="18">
        <f t="shared" si="181"/>
        <v>0.16912559691634063</v>
      </c>
      <c r="AK279" s="18">
        <f t="shared" si="182"/>
        <v>3.1745501724530278E-2</v>
      </c>
      <c r="AL279" s="18">
        <f t="shared" si="183"/>
        <v>6.8656325128150294E-4</v>
      </c>
      <c r="AM279" s="18">
        <f t="shared" si="184"/>
        <v>1.1421221417320477E-2</v>
      </c>
      <c r="AN279" s="18">
        <f t="shared" si="185"/>
        <v>291.71105486979314</v>
      </c>
      <c r="AO279" s="18">
        <f t="shared" si="186"/>
        <v>1.2714134282990793E-4</v>
      </c>
      <c r="AP279" s="18">
        <f t="shared" si="187"/>
        <v>96.723618200801752</v>
      </c>
      <c r="AQ279" s="18">
        <f t="shared" si="188"/>
        <v>4.6927705937219242E-6</v>
      </c>
      <c r="AR279" s="18">
        <f t="shared" si="189"/>
        <v>4.2125801143643315E-5</v>
      </c>
      <c r="AS279" s="18">
        <f t="shared" si="190"/>
        <v>3.2118195017031686E-4</v>
      </c>
      <c r="AT279" s="18">
        <f t="shared" si="191"/>
        <v>0</v>
      </c>
      <c r="BB279" s="33">
        <f t="shared" si="192"/>
        <v>0.39042444012588456</v>
      </c>
      <c r="BC279" s="33">
        <f t="shared" si="193"/>
        <v>0.39328537170263794</v>
      </c>
      <c r="BD279" s="33">
        <f t="shared" si="194"/>
        <v>8.3855796023888138E-2</v>
      </c>
      <c r="BE279" s="33">
        <f t="shared" si="195"/>
        <v>0.37808113996204035</v>
      </c>
      <c r="BF279" s="33">
        <f t="shared" si="196"/>
        <v>0.3437199636627733</v>
      </c>
      <c r="BG279" s="33">
        <f t="shared" si="197"/>
        <v>0.10530211470701874</v>
      </c>
      <c r="BH279" s="33">
        <f t="shared" si="198"/>
        <v>0.1102498609511199</v>
      </c>
      <c r="BI279" s="33">
        <f t="shared" si="199"/>
        <v>0.4522963097309104</v>
      </c>
      <c r="BJ279" s="33">
        <f t="shared" si="200"/>
        <v>0.55883751812286864</v>
      </c>
      <c r="BK279" s="33">
        <f t="shared" si="201"/>
        <v>0.51281122697675341</v>
      </c>
      <c r="BL279" s="33">
        <f t="shared" si="202"/>
        <v>0.1890135828348416</v>
      </c>
      <c r="BM279" s="33">
        <f t="shared" si="203"/>
        <v>0.32764896720042858</v>
      </c>
      <c r="BN279" s="33">
        <f t="shared" si="204"/>
        <v>0.23105589457954742</v>
      </c>
      <c r="BO279" s="33">
        <f t="shared" si="205"/>
        <v>1.9737801645573713E-3</v>
      </c>
      <c r="BP279" s="33">
        <f t="shared" si="206"/>
        <v>0.2662309745071752</v>
      </c>
      <c r="BQ279" s="33">
        <f t="shared" si="207"/>
        <v>0.45491311357715281</v>
      </c>
      <c r="BR279" s="33">
        <f t="shared" si="208"/>
        <v>1.5972413209503059E-2</v>
      </c>
      <c r="BS279" s="33">
        <f t="shared" si="209"/>
        <v>0.5187064384765806</v>
      </c>
      <c r="BT279" s="33">
        <f t="shared" si="210"/>
        <v>1.9733551167262499E-4</v>
      </c>
      <c r="BU279" s="33">
        <f t="shared" si="211"/>
        <v>0.11063341931785611</v>
      </c>
      <c r="BV279" s="33">
        <f t="shared" si="212"/>
        <v>0.1361837510669667</v>
      </c>
    </row>
    <row r="280" spans="1:74" x14ac:dyDescent="0.5">
      <c r="A280" s="18">
        <v>279.61799883899999</v>
      </c>
      <c r="B280" s="18">
        <v>8709308902</v>
      </c>
      <c r="C280" s="18">
        <v>3630912870</v>
      </c>
      <c r="D280" s="18">
        <v>2.41</v>
      </c>
      <c r="E280" s="18">
        <f t="shared" si="172"/>
        <v>2.3986554384049432</v>
      </c>
      <c r="F280" s="18">
        <v>1762978</v>
      </c>
      <c r="G280" s="18">
        <v>298296</v>
      </c>
      <c r="H280" s="22">
        <v>97091157</v>
      </c>
      <c r="I280" s="22">
        <v>4481745</v>
      </c>
      <c r="J280" s="22">
        <v>2509083804</v>
      </c>
      <c r="K280" s="22">
        <v>115509547</v>
      </c>
      <c r="L280" s="22">
        <v>947681304</v>
      </c>
      <c r="M280" s="22">
        <v>73374</v>
      </c>
      <c r="N280" s="22">
        <v>1640628</v>
      </c>
      <c r="O280" s="22">
        <v>315729</v>
      </c>
      <c r="P280" s="22">
        <v>518617</v>
      </c>
      <c r="Q280" s="22">
        <v>94908</v>
      </c>
      <c r="R280" s="22">
        <v>2491469571</v>
      </c>
      <c r="S280" s="22">
        <v>11445</v>
      </c>
      <c r="T280" s="22">
        <v>941739962</v>
      </c>
      <c r="U280" s="23">
        <v>514</v>
      </c>
      <c r="V280" s="22">
        <v>266</v>
      </c>
      <c r="W280" s="22">
        <v>4246</v>
      </c>
      <c r="AA280" s="18">
        <f t="shared" si="171"/>
        <v>2.7961799883900001E-7</v>
      </c>
      <c r="AB280" s="18">
        <f t="shared" si="173"/>
        <v>0.19240119339020209</v>
      </c>
      <c r="AC280" s="18">
        <f t="shared" si="174"/>
        <v>3.255429527964826E-2</v>
      </c>
      <c r="AD280" s="18">
        <f t="shared" si="175"/>
        <v>10.595965732093921</v>
      </c>
      <c r="AE280" s="18">
        <f t="shared" si="176"/>
        <v>0.48911165452465732</v>
      </c>
      <c r="AF280" s="18">
        <f t="shared" si="177"/>
        <v>273.82685331616614</v>
      </c>
      <c r="AG280" s="18">
        <f t="shared" si="178"/>
        <v>12.606041987342802</v>
      </c>
      <c r="AH280" s="18">
        <f t="shared" si="179"/>
        <v>103.42444082863365</v>
      </c>
      <c r="AI280" s="18">
        <f t="shared" si="180"/>
        <v>8.0076127800872664E-3</v>
      </c>
      <c r="AJ280" s="18">
        <f t="shared" si="181"/>
        <v>0.17904862403806543</v>
      </c>
      <c r="AK280" s="18">
        <f t="shared" si="182"/>
        <v>3.445683178570301E-2</v>
      </c>
      <c r="AL280" s="18">
        <f t="shared" si="183"/>
        <v>5.6598851325681002E-2</v>
      </c>
      <c r="AM280" s="18">
        <f t="shared" si="184"/>
        <v>1.0357708639743264E-2</v>
      </c>
      <c r="AN280" s="18">
        <f t="shared" si="185"/>
        <v>271.90453809166928</v>
      </c>
      <c r="AO280" s="18">
        <f t="shared" si="186"/>
        <v>1.2490409173290097E-3</v>
      </c>
      <c r="AP280" s="18">
        <f t="shared" si="187"/>
        <v>102.77603722340471</v>
      </c>
      <c r="AQ280" s="18">
        <f t="shared" si="188"/>
        <v>5.6094978724955093E-5</v>
      </c>
      <c r="AR280" s="18">
        <f t="shared" si="189"/>
        <v>2.9029697161163532E-5</v>
      </c>
      <c r="AS280" s="18">
        <f t="shared" si="190"/>
        <v>4.6338381258007651E-4</v>
      </c>
      <c r="AT280" s="18">
        <f t="shared" si="191"/>
        <v>0</v>
      </c>
      <c r="BB280" s="33">
        <f t="shared" si="192"/>
        <v>0.38777758275596436</v>
      </c>
      <c r="BC280" s="33">
        <f t="shared" si="193"/>
        <v>0.34772182254196649</v>
      </c>
      <c r="BD280" s="33">
        <f t="shared" si="194"/>
        <v>1.8915969758120921E-2</v>
      </c>
      <c r="BE280" s="33">
        <f t="shared" si="195"/>
        <v>0.27845806422102748</v>
      </c>
      <c r="BF280" s="33">
        <f t="shared" si="196"/>
        <v>0.21914751332085339</v>
      </c>
      <c r="BG280" s="33">
        <f t="shared" si="197"/>
        <v>8.8239819907220435E-2</v>
      </c>
      <c r="BH280" s="33">
        <f t="shared" si="198"/>
        <v>0.11884345013238777</v>
      </c>
      <c r="BI280" s="33">
        <f t="shared" si="199"/>
        <v>0.40321699196156197</v>
      </c>
      <c r="BJ280" s="33">
        <f t="shared" si="200"/>
        <v>0.45566989570691446</v>
      </c>
      <c r="BK280" s="33">
        <f t="shared" si="201"/>
        <v>0.5653894790714733</v>
      </c>
      <c r="BL280" s="33">
        <f t="shared" si="202"/>
        <v>0.22728241048451694</v>
      </c>
      <c r="BM280" s="33">
        <f t="shared" si="203"/>
        <v>0.36147724566938511</v>
      </c>
      <c r="BN280" s="33">
        <f t="shared" si="204"/>
        <v>0.26126287146228566</v>
      </c>
      <c r="BO280" s="33">
        <f t="shared" si="205"/>
        <v>0.44941576980483156</v>
      </c>
      <c r="BP280" s="33">
        <f t="shared" si="206"/>
        <v>0.24144027718772498</v>
      </c>
      <c r="BQ280" s="33">
        <f t="shared" si="207"/>
        <v>0.40654398610754022</v>
      </c>
      <c r="BR280" s="33">
        <f t="shared" si="208"/>
        <v>0.23345109902896191</v>
      </c>
      <c r="BS280" s="33">
        <f t="shared" si="209"/>
        <v>0.569004682936749</v>
      </c>
      <c r="BT280" s="33">
        <f t="shared" si="210"/>
        <v>2.3588477441797498E-3</v>
      </c>
      <c r="BU280" s="33">
        <f t="shared" si="211"/>
        <v>7.6239610203496705E-2</v>
      </c>
      <c r="BV280" s="33">
        <f t="shared" si="212"/>
        <v>0.2372933964460309</v>
      </c>
    </row>
    <row r="281" spans="1:74" x14ac:dyDescent="0.5">
      <c r="A281" s="18">
        <v>280.61816298799999</v>
      </c>
      <c r="B281" s="18">
        <v>9514045064</v>
      </c>
      <c r="C281" s="18">
        <v>3651553472</v>
      </c>
      <c r="D281" s="18">
        <v>2.63</v>
      </c>
      <c r="E281" s="18">
        <f t="shared" si="172"/>
        <v>2.6054787741582879</v>
      </c>
      <c r="F281" s="18">
        <v>1524103</v>
      </c>
      <c r="G281" s="18">
        <v>229624</v>
      </c>
      <c r="H281" s="22">
        <v>155435030</v>
      </c>
      <c r="I281" s="22">
        <v>5948276</v>
      </c>
      <c r="J281" s="22">
        <v>2650842321</v>
      </c>
      <c r="K281" s="22">
        <v>116175430</v>
      </c>
      <c r="L281" s="22">
        <v>820482765</v>
      </c>
      <c r="M281" s="22">
        <v>73092</v>
      </c>
      <c r="N281" s="22">
        <v>1508729</v>
      </c>
      <c r="O281" s="22">
        <v>243757</v>
      </c>
      <c r="P281" s="22">
        <v>131608</v>
      </c>
      <c r="Q281" s="22">
        <v>5451</v>
      </c>
      <c r="R281" s="22">
        <v>2651661072</v>
      </c>
      <c r="S281" s="22">
        <v>2095</v>
      </c>
      <c r="T281" s="22">
        <v>815521796</v>
      </c>
      <c r="U281" s="23">
        <v>120</v>
      </c>
      <c r="V281" s="22">
        <v>86</v>
      </c>
      <c r="W281" s="22">
        <v>9262</v>
      </c>
      <c r="AA281" s="18">
        <f t="shared" si="171"/>
        <v>2.8061816298800002E-7</v>
      </c>
      <c r="AB281" s="18">
        <f t="shared" si="173"/>
        <v>0.16633176140007827</v>
      </c>
      <c r="AC281" s="18">
        <f t="shared" si="174"/>
        <v>2.5059831507274491E-2</v>
      </c>
      <c r="AD281" s="18">
        <f t="shared" si="175"/>
        <v>16.963277628332211</v>
      </c>
      <c r="AE281" s="18">
        <f t="shared" si="176"/>
        <v>0.64916034177074122</v>
      </c>
      <c r="AF281" s="18">
        <f t="shared" si="177"/>
        <v>289.29755564145057</v>
      </c>
      <c r="AG281" s="18">
        <f t="shared" si="178"/>
        <v>12.678712595744184</v>
      </c>
      <c r="AH281" s="18">
        <f t="shared" si="179"/>
        <v>89.542730052271068</v>
      </c>
      <c r="AI281" s="18">
        <f t="shared" si="180"/>
        <v>7.9768369357284385E-3</v>
      </c>
      <c r="AJ281" s="18">
        <f t="shared" si="181"/>
        <v>0.16465393221152291</v>
      </c>
      <c r="AK281" s="18">
        <f t="shared" si="182"/>
        <v>2.6602225153811047E-2</v>
      </c>
      <c r="AL281" s="18">
        <f t="shared" si="183"/>
        <v>1.4362933774385E-2</v>
      </c>
      <c r="AM281" s="18">
        <f t="shared" si="184"/>
        <v>5.948905234041444E-4</v>
      </c>
      <c r="AN281" s="18">
        <f t="shared" si="185"/>
        <v>289.38690937671521</v>
      </c>
      <c r="AO281" s="18">
        <f t="shared" si="186"/>
        <v>2.2863614869412632E-4</v>
      </c>
      <c r="AP281" s="18">
        <f t="shared" si="187"/>
        <v>89.00131866995558</v>
      </c>
      <c r="AQ281" s="18">
        <f t="shared" si="188"/>
        <v>1.3096103982479788E-5</v>
      </c>
      <c r="AR281" s="18">
        <f t="shared" si="189"/>
        <v>9.3855411874438484E-6</v>
      </c>
      <c r="AS281" s="18">
        <f t="shared" si="190"/>
        <v>1.0108009590477317E-3</v>
      </c>
      <c r="AT281" s="18">
        <f t="shared" si="191"/>
        <v>0</v>
      </c>
      <c r="BB281" s="33">
        <f t="shared" si="192"/>
        <v>0.3913772068484877</v>
      </c>
      <c r="BC281" s="33">
        <f t="shared" si="193"/>
        <v>0.40047961630695444</v>
      </c>
      <c r="BD281" s="33">
        <f t="shared" si="194"/>
        <v>9.5560666684342627E-2</v>
      </c>
      <c r="BE281" s="33">
        <f t="shared" si="195"/>
        <v>0.21707424750057691</v>
      </c>
      <c r="BF281" s="33">
        <f t="shared" si="196"/>
        <v>0.13684705047662649</v>
      </c>
      <c r="BG281" s="33">
        <f t="shared" si="197"/>
        <v>0.18758221723355423</v>
      </c>
      <c r="BH281" s="33">
        <f t="shared" si="198"/>
        <v>0.19234781822445771</v>
      </c>
      <c r="BI281" s="33">
        <f t="shared" si="199"/>
        <v>0.44081809835534791</v>
      </c>
      <c r="BJ281" s="33">
        <f t="shared" si="200"/>
        <v>0.45981470302459893</v>
      </c>
      <c r="BK281" s="33">
        <f t="shared" si="201"/>
        <v>0.45023208591468866</v>
      </c>
      <c r="BL281" s="33">
        <f t="shared" si="202"/>
        <v>0.22608091756565604</v>
      </c>
      <c r="BM281" s="33">
        <f t="shared" si="203"/>
        <v>0.31240475623549019</v>
      </c>
      <c r="BN281" s="33">
        <f t="shared" si="204"/>
        <v>0.17375455797796607</v>
      </c>
      <c r="BO281" s="33">
        <f t="shared" si="205"/>
        <v>0.11141989028926359</v>
      </c>
      <c r="BP281" s="33">
        <f t="shared" si="206"/>
        <v>1.3867018069607292E-2</v>
      </c>
      <c r="BQ281" s="33">
        <f t="shared" si="207"/>
        <v>0.44923736095129108</v>
      </c>
      <c r="BR281" s="33">
        <f t="shared" si="208"/>
        <v>3.5647041401341256E-2</v>
      </c>
      <c r="BS281" s="33">
        <f t="shared" si="209"/>
        <v>0.45453075795172221</v>
      </c>
      <c r="BT281" s="33">
        <f t="shared" si="210"/>
        <v>5.5070375350499997E-4</v>
      </c>
      <c r="BU281" s="33">
        <f t="shared" si="211"/>
        <v>2.4648896531957582E-2</v>
      </c>
      <c r="BV281" s="33">
        <f t="shared" si="212"/>
        <v>0.62652285248700246</v>
      </c>
    </row>
    <row r="282" spans="1:74" x14ac:dyDescent="0.5">
      <c r="A282" s="18">
        <v>281.61833255900001</v>
      </c>
      <c r="B282" s="18">
        <v>9461260311</v>
      </c>
      <c r="C282" s="18">
        <v>3630609160</v>
      </c>
      <c r="D282" s="18">
        <v>2.62</v>
      </c>
      <c r="E282" s="18">
        <f t="shared" si="172"/>
        <v>2.6059704843029703</v>
      </c>
      <c r="F282" s="18">
        <v>1537931</v>
      </c>
      <c r="G282" s="18">
        <v>146447</v>
      </c>
      <c r="H282" s="22">
        <v>272425019</v>
      </c>
      <c r="I282" s="22">
        <v>14096928</v>
      </c>
      <c r="J282" s="22">
        <v>2128955340</v>
      </c>
      <c r="K282" s="22">
        <v>88011721</v>
      </c>
      <c r="L282" s="22">
        <v>813108903</v>
      </c>
      <c r="M282" s="22">
        <v>69183</v>
      </c>
      <c r="N282" s="22">
        <v>1389710</v>
      </c>
      <c r="O282" s="22">
        <v>151876</v>
      </c>
      <c r="P282" s="22">
        <v>25426</v>
      </c>
      <c r="Q282" s="22">
        <v>11613</v>
      </c>
      <c r="R282" s="22">
        <v>2124799044</v>
      </c>
      <c r="S282" s="23">
        <v>700</v>
      </c>
      <c r="T282" s="22">
        <v>809191112</v>
      </c>
      <c r="U282" s="23">
        <v>553</v>
      </c>
      <c r="V282" s="22">
        <v>0</v>
      </c>
      <c r="W282" s="22">
        <v>3956</v>
      </c>
      <c r="AA282" s="18">
        <f t="shared" si="171"/>
        <v>2.8161833255900002E-7</v>
      </c>
      <c r="AB282" s="18">
        <f t="shared" si="173"/>
        <v>0.16784086911565937</v>
      </c>
      <c r="AC282" s="18">
        <f t="shared" si="174"/>
        <v>1.598237616601848E-2</v>
      </c>
      <c r="AD282" s="18">
        <f t="shared" si="175"/>
        <v>29.730886468775267</v>
      </c>
      <c r="AE282" s="18">
        <f t="shared" si="176"/>
        <v>1.5384569576794238</v>
      </c>
      <c r="AF282" s="18">
        <f t="shared" si="177"/>
        <v>232.34183755579676</v>
      </c>
      <c r="AG282" s="18">
        <f t="shared" si="178"/>
        <v>9.605088749108333</v>
      </c>
      <c r="AH282" s="18">
        <f t="shared" si="179"/>
        <v>88.73798952306727</v>
      </c>
      <c r="AI282" s="18">
        <f t="shared" si="180"/>
        <v>7.5502313484991602E-3</v>
      </c>
      <c r="AJ282" s="18">
        <f t="shared" si="181"/>
        <v>0.15166488887909987</v>
      </c>
      <c r="AK282" s="18">
        <f t="shared" si="182"/>
        <v>1.6574865737025837E-2</v>
      </c>
      <c r="AL282" s="18">
        <f t="shared" si="183"/>
        <v>2.774846165487759E-3</v>
      </c>
      <c r="AM282" s="18">
        <f t="shared" si="184"/>
        <v>1.2673754629044815E-3</v>
      </c>
      <c r="AN282" s="18">
        <f t="shared" si="185"/>
        <v>231.88824351748039</v>
      </c>
      <c r="AO282" s="18">
        <f t="shared" si="186"/>
        <v>7.6393939897798763E-5</v>
      </c>
      <c r="AP282" s="18">
        <f t="shared" si="187"/>
        <v>88.310424537087073</v>
      </c>
      <c r="AQ282" s="18">
        <f t="shared" si="188"/>
        <v>6.0351212519261024E-5</v>
      </c>
      <c r="AR282" s="18">
        <f t="shared" si="189"/>
        <v>0</v>
      </c>
      <c r="AS282" s="18">
        <f t="shared" si="190"/>
        <v>4.3173489462241702E-4</v>
      </c>
      <c r="AT282" s="18">
        <f t="shared" si="191"/>
        <v>0</v>
      </c>
      <c r="BB282" s="33">
        <f t="shared" si="192"/>
        <v>0.38772461715771578</v>
      </c>
      <c r="BC282" s="33">
        <f t="shared" si="193"/>
        <v>0.39808153477218228</v>
      </c>
      <c r="BD282" s="33">
        <f t="shared" si="194"/>
        <v>9.5742884879777196E-2</v>
      </c>
      <c r="BE282" s="33">
        <f t="shared" si="195"/>
        <v>0.22062763491077214</v>
      </c>
      <c r="BF282" s="33">
        <f t="shared" si="196"/>
        <v>3.716296383295422E-2</v>
      </c>
      <c r="BG282" s="33">
        <f t="shared" si="197"/>
        <v>0.38678164251753255</v>
      </c>
      <c r="BH282" s="33">
        <f t="shared" si="198"/>
        <v>0.60076844899338233</v>
      </c>
      <c r="BI282" s="33">
        <f t="shared" si="199"/>
        <v>0.30238882924756821</v>
      </c>
      <c r="BJ282" s="33">
        <f t="shared" si="200"/>
        <v>0.28450891033078302</v>
      </c>
      <c r="BK282" s="33">
        <f t="shared" si="201"/>
        <v>0.44355626454053065</v>
      </c>
      <c r="BL282" s="33">
        <f t="shared" si="202"/>
        <v>0.20942618061591425</v>
      </c>
      <c r="BM282" s="33">
        <f t="shared" si="203"/>
        <v>0.26812421870349423</v>
      </c>
      <c r="BN282" s="33">
        <f t="shared" si="204"/>
        <v>6.2039566713963858E-2</v>
      </c>
      <c r="BO282" s="33">
        <f t="shared" si="205"/>
        <v>1.8685410009161484E-2</v>
      </c>
      <c r="BP282" s="33">
        <f t="shared" si="206"/>
        <v>2.9542777626554665E-2</v>
      </c>
      <c r="BQ282" s="33">
        <f t="shared" si="207"/>
        <v>0.30882093491166768</v>
      </c>
      <c r="BR282" s="33">
        <f t="shared" si="208"/>
        <v>6.1350991135839554E-3</v>
      </c>
      <c r="BS282" s="33">
        <f t="shared" si="209"/>
        <v>0.44878912607505633</v>
      </c>
      <c r="BT282" s="33">
        <f t="shared" si="210"/>
        <v>2.5378264640688749E-3</v>
      </c>
      <c r="BU282" s="33">
        <f t="shared" si="211"/>
        <v>0</v>
      </c>
      <c r="BV282" s="33">
        <f t="shared" si="212"/>
        <v>0.21479009854892528</v>
      </c>
    </row>
    <row r="283" spans="1:74" x14ac:dyDescent="0.5">
      <c r="A283" s="18">
        <v>282.618502734</v>
      </c>
      <c r="B283" s="18">
        <v>9445464169</v>
      </c>
      <c r="C283" s="18">
        <v>3651163370</v>
      </c>
      <c r="D283" s="18">
        <v>2.62</v>
      </c>
      <c r="E283" s="18">
        <f t="shared" si="172"/>
        <v>2.5869738523916008</v>
      </c>
      <c r="F283" s="18">
        <v>1704360</v>
      </c>
      <c r="G283" s="18">
        <v>355683</v>
      </c>
      <c r="H283" s="22">
        <v>114505443</v>
      </c>
      <c r="I283" s="22">
        <v>4701242</v>
      </c>
      <c r="J283" s="22">
        <v>2664330706</v>
      </c>
      <c r="K283" s="22">
        <v>117947799</v>
      </c>
      <c r="L283" s="22">
        <v>825943765</v>
      </c>
      <c r="M283" s="22">
        <v>61656</v>
      </c>
      <c r="N283" s="22">
        <v>1357050</v>
      </c>
      <c r="O283" s="22">
        <v>289379</v>
      </c>
      <c r="P283" s="22">
        <v>395250</v>
      </c>
      <c r="Q283" s="22">
        <v>65707</v>
      </c>
      <c r="R283" s="22">
        <v>2647382260</v>
      </c>
      <c r="S283" s="22">
        <v>1025</v>
      </c>
      <c r="T283" s="22">
        <v>822775828</v>
      </c>
      <c r="U283" s="23">
        <v>43</v>
      </c>
      <c r="V283" s="22">
        <v>300</v>
      </c>
      <c r="W283" s="22">
        <v>5339</v>
      </c>
      <c r="AA283" s="18">
        <f t="shared" si="171"/>
        <v>2.8261850273399999E-7</v>
      </c>
      <c r="AB283" s="18">
        <f t="shared" si="173"/>
        <v>0.18600396486316043</v>
      </c>
      <c r="AC283" s="18">
        <f t="shared" si="174"/>
        <v>3.8817179606669659E-2</v>
      </c>
      <c r="AD283" s="18">
        <f t="shared" si="175"/>
        <v>12.496459900732603</v>
      </c>
      <c r="AE283" s="18">
        <f t="shared" si="176"/>
        <v>0.51306628399001042</v>
      </c>
      <c r="AF283" s="18">
        <f t="shared" si="177"/>
        <v>290.76959974574822</v>
      </c>
      <c r="AG283" s="18">
        <f t="shared" si="178"/>
        <v>12.872138668405213</v>
      </c>
      <c r="AH283" s="18">
        <f t="shared" si="179"/>
        <v>90.13871191767376</v>
      </c>
      <c r="AI283" s="18">
        <f t="shared" si="180"/>
        <v>6.7287782261981153E-3</v>
      </c>
      <c r="AJ283" s="18">
        <f t="shared" si="181"/>
        <v>0.14810056591186829</v>
      </c>
      <c r="AK283" s="18">
        <f t="shared" si="182"/>
        <v>3.1581145619550159E-2</v>
      </c>
      <c r="AL283" s="18">
        <f t="shared" si="183"/>
        <v>4.3135292492292802E-2</v>
      </c>
      <c r="AM283" s="18">
        <f t="shared" si="184"/>
        <v>7.1708808698066617E-3</v>
      </c>
      <c r="AN283" s="18">
        <f t="shared" si="185"/>
        <v>288.91994465276957</v>
      </c>
      <c r="AO283" s="18">
        <f t="shared" si="186"/>
        <v>1.118625548503482E-4</v>
      </c>
      <c r="AP283" s="18">
        <f t="shared" si="187"/>
        <v>89.792981647990871</v>
      </c>
      <c r="AQ283" s="18">
        <f t="shared" si="188"/>
        <v>4.6927705937219242E-6</v>
      </c>
      <c r="AR283" s="18">
        <f t="shared" si="189"/>
        <v>3.2740259956199472E-5</v>
      </c>
      <c r="AS283" s="18">
        <f t="shared" si="190"/>
        <v>5.8266749302049654E-4</v>
      </c>
      <c r="AT283" s="18">
        <f t="shared" si="191"/>
        <v>0</v>
      </c>
      <c r="BB283" s="33">
        <f t="shared" si="192"/>
        <v>0.39130917489100203</v>
      </c>
      <c r="BC283" s="33">
        <f t="shared" si="193"/>
        <v>0.39808153477218228</v>
      </c>
      <c r="BD283" s="33">
        <f t="shared" si="194"/>
        <v>8.8703103366910077E-2</v>
      </c>
      <c r="BE283" s="33">
        <f t="shared" si="195"/>
        <v>0.26339497026594899</v>
      </c>
      <c r="BF283" s="33">
        <f t="shared" si="196"/>
        <v>0.28792338501880377</v>
      </c>
      <c r="BG283" s="33">
        <f t="shared" si="197"/>
        <v>0.11789120967639828</v>
      </c>
      <c r="BH283" s="33">
        <f t="shared" si="198"/>
        <v>0.12984491432448808</v>
      </c>
      <c r="BI283" s="33">
        <f t="shared" si="199"/>
        <v>0.44439586010256871</v>
      </c>
      <c r="BJ283" s="33">
        <f t="shared" si="200"/>
        <v>0.47084686333029396</v>
      </c>
      <c r="BK283" s="33">
        <f t="shared" si="201"/>
        <v>0.45517612480832093</v>
      </c>
      <c r="BL283" s="33">
        <f t="shared" si="202"/>
        <v>0.17735654515397856</v>
      </c>
      <c r="BM283" s="33">
        <f t="shared" si="203"/>
        <v>0.25597319780939343</v>
      </c>
      <c r="BN283" s="33">
        <f t="shared" si="204"/>
        <v>0.22922480026359976</v>
      </c>
      <c r="BO283" s="33">
        <f t="shared" si="205"/>
        <v>0.34167270008759743</v>
      </c>
      <c r="BP283" s="33">
        <f t="shared" si="206"/>
        <v>0.16715467919642016</v>
      </c>
      <c r="BQ283" s="33">
        <f t="shared" si="207"/>
        <v>0.44809699505508827</v>
      </c>
      <c r="BR283" s="33">
        <f t="shared" si="208"/>
        <v>1.301064122363494E-2</v>
      </c>
      <c r="BS283" s="33">
        <f t="shared" si="209"/>
        <v>0.46110982292567365</v>
      </c>
      <c r="BT283" s="33">
        <f t="shared" si="210"/>
        <v>1.9733551167262499E-4</v>
      </c>
      <c r="BU283" s="33">
        <f t="shared" si="211"/>
        <v>8.5984522785898534E-2</v>
      </c>
      <c r="BV283" s="33">
        <f t="shared" si="212"/>
        <v>0.32210755024443238</v>
      </c>
    </row>
    <row r="284" spans="1:74" x14ac:dyDescent="0.5">
      <c r="A284" s="18">
        <v>283.61867414599999</v>
      </c>
      <c r="B284" s="18">
        <v>8873268045</v>
      </c>
      <c r="C284" s="18">
        <v>3632302671</v>
      </c>
      <c r="D284" s="18">
        <v>2.46</v>
      </c>
      <c r="E284" s="18">
        <f t="shared" si="172"/>
        <v>2.4428768328816397</v>
      </c>
      <c r="F284" s="18">
        <v>2093038</v>
      </c>
      <c r="G284" s="18">
        <v>394494</v>
      </c>
      <c r="H284" s="22">
        <v>94889317</v>
      </c>
      <c r="I284" s="22">
        <v>3878748</v>
      </c>
      <c r="J284" s="22">
        <v>2588510741</v>
      </c>
      <c r="K284" s="22">
        <v>134678520</v>
      </c>
      <c r="L284" s="22">
        <v>977040285</v>
      </c>
      <c r="M284" s="22">
        <v>71582</v>
      </c>
      <c r="N284" s="22">
        <v>1680421</v>
      </c>
      <c r="O284" s="22">
        <v>294238</v>
      </c>
      <c r="P284" s="22">
        <v>5621</v>
      </c>
      <c r="Q284" s="22">
        <v>224389</v>
      </c>
      <c r="R284" s="22">
        <v>2569085154</v>
      </c>
      <c r="S284" s="22">
        <v>3986</v>
      </c>
      <c r="T284" s="22">
        <v>973083326</v>
      </c>
      <c r="U284" s="22">
        <v>2961</v>
      </c>
      <c r="V284" s="22">
        <v>123</v>
      </c>
      <c r="W284" s="22">
        <v>2973</v>
      </c>
      <c r="AA284" s="18">
        <f t="shared" si="171"/>
        <v>2.83618674146E-7</v>
      </c>
      <c r="AB284" s="18">
        <f t="shared" si="173"/>
        <v>0.22842202739401277</v>
      </c>
      <c r="AC284" s="18">
        <f t="shared" si="174"/>
        <v>4.305278703720318E-2</v>
      </c>
      <c r="AD284" s="18">
        <f t="shared" si="175"/>
        <v>10.355669685487392</v>
      </c>
      <c r="AE284" s="18">
        <f t="shared" si="176"/>
        <v>0.42330405941529597</v>
      </c>
      <c r="AF284" s="18">
        <f t="shared" si="177"/>
        <v>282.49504853251506</v>
      </c>
      <c r="AG284" s="18">
        <f t="shared" si="178"/>
        <v>14.6980325177207</v>
      </c>
      <c r="AH284" s="18">
        <f t="shared" si="179"/>
        <v>106.62850972859741</v>
      </c>
      <c r="AI284" s="18">
        <f t="shared" si="180"/>
        <v>7.8120442939489023E-3</v>
      </c>
      <c r="AJ284" s="18">
        <f t="shared" si="181"/>
        <v>0.18339140125285558</v>
      </c>
      <c r="AK284" s="18">
        <f t="shared" si="182"/>
        <v>3.2111428696640729E-2</v>
      </c>
      <c r="AL284" s="18">
        <f t="shared" si="183"/>
        <v>6.1344333737932411E-4</v>
      </c>
      <c r="AM284" s="18">
        <f t="shared" si="184"/>
        <v>2.4488513971038812E-2</v>
      </c>
      <c r="AN284" s="18">
        <f t="shared" si="185"/>
        <v>280.37505263857582</v>
      </c>
      <c r="AO284" s="18">
        <f t="shared" si="186"/>
        <v>4.3500892061803696E-4</v>
      </c>
      <c r="AP284" s="18">
        <f t="shared" si="187"/>
        <v>106.19667017427732</v>
      </c>
      <c r="AQ284" s="18">
        <f t="shared" si="188"/>
        <v>3.2314636576768883E-4</v>
      </c>
      <c r="AR284" s="18">
        <f t="shared" si="189"/>
        <v>1.3423506582041782E-5</v>
      </c>
      <c r="AS284" s="18">
        <f t="shared" si="190"/>
        <v>3.2445597616593679E-4</v>
      </c>
      <c r="AT284" s="18">
        <f t="shared" si="191"/>
        <v>0</v>
      </c>
      <c r="BB284" s="33">
        <f t="shared" si="192"/>
        <v>0.38801995752601287</v>
      </c>
      <c r="BC284" s="33">
        <f t="shared" si="193"/>
        <v>0.35971223021582732</v>
      </c>
      <c r="BD284" s="33">
        <f t="shared" si="194"/>
        <v>3.5303556608394834E-2</v>
      </c>
      <c r="BE284" s="33">
        <f t="shared" si="195"/>
        <v>0.36327373160669746</v>
      </c>
      <c r="BF284" s="33">
        <f t="shared" si="196"/>
        <v>0.33443671306294537</v>
      </c>
      <c r="BG284" s="33">
        <f t="shared" si="197"/>
        <v>8.4490736192311497E-2</v>
      </c>
      <c r="BH284" s="33">
        <f t="shared" si="198"/>
        <v>8.8620486249310015E-2</v>
      </c>
      <c r="BI284" s="33">
        <f t="shared" si="199"/>
        <v>0.42428479636494421</v>
      </c>
      <c r="BJ284" s="33">
        <f t="shared" si="200"/>
        <v>0.57498770313388925</v>
      </c>
      <c r="BK284" s="33">
        <f t="shared" si="201"/>
        <v>0.59196921610524189</v>
      </c>
      <c r="BL284" s="33">
        <f t="shared" si="202"/>
        <v>0.21964739165260663</v>
      </c>
      <c r="BM284" s="33">
        <f t="shared" si="203"/>
        <v>0.37628207036133104</v>
      </c>
      <c r="BN284" s="33">
        <f t="shared" si="204"/>
        <v>0.23513269354460223</v>
      </c>
      <c r="BO284" s="33">
        <f t="shared" si="205"/>
        <v>1.3886329476310707E-3</v>
      </c>
      <c r="BP284" s="33">
        <f t="shared" si="206"/>
        <v>0.57083219915999095</v>
      </c>
      <c r="BQ284" s="33">
        <f t="shared" si="207"/>
        <v>0.42722967266425249</v>
      </c>
      <c r="BR284" s="33">
        <f t="shared" si="208"/>
        <v>7.5652118724745601E-2</v>
      </c>
      <c r="BS284" s="33">
        <f t="shared" si="209"/>
        <v>0.59743163614817796</v>
      </c>
      <c r="BT284" s="33">
        <f t="shared" si="210"/>
        <v>1.3588615117735873E-2</v>
      </c>
      <c r="BU284" s="33">
        <f t="shared" si="211"/>
        <v>3.5253654342218402E-2</v>
      </c>
      <c r="BV284" s="33">
        <f t="shared" si="212"/>
        <v>0.13851167843563281</v>
      </c>
    </row>
    <row r="285" spans="1:74" x14ac:dyDescent="0.5">
      <c r="A285" s="18">
        <v>284.07888469900001</v>
      </c>
      <c r="B285" s="18">
        <v>3462121851</v>
      </c>
      <c r="C285" s="18">
        <v>1407357703</v>
      </c>
      <c r="D285" s="18">
        <v>0.96</v>
      </c>
      <c r="E285" s="18">
        <f t="shared" si="172"/>
        <v>2.4600155622269684</v>
      </c>
      <c r="F285" s="18">
        <v>679359</v>
      </c>
      <c r="G285" s="18">
        <v>115438</v>
      </c>
      <c r="H285" s="22">
        <v>45267837</v>
      </c>
      <c r="I285" s="22">
        <v>2110626</v>
      </c>
      <c r="J285" s="22">
        <v>988930588</v>
      </c>
      <c r="K285" s="22">
        <v>42304012</v>
      </c>
      <c r="L285" s="22">
        <v>323173283</v>
      </c>
      <c r="M285" s="22">
        <v>20029</v>
      </c>
      <c r="N285" s="22">
        <v>669035</v>
      </c>
      <c r="O285" s="22">
        <v>140409</v>
      </c>
      <c r="P285" s="22">
        <v>4343</v>
      </c>
      <c r="Q285" s="23">
        <v>10</v>
      </c>
      <c r="R285" s="22">
        <v>966059795</v>
      </c>
      <c r="S285" s="22">
        <v>7724</v>
      </c>
      <c r="T285" s="22">
        <v>314359294</v>
      </c>
      <c r="U285" s="23">
        <v>96</v>
      </c>
      <c r="V285" s="22">
        <v>129</v>
      </c>
      <c r="W285" s="22">
        <v>3120</v>
      </c>
      <c r="AA285" s="18">
        <f t="shared" si="171"/>
        <v>2.8407888469900003E-7</v>
      </c>
      <c r="AB285" s="18">
        <f t="shared" si="173"/>
        <v>7.4141300878612384E-2</v>
      </c>
      <c r="AC285" s="18">
        <f t="shared" si="174"/>
        <v>1.2598233762745848E-2</v>
      </c>
      <c r="AD285" s="18">
        <f t="shared" si="175"/>
        <v>4.940269170116216</v>
      </c>
      <c r="AE285" s="18">
        <f t="shared" si="176"/>
        <v>0.23034147970104488</v>
      </c>
      <c r="AF285" s="18">
        <f t="shared" si="177"/>
        <v>107.92614843252399</v>
      </c>
      <c r="AG285" s="18">
        <f t="shared" si="178"/>
        <v>4.6168145002339394</v>
      </c>
      <c r="AH285" s="18">
        <f t="shared" si="179"/>
        <v>35.269257654394728</v>
      </c>
      <c r="AI285" s="18">
        <f t="shared" si="180"/>
        <v>2.1858488888757306E-3</v>
      </c>
      <c r="AJ285" s="18">
        <f t="shared" si="181"/>
        <v>7.3014599399319702E-2</v>
      </c>
      <c r="AK285" s="18">
        <f t="shared" si="182"/>
        <v>1.532342386730004E-2</v>
      </c>
      <c r="AL285" s="18">
        <f t="shared" si="183"/>
        <v>4.7396982996591433E-4</v>
      </c>
      <c r="AM285" s="18">
        <f t="shared" si="184"/>
        <v>1.0913419985399826E-6</v>
      </c>
      <c r="AN285" s="18">
        <f t="shared" si="185"/>
        <v>105.43016273844256</v>
      </c>
      <c r="AO285" s="18">
        <f t="shared" si="186"/>
        <v>8.4295255967228237E-4</v>
      </c>
      <c r="AP285" s="18">
        <f t="shared" si="187"/>
        <v>34.307350017357791</v>
      </c>
      <c r="AQ285" s="18">
        <f t="shared" si="188"/>
        <v>1.047688318598383E-5</v>
      </c>
      <c r="AR285" s="18">
        <f t="shared" si="189"/>
        <v>1.4078311781165773E-5</v>
      </c>
      <c r="AS285" s="18">
        <f t="shared" si="190"/>
        <v>3.4049870354447447E-4</v>
      </c>
      <c r="AT285" s="18">
        <f t="shared" si="191"/>
        <v>0</v>
      </c>
      <c r="BB285" s="33">
        <f t="shared" si="192"/>
        <v>0</v>
      </c>
      <c r="BC285" s="33">
        <f t="shared" si="193"/>
        <v>0</v>
      </c>
      <c r="BD285" s="33">
        <f t="shared" si="194"/>
        <v>4.1654835643657254E-2</v>
      </c>
      <c r="BE285" s="33">
        <f t="shared" si="195"/>
        <v>0</v>
      </c>
      <c r="BF285" s="33">
        <f t="shared" si="196"/>
        <v>0</v>
      </c>
      <c r="BG285" s="33">
        <f t="shared" si="197"/>
        <v>0</v>
      </c>
      <c r="BH285" s="33">
        <f t="shared" si="198"/>
        <v>0</v>
      </c>
      <c r="BI285" s="33">
        <f t="shared" si="199"/>
        <v>0</v>
      </c>
      <c r="BJ285" s="33">
        <f t="shared" si="200"/>
        <v>0</v>
      </c>
      <c r="BK285" s="33">
        <f t="shared" si="201"/>
        <v>0</v>
      </c>
      <c r="BL285" s="33">
        <f t="shared" si="202"/>
        <v>0</v>
      </c>
      <c r="BM285" s="33">
        <f t="shared" si="203"/>
        <v>0</v>
      </c>
      <c r="BN285" s="33">
        <f t="shared" si="204"/>
        <v>4.8097230378657173E-2</v>
      </c>
      <c r="BO285" s="33">
        <f t="shared" si="205"/>
        <v>2.7248646519553087E-4</v>
      </c>
      <c r="BP285" s="33">
        <f t="shared" si="206"/>
        <v>2.5439402072293694E-5</v>
      </c>
      <c r="BQ285" s="33">
        <f t="shared" si="207"/>
        <v>0</v>
      </c>
      <c r="BR285" s="33">
        <f t="shared" si="208"/>
        <v>0.15473143074742432</v>
      </c>
      <c r="BS285" s="33">
        <f t="shared" si="209"/>
        <v>0</v>
      </c>
      <c r="BT285" s="33">
        <f t="shared" si="210"/>
        <v>4.4056300280399997E-4</v>
      </c>
      <c r="BU285" s="33">
        <f t="shared" si="211"/>
        <v>3.6973344797936368E-2</v>
      </c>
      <c r="BV285" s="33">
        <f t="shared" si="212"/>
        <v>0.1499185225420967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272D5-D1FD-4B28-935D-1165ECCCD563}">
  <dimension ref="B1:X30"/>
  <sheetViews>
    <sheetView topLeftCell="A49" zoomScale="115" zoomScaleNormal="115" workbookViewId="0">
      <selection activeCell="D15" sqref="D15"/>
    </sheetView>
  </sheetViews>
  <sheetFormatPr defaultRowHeight="14.35" x14ac:dyDescent="0.5"/>
  <cols>
    <col min="2" max="2" width="36.64453125" bestFit="1" customWidth="1"/>
    <col min="3" max="3" width="15.8203125" bestFit="1" customWidth="1"/>
    <col min="4" max="4" width="16.05859375" bestFit="1" customWidth="1"/>
    <col min="5" max="5" width="17.29296875" bestFit="1" customWidth="1"/>
    <col min="6" max="6" width="17.46875" bestFit="1" customWidth="1"/>
    <col min="7" max="7" width="13.8203125" bestFit="1" customWidth="1"/>
    <col min="8" max="8" width="19.05859375" bestFit="1" customWidth="1"/>
    <col min="9" max="9" width="21.5859375" bestFit="1" customWidth="1"/>
    <col min="10" max="10" width="19" bestFit="1" customWidth="1"/>
    <col min="11" max="11" width="19.46875" bestFit="1" customWidth="1"/>
    <col min="12" max="12" width="14.05859375" bestFit="1" customWidth="1"/>
    <col min="13" max="13" width="14.5859375" bestFit="1" customWidth="1"/>
    <col min="14" max="14" width="14.703125" bestFit="1" customWidth="1"/>
    <col min="15" max="15" width="15.1171875" bestFit="1" customWidth="1"/>
    <col min="16" max="16" width="15.3515625" bestFit="1" customWidth="1"/>
    <col min="17" max="17" width="15.76171875" bestFit="1" customWidth="1"/>
    <col min="18" max="18" width="16" bestFit="1" customWidth="1"/>
    <col min="19" max="19" width="16.29296875" bestFit="1" customWidth="1"/>
    <col min="20" max="20" width="14.76171875" bestFit="1" customWidth="1"/>
    <col min="21" max="21" width="15.234375" bestFit="1" customWidth="1"/>
    <col min="23" max="23" width="18.64453125" bestFit="1" customWidth="1"/>
    <col min="24" max="24" width="21.5859375" bestFit="1" customWidth="1"/>
  </cols>
  <sheetData>
    <row r="1" spans="2:24" ht="14.7" thickBot="1" x14ac:dyDescent="0.55000000000000004">
      <c r="B1" s="29"/>
    </row>
    <row r="2" spans="2:24" ht="14.7" thickBot="1" x14ac:dyDescent="0.55000000000000004">
      <c r="B2" s="28" t="s">
        <v>5</v>
      </c>
      <c r="C2" s="6" t="s">
        <v>3</v>
      </c>
      <c r="D2" s="7" t="s">
        <v>4</v>
      </c>
      <c r="E2" s="7" t="s">
        <v>12</v>
      </c>
      <c r="F2" s="7" t="s">
        <v>13</v>
      </c>
      <c r="G2" s="7" t="s">
        <v>14</v>
      </c>
      <c r="H2" s="7" t="s">
        <v>15</v>
      </c>
      <c r="I2" s="7" t="s">
        <v>16</v>
      </c>
      <c r="J2" s="7" t="s">
        <v>17</v>
      </c>
      <c r="K2" s="7" t="s">
        <v>18</v>
      </c>
      <c r="L2" s="7" t="s">
        <v>19</v>
      </c>
      <c r="M2" s="7" t="s">
        <v>20</v>
      </c>
      <c r="N2" s="7" t="s">
        <v>21</v>
      </c>
      <c r="O2" s="7" t="s">
        <v>22</v>
      </c>
      <c r="P2" s="7" t="s">
        <v>23</v>
      </c>
      <c r="Q2" s="7" t="s">
        <v>24</v>
      </c>
      <c r="R2" s="7" t="s">
        <v>25</v>
      </c>
      <c r="S2" s="24" t="s">
        <v>26</v>
      </c>
      <c r="T2" s="7" t="s">
        <v>27</v>
      </c>
      <c r="U2" s="26"/>
      <c r="V2" s="26"/>
    </row>
    <row r="3" spans="2:24" x14ac:dyDescent="0.5">
      <c r="B3" s="8" t="s">
        <v>8</v>
      </c>
      <c r="C3" s="5">
        <f>CORREL(Data!$E$2:$E$285,Data!F2:F285)</f>
        <v>-0.32676599858069832</v>
      </c>
      <c r="D3" s="5">
        <f>CORREL(Data!$E$2:$E$285,Data!G2:G285)</f>
        <v>-0.39865815286216211</v>
      </c>
      <c r="E3" s="5">
        <f>CORREL(Data!$E$2:$E$285,Data!H2:H285)</f>
        <v>0.6898131492662144</v>
      </c>
      <c r="F3" s="5">
        <f>CORREL(Data!$E$2:$E$285,Data!I2:I285)</f>
        <v>0.68659300234492093</v>
      </c>
      <c r="G3" s="5">
        <f>CORREL(Data!$E$2:$E$285,Data!J2:J285)</f>
        <v>-0.1318138469937403</v>
      </c>
      <c r="H3" s="5">
        <f>CORREL(Data!$E$2:$E$285,Data!K2:K285)</f>
        <v>-0.34053992829203761</v>
      </c>
      <c r="I3" s="5">
        <f>CORREL(Data!$E$2:$E$285,Data!L2:L285)</f>
        <v>-0.68554013288283178</v>
      </c>
      <c r="J3" s="5">
        <f>CORREL(Data!$E$2:$E$285,Data!M2:M285)</f>
        <v>-8.631863043139415E-2</v>
      </c>
      <c r="K3" s="5">
        <f>CORREL(Data!$E$2:$E$285,Data!N2:N285)</f>
        <v>-0.38864514999266675</v>
      </c>
      <c r="L3" s="5">
        <f>CORREL(Data!$E$2:$E$285,Data!O2:O285)</f>
        <v>-0.45663471785994098</v>
      </c>
      <c r="M3" s="5">
        <f>CORREL(Data!$E$2:$E$285,Data!P2:P285)</f>
        <v>-8.747938756835065E-2</v>
      </c>
      <c r="N3" s="5">
        <f>CORREL(Data!$E$2:$E$285,Data!Q2:Q285)</f>
        <v>-7.5944045825674072E-2</v>
      </c>
      <c r="O3" s="5">
        <f>CORREL(Data!$E$2:$E$285,Data!R2:R285)</f>
        <v>-0.12611827821005986</v>
      </c>
      <c r="P3" s="5">
        <f>CORREL(Data!$E$2:$E$285,Data!S2:S285)</f>
        <v>-0.4246034125038865</v>
      </c>
      <c r="Q3" s="5">
        <f>CORREL(Data!$E$2:$E$285,Data!T2:T285)</f>
        <v>-0.68557949693847953</v>
      </c>
      <c r="R3" s="5">
        <f>CORREL(Data!$E$2:$E$285,Data!U2:U285)</f>
        <v>8.8349719985138589E-2</v>
      </c>
      <c r="S3" s="25">
        <f>CORREL(Data!$E$2:$E$285,Data!V2:V285)</f>
        <v>0.11188204210314097</v>
      </c>
      <c r="T3" s="5">
        <f>CORREL(Data!$E$2:$E$285,Data!W2:W285)</f>
        <v>0.11495042644041079</v>
      </c>
      <c r="U3" s="26"/>
      <c r="V3" s="26"/>
    </row>
    <row r="6" spans="2:24" ht="14.7" thickBot="1" x14ac:dyDescent="0.55000000000000004">
      <c r="B6" t="s">
        <v>9</v>
      </c>
    </row>
    <row r="7" spans="2:24" ht="14.7" thickBot="1" x14ac:dyDescent="0.55000000000000004">
      <c r="B7" s="27"/>
      <c r="C7" s="9" t="s">
        <v>5</v>
      </c>
      <c r="D7" s="4" t="s">
        <v>3</v>
      </c>
      <c r="E7" s="4" t="s">
        <v>4</v>
      </c>
      <c r="F7" s="4" t="s">
        <v>12</v>
      </c>
      <c r="G7" s="4" t="s">
        <v>13</v>
      </c>
      <c r="H7" s="4" t="s">
        <v>14</v>
      </c>
      <c r="I7" s="4" t="s">
        <v>15</v>
      </c>
      <c r="J7" s="4" t="s">
        <v>16</v>
      </c>
      <c r="K7" s="4" t="s">
        <v>17</v>
      </c>
      <c r="L7" s="4" t="s">
        <v>18</v>
      </c>
      <c r="M7" s="4" t="s">
        <v>19</v>
      </c>
      <c r="N7" s="4" t="s">
        <v>20</v>
      </c>
      <c r="O7" s="4" t="s">
        <v>21</v>
      </c>
      <c r="P7" s="4" t="s">
        <v>22</v>
      </c>
      <c r="Q7" s="4" t="s">
        <v>23</v>
      </c>
      <c r="R7" s="4" t="s">
        <v>24</v>
      </c>
      <c r="S7" s="4" t="s">
        <v>25</v>
      </c>
      <c r="T7" s="4" t="s">
        <v>26</v>
      </c>
      <c r="U7" s="15" t="s">
        <v>27</v>
      </c>
      <c r="W7" s="27"/>
      <c r="X7" s="14" t="s">
        <v>11</v>
      </c>
    </row>
    <row r="8" spans="2:24" x14ac:dyDescent="0.5">
      <c r="B8" s="12" t="s">
        <v>5</v>
      </c>
      <c r="C8" s="10">
        <v>1</v>
      </c>
      <c r="D8" s="2"/>
      <c r="E8" s="2"/>
      <c r="F8" s="2"/>
      <c r="G8" s="2"/>
      <c r="H8" s="2"/>
      <c r="I8" s="2"/>
      <c r="J8" s="2"/>
      <c r="K8" s="2"/>
      <c r="L8" s="2"/>
      <c r="M8" s="2"/>
      <c r="N8" s="2"/>
      <c r="O8" s="2"/>
      <c r="P8" s="2"/>
      <c r="Q8" s="2"/>
      <c r="R8" s="2"/>
      <c r="S8" s="2"/>
      <c r="T8" s="2"/>
      <c r="U8" s="16"/>
      <c r="W8" s="12" t="s">
        <v>5</v>
      </c>
      <c r="X8" s="9" t="s">
        <v>5</v>
      </c>
    </row>
    <row r="9" spans="2:24" x14ac:dyDescent="0.5">
      <c r="B9" s="12" t="s">
        <v>3</v>
      </c>
      <c r="C9" s="10">
        <v>-0.32676599858069832</v>
      </c>
      <c r="D9" s="2">
        <v>1</v>
      </c>
      <c r="E9" s="2"/>
      <c r="F9" s="2"/>
      <c r="G9" s="2"/>
      <c r="H9" s="2"/>
      <c r="I9" s="2"/>
      <c r="J9" s="2"/>
      <c r="K9" s="2"/>
      <c r="L9" s="2"/>
      <c r="M9" s="2"/>
      <c r="N9" s="2"/>
      <c r="O9" s="2"/>
      <c r="P9" s="2"/>
      <c r="Q9" s="2"/>
      <c r="R9" s="2"/>
      <c r="S9" s="2"/>
      <c r="T9" s="2"/>
      <c r="U9" s="16"/>
      <c r="W9" s="12" t="s">
        <v>3</v>
      </c>
      <c r="X9" s="12">
        <f t="shared" ref="X9:X26" si="0">ABS(C8)</f>
        <v>1</v>
      </c>
    </row>
    <row r="10" spans="2:24" x14ac:dyDescent="0.5">
      <c r="B10" s="12" t="s">
        <v>4</v>
      </c>
      <c r="C10" s="10">
        <v>-0.39865815286216211</v>
      </c>
      <c r="D10" s="2">
        <v>0.55289936209519219</v>
      </c>
      <c r="E10" s="2">
        <v>1</v>
      </c>
      <c r="F10" s="2"/>
      <c r="G10" s="2"/>
      <c r="H10" s="2"/>
      <c r="I10" s="2"/>
      <c r="J10" s="2"/>
      <c r="K10" s="2"/>
      <c r="L10" s="2"/>
      <c r="M10" s="2"/>
      <c r="N10" s="2"/>
      <c r="O10" s="2"/>
      <c r="P10" s="2"/>
      <c r="Q10" s="2"/>
      <c r="R10" s="2"/>
      <c r="S10" s="2"/>
      <c r="T10" s="2"/>
      <c r="U10" s="16"/>
      <c r="W10" s="12" t="s">
        <v>4</v>
      </c>
      <c r="X10" s="12">
        <f t="shared" si="0"/>
        <v>0.32676599858069832</v>
      </c>
    </row>
    <row r="11" spans="2:24" x14ac:dyDescent="0.5">
      <c r="B11" s="12" t="s">
        <v>12</v>
      </c>
      <c r="C11" s="10">
        <v>0.6898131492662144</v>
      </c>
      <c r="D11" s="2">
        <v>-3.98867075200873E-2</v>
      </c>
      <c r="E11" s="2">
        <v>-0.33743639552597121</v>
      </c>
      <c r="F11" s="2">
        <v>1</v>
      </c>
      <c r="G11" s="2"/>
      <c r="H11" s="2"/>
      <c r="I11" s="2"/>
      <c r="J11" s="2"/>
      <c r="K11" s="2"/>
      <c r="L11" s="2"/>
      <c r="M11" s="2"/>
      <c r="N11" s="2"/>
      <c r="O11" s="2"/>
      <c r="P11" s="2"/>
      <c r="Q11" s="2"/>
      <c r="R11" s="2"/>
      <c r="S11" s="2"/>
      <c r="T11" s="2"/>
      <c r="U11" s="16"/>
      <c r="W11" s="12" t="s">
        <v>12</v>
      </c>
      <c r="X11" s="12">
        <f t="shared" si="0"/>
        <v>0.39865815286216211</v>
      </c>
    </row>
    <row r="12" spans="2:24" x14ac:dyDescent="0.5">
      <c r="B12" s="12" t="s">
        <v>13</v>
      </c>
      <c r="C12" s="10">
        <v>0.68659300234492093</v>
      </c>
      <c r="D12" s="2">
        <v>-0.1348759245595238</v>
      </c>
      <c r="E12" s="2">
        <v>-0.34106959317463176</v>
      </c>
      <c r="F12" s="2">
        <v>0.97210673889475463</v>
      </c>
      <c r="G12" s="2">
        <v>1</v>
      </c>
      <c r="H12" s="2"/>
      <c r="I12" s="2"/>
      <c r="J12" s="2"/>
      <c r="K12" s="2"/>
      <c r="L12" s="2"/>
      <c r="M12" s="2"/>
      <c r="N12" s="2"/>
      <c r="O12" s="2"/>
      <c r="P12" s="2"/>
      <c r="Q12" s="2"/>
      <c r="R12" s="2"/>
      <c r="S12" s="2"/>
      <c r="T12" s="2"/>
      <c r="U12" s="16"/>
      <c r="W12" s="12" t="s">
        <v>13</v>
      </c>
      <c r="X12" s="12">
        <f t="shared" si="0"/>
        <v>0.6898131492662144</v>
      </c>
    </row>
    <row r="13" spans="2:24" x14ac:dyDescent="0.5">
      <c r="B13" s="12" t="s">
        <v>14</v>
      </c>
      <c r="C13" s="10">
        <v>-0.1318138469937403</v>
      </c>
      <c r="D13" s="2">
        <v>0.1710307749650759</v>
      </c>
      <c r="E13" s="2">
        <v>0.10571879564931905</v>
      </c>
      <c r="F13" s="2">
        <v>-0.41119650672599978</v>
      </c>
      <c r="G13" s="2">
        <v>-0.45439433115110345</v>
      </c>
      <c r="H13" s="2">
        <v>1</v>
      </c>
      <c r="I13" s="2"/>
      <c r="J13" s="2"/>
      <c r="K13" s="2"/>
      <c r="L13" s="2"/>
      <c r="M13" s="2"/>
      <c r="N13" s="2"/>
      <c r="O13" s="2"/>
      <c r="P13" s="2"/>
      <c r="Q13" s="2"/>
      <c r="R13" s="2"/>
      <c r="S13" s="2"/>
      <c r="T13" s="2"/>
      <c r="U13" s="16"/>
      <c r="W13" s="12" t="s">
        <v>14</v>
      </c>
      <c r="X13" s="12">
        <f t="shared" si="0"/>
        <v>0.68659300234492093</v>
      </c>
    </row>
    <row r="14" spans="2:24" x14ac:dyDescent="0.5">
      <c r="B14" s="12" t="s">
        <v>15</v>
      </c>
      <c r="C14" s="10">
        <v>-0.34053992829203761</v>
      </c>
      <c r="D14" s="2">
        <v>0.39946738860113334</v>
      </c>
      <c r="E14" s="2">
        <v>0.18564081542611696</v>
      </c>
      <c r="F14" s="2">
        <v>-0.22529688206400497</v>
      </c>
      <c r="G14" s="2">
        <v>-0.25697376389244092</v>
      </c>
      <c r="H14" s="2">
        <v>0.62042719007275959</v>
      </c>
      <c r="I14" s="2">
        <v>1</v>
      </c>
      <c r="J14" s="2"/>
      <c r="K14" s="2"/>
      <c r="L14" s="2"/>
      <c r="M14" s="2"/>
      <c r="N14" s="2"/>
      <c r="O14" s="2"/>
      <c r="P14" s="2"/>
      <c r="Q14" s="2"/>
      <c r="R14" s="2"/>
      <c r="S14" s="2"/>
      <c r="T14" s="2"/>
      <c r="U14" s="16"/>
      <c r="W14" s="12" t="s">
        <v>15</v>
      </c>
      <c r="X14" s="12">
        <f t="shared" si="0"/>
        <v>0.1318138469937403</v>
      </c>
    </row>
    <row r="15" spans="2:24" x14ac:dyDescent="0.5">
      <c r="B15" s="12" t="s">
        <v>16</v>
      </c>
      <c r="C15" s="10">
        <v>-0.68554013288283178</v>
      </c>
      <c r="D15" s="2">
        <v>0.23481601285427753</v>
      </c>
      <c r="E15" s="2">
        <v>9.6764207501780164E-2</v>
      </c>
      <c r="F15" s="2">
        <v>-0.70092495233780538</v>
      </c>
      <c r="G15" s="2">
        <v>-0.70593312575904543</v>
      </c>
      <c r="H15" s="2">
        <v>0.52778947232224305</v>
      </c>
      <c r="I15" s="2">
        <v>0.41851452037201681</v>
      </c>
      <c r="J15" s="2">
        <v>1</v>
      </c>
      <c r="K15" s="2"/>
      <c r="L15" s="2"/>
      <c r="M15" s="2"/>
      <c r="N15" s="2"/>
      <c r="O15" s="2"/>
      <c r="P15" s="2"/>
      <c r="Q15" s="2"/>
      <c r="R15" s="2"/>
      <c r="S15" s="2"/>
      <c r="T15" s="2"/>
      <c r="U15" s="16"/>
      <c r="W15" s="12" t="s">
        <v>16</v>
      </c>
      <c r="X15" s="12">
        <f t="shared" si="0"/>
        <v>0.34053992829203761</v>
      </c>
    </row>
    <row r="16" spans="2:24" x14ac:dyDescent="0.5">
      <c r="B16" s="12" t="s">
        <v>17</v>
      </c>
      <c r="C16" s="10">
        <v>-8.631863043139415E-2</v>
      </c>
      <c r="D16" s="2">
        <v>0.52391804296692401</v>
      </c>
      <c r="E16" s="2">
        <v>0.13249819881699626</v>
      </c>
      <c r="F16" s="2">
        <v>0.25260220250051962</v>
      </c>
      <c r="G16" s="2">
        <v>0.10007967819970136</v>
      </c>
      <c r="H16" s="2">
        <v>-0.10423039638812041</v>
      </c>
      <c r="I16" s="2">
        <v>-7.3731144068220622E-2</v>
      </c>
      <c r="J16" s="2">
        <v>0.1205172732926561</v>
      </c>
      <c r="K16" s="2">
        <v>1</v>
      </c>
      <c r="L16" s="2"/>
      <c r="M16" s="2"/>
      <c r="N16" s="2"/>
      <c r="O16" s="2"/>
      <c r="P16" s="2"/>
      <c r="Q16" s="2"/>
      <c r="R16" s="2"/>
      <c r="S16" s="2"/>
      <c r="T16" s="2"/>
      <c r="U16" s="16"/>
      <c r="W16" s="12" t="s">
        <v>17</v>
      </c>
      <c r="X16" s="12">
        <f t="shared" si="0"/>
        <v>0.68554013288283178</v>
      </c>
    </row>
    <row r="17" spans="2:24" x14ac:dyDescent="0.5">
      <c r="B17" s="12" t="s">
        <v>18</v>
      </c>
      <c r="C17" s="10">
        <v>-0.38864514999266675</v>
      </c>
      <c r="D17" s="2">
        <v>0.79713668275960703</v>
      </c>
      <c r="E17" s="2">
        <v>0.44612253442239491</v>
      </c>
      <c r="F17" s="2">
        <v>-8.684992928025155E-2</v>
      </c>
      <c r="G17" s="2">
        <v>-0.14224674103408891</v>
      </c>
      <c r="H17" s="2">
        <v>0.14462063821462584</v>
      </c>
      <c r="I17" s="2">
        <v>0.40358776919045936</v>
      </c>
      <c r="J17" s="2">
        <v>0.23330773858408263</v>
      </c>
      <c r="K17" s="2">
        <v>0.47266415161217235</v>
      </c>
      <c r="L17" s="2">
        <v>1</v>
      </c>
      <c r="M17" s="2"/>
      <c r="N17" s="2"/>
      <c r="O17" s="2"/>
      <c r="P17" s="2"/>
      <c r="Q17" s="2"/>
      <c r="R17" s="2"/>
      <c r="S17" s="2"/>
      <c r="T17" s="2"/>
      <c r="U17" s="16"/>
      <c r="W17" s="12" t="s">
        <v>18</v>
      </c>
      <c r="X17" s="12">
        <f t="shared" si="0"/>
        <v>8.631863043139415E-2</v>
      </c>
    </row>
    <row r="18" spans="2:24" x14ac:dyDescent="0.5">
      <c r="B18" s="12" t="s">
        <v>19</v>
      </c>
      <c r="C18" s="10">
        <v>-0.45663471785994098</v>
      </c>
      <c r="D18" s="2">
        <v>0.36935417845876345</v>
      </c>
      <c r="E18" s="2">
        <v>0.8744586356856473</v>
      </c>
      <c r="F18" s="2">
        <v>-0.39223954958299745</v>
      </c>
      <c r="G18" s="2">
        <v>-0.38401497998197226</v>
      </c>
      <c r="H18" s="2">
        <v>7.182910481148784E-2</v>
      </c>
      <c r="I18" s="2">
        <v>0.11394879459078464</v>
      </c>
      <c r="J18" s="2">
        <v>0.10592054448079288</v>
      </c>
      <c r="K18" s="2">
        <v>0.16154420413757048</v>
      </c>
      <c r="L18" s="2">
        <v>0.52595829804365302</v>
      </c>
      <c r="M18" s="2">
        <v>1</v>
      </c>
      <c r="N18" s="2"/>
      <c r="O18" s="2"/>
      <c r="P18" s="2"/>
      <c r="Q18" s="2"/>
      <c r="R18" s="2"/>
      <c r="S18" s="2"/>
      <c r="T18" s="2"/>
      <c r="U18" s="16"/>
      <c r="W18" s="12" t="s">
        <v>19</v>
      </c>
      <c r="X18" s="12">
        <f t="shared" si="0"/>
        <v>0.38864514999266675</v>
      </c>
    </row>
    <row r="19" spans="2:24" x14ac:dyDescent="0.5">
      <c r="B19" s="12" t="s">
        <v>20</v>
      </c>
      <c r="C19" s="10">
        <v>-8.747938756835065E-2</v>
      </c>
      <c r="D19" s="2">
        <v>-3.9587745357939463E-2</v>
      </c>
      <c r="E19" s="2">
        <v>-0.16209228235080173</v>
      </c>
      <c r="F19" s="2">
        <v>3.4246908629709999E-2</v>
      </c>
      <c r="G19" s="2">
        <v>-5.1474172583173619E-3</v>
      </c>
      <c r="H19" s="2">
        <v>4.251460390623539E-2</v>
      </c>
      <c r="I19" s="2">
        <v>0.12144373166760504</v>
      </c>
      <c r="J19" s="2">
        <v>3.1966461799946597E-2</v>
      </c>
      <c r="K19" s="2">
        <v>0.14477339404174489</v>
      </c>
      <c r="L19" s="2">
        <v>8.3789877840335508E-2</v>
      </c>
      <c r="M19" s="2">
        <v>-5.6696215336968078E-3</v>
      </c>
      <c r="N19" s="2">
        <v>1</v>
      </c>
      <c r="O19" s="2"/>
      <c r="P19" s="2"/>
      <c r="Q19" s="2"/>
      <c r="R19" s="2"/>
      <c r="S19" s="2"/>
      <c r="T19" s="2"/>
      <c r="U19" s="16"/>
      <c r="W19" s="12" t="s">
        <v>20</v>
      </c>
      <c r="X19" s="12">
        <f t="shared" si="0"/>
        <v>0.45663471785994098</v>
      </c>
    </row>
    <row r="20" spans="2:24" x14ac:dyDescent="0.5">
      <c r="B20" s="12" t="s">
        <v>21</v>
      </c>
      <c r="C20" s="10">
        <v>-7.5944045825674072E-2</v>
      </c>
      <c r="D20" s="2">
        <v>-0.10379580857661048</v>
      </c>
      <c r="E20" s="2">
        <v>-5.9746521192382919E-2</v>
      </c>
      <c r="F20" s="2">
        <v>4.6116716914437722E-2</v>
      </c>
      <c r="G20" s="2">
        <v>4.3285651630172776E-2</v>
      </c>
      <c r="H20" s="2">
        <v>5.4681928971072102E-2</v>
      </c>
      <c r="I20" s="2">
        <v>0.10922488018633403</v>
      </c>
      <c r="J20" s="2">
        <v>-7.5445726685230644E-3</v>
      </c>
      <c r="K20" s="2">
        <v>-1.6658645124766818E-2</v>
      </c>
      <c r="L20" s="2">
        <v>-3.5625853279012389E-2</v>
      </c>
      <c r="M20" s="2">
        <v>3.3410460193318003E-2</v>
      </c>
      <c r="N20" s="2">
        <v>0.50171725501340092</v>
      </c>
      <c r="O20" s="2">
        <v>1</v>
      </c>
      <c r="P20" s="2"/>
      <c r="Q20" s="2"/>
      <c r="R20" s="2"/>
      <c r="S20" s="2"/>
      <c r="T20" s="2"/>
      <c r="U20" s="16"/>
      <c r="W20" s="12" t="s">
        <v>21</v>
      </c>
      <c r="X20" s="12">
        <f t="shared" si="0"/>
        <v>8.747938756835065E-2</v>
      </c>
    </row>
    <row r="21" spans="2:24" x14ac:dyDescent="0.5">
      <c r="B21" s="12" t="s">
        <v>22</v>
      </c>
      <c r="C21" s="10">
        <v>-0.12611827821005986</v>
      </c>
      <c r="D21" s="2">
        <v>0.1835203970842601</v>
      </c>
      <c r="E21" s="2">
        <v>0.11694373959666653</v>
      </c>
      <c r="F21" s="2">
        <v>-0.40970262409322517</v>
      </c>
      <c r="G21" s="2">
        <v>-0.45491155697232533</v>
      </c>
      <c r="H21" s="2">
        <v>0.99714980283981214</v>
      </c>
      <c r="I21" s="2">
        <v>0.6188796612649754</v>
      </c>
      <c r="J21" s="2">
        <v>0.5264090820835069</v>
      </c>
      <c r="K21" s="2">
        <v>-9.429014713715711E-2</v>
      </c>
      <c r="L21" s="2">
        <v>0.15386062103185277</v>
      </c>
      <c r="M21" s="2">
        <v>7.4533028805704324E-2</v>
      </c>
      <c r="N21" s="2">
        <v>8.6412126893771514E-3</v>
      </c>
      <c r="O21" s="2">
        <v>1.1429387388038044E-2</v>
      </c>
      <c r="P21" s="2">
        <v>1</v>
      </c>
      <c r="Q21" s="2"/>
      <c r="R21" s="2"/>
      <c r="S21" s="2"/>
      <c r="T21" s="2"/>
      <c r="U21" s="16"/>
      <c r="W21" s="12" t="s">
        <v>22</v>
      </c>
      <c r="X21" s="12">
        <f t="shared" si="0"/>
        <v>7.5944045825674072E-2</v>
      </c>
    </row>
    <row r="22" spans="2:24" x14ac:dyDescent="0.5">
      <c r="B22" s="12" t="s">
        <v>23</v>
      </c>
      <c r="C22" s="10">
        <v>-0.4246034125038865</v>
      </c>
      <c r="D22" s="2">
        <v>0.5413314197206136</v>
      </c>
      <c r="E22" s="2">
        <v>0.51902727881099686</v>
      </c>
      <c r="F22" s="2">
        <v>-0.24599593184876456</v>
      </c>
      <c r="G22" s="2">
        <v>-0.27537595967332196</v>
      </c>
      <c r="H22" s="2">
        <v>3.4556260228744175E-2</v>
      </c>
      <c r="I22" s="2">
        <v>0.14545749703483291</v>
      </c>
      <c r="J22" s="2">
        <v>0.12079790091141726</v>
      </c>
      <c r="K22" s="2">
        <v>0.18133147149522499</v>
      </c>
      <c r="L22" s="2">
        <v>0.60059721487711637</v>
      </c>
      <c r="M22" s="2">
        <v>0.55232392627165416</v>
      </c>
      <c r="N22" s="2">
        <v>8.5549721918171159E-2</v>
      </c>
      <c r="O22" s="2">
        <v>0.12274043401394184</v>
      </c>
      <c r="P22" s="2">
        <v>3.2200087944477519E-2</v>
      </c>
      <c r="Q22" s="2">
        <v>1</v>
      </c>
      <c r="R22" s="2"/>
      <c r="S22" s="2"/>
      <c r="T22" s="2"/>
      <c r="U22" s="16"/>
      <c r="W22" s="12" t="s">
        <v>23</v>
      </c>
      <c r="X22" s="12">
        <f t="shared" si="0"/>
        <v>0.12611827821005986</v>
      </c>
    </row>
    <row r="23" spans="2:24" x14ac:dyDescent="0.5">
      <c r="B23" s="12" t="s">
        <v>24</v>
      </c>
      <c r="C23" s="10">
        <v>-0.68557949693847953</v>
      </c>
      <c r="D23" s="2">
        <v>0.24142660752483569</v>
      </c>
      <c r="E23" s="2">
        <v>0.10231676097406914</v>
      </c>
      <c r="F23" s="2">
        <v>-0.69995815675031448</v>
      </c>
      <c r="G23" s="2">
        <v>-0.70633262958039178</v>
      </c>
      <c r="H23" s="2">
        <v>0.5292154315049209</v>
      </c>
      <c r="I23" s="2">
        <v>0.41904574876239409</v>
      </c>
      <c r="J23" s="2">
        <v>0.99920257059376261</v>
      </c>
      <c r="K23" s="2">
        <v>0.126946033928102</v>
      </c>
      <c r="L23" s="2">
        <v>0.23581177595858829</v>
      </c>
      <c r="M23" s="2">
        <v>0.10967165483219191</v>
      </c>
      <c r="N23" s="2">
        <v>3.3990501953358683E-2</v>
      </c>
      <c r="O23" s="2">
        <v>-7.6738063227754947E-3</v>
      </c>
      <c r="P23" s="2">
        <v>0.52774179023288326</v>
      </c>
      <c r="Q23" s="2">
        <v>0.12570472221602988</v>
      </c>
      <c r="R23" s="2">
        <v>1</v>
      </c>
      <c r="S23" s="2"/>
      <c r="T23" s="2"/>
      <c r="U23" s="16"/>
      <c r="W23" s="12" t="s">
        <v>24</v>
      </c>
      <c r="X23" s="12">
        <f t="shared" si="0"/>
        <v>0.4246034125038865</v>
      </c>
    </row>
    <row r="24" spans="2:24" x14ac:dyDescent="0.5">
      <c r="B24" s="12" t="s">
        <v>25</v>
      </c>
      <c r="C24" s="10">
        <v>8.8349719985138589E-2</v>
      </c>
      <c r="D24" s="2">
        <v>0.46459563126136133</v>
      </c>
      <c r="E24" s="2">
        <v>-4.660814690683926E-2</v>
      </c>
      <c r="F24" s="2">
        <v>0.3289033300808572</v>
      </c>
      <c r="G24" s="2">
        <v>0.13481199519641951</v>
      </c>
      <c r="H24" s="2">
        <v>-0.1244438367339934</v>
      </c>
      <c r="I24" s="2">
        <v>-9.4959521829024909E-2</v>
      </c>
      <c r="J24" s="2">
        <v>-0.13460099457908867</v>
      </c>
      <c r="K24" s="2">
        <v>0.76497875934402082</v>
      </c>
      <c r="L24" s="2">
        <v>0.33865471722374407</v>
      </c>
      <c r="M24" s="2">
        <v>-6.2725771610512848E-2</v>
      </c>
      <c r="N24" s="2">
        <v>0.23762142912165249</v>
      </c>
      <c r="O24" s="2">
        <v>9.4926266691973404E-2</v>
      </c>
      <c r="P24" s="2">
        <v>-0.12809969455579634</v>
      </c>
      <c r="Q24" s="2">
        <v>0.23118732993140662</v>
      </c>
      <c r="R24" s="2">
        <v>-0.12818309547906381</v>
      </c>
      <c r="S24" s="2">
        <v>1</v>
      </c>
      <c r="T24" s="2"/>
      <c r="U24" s="16"/>
      <c r="W24" s="12" t="s">
        <v>25</v>
      </c>
      <c r="X24" s="12">
        <f t="shared" si="0"/>
        <v>0.68557949693847953</v>
      </c>
    </row>
    <row r="25" spans="2:24" x14ac:dyDescent="0.5">
      <c r="B25" s="12" t="s">
        <v>26</v>
      </c>
      <c r="C25" s="10">
        <v>0.11188204210314097</v>
      </c>
      <c r="D25" s="2">
        <v>7.116038847817148E-2</v>
      </c>
      <c r="E25" s="2">
        <v>8.385519157189647E-2</v>
      </c>
      <c r="F25" s="2">
        <v>-2.1302831222802823E-2</v>
      </c>
      <c r="G25" s="2">
        <v>-2.7459253538236316E-2</v>
      </c>
      <c r="H25" s="2">
        <v>0.20804425874028826</v>
      </c>
      <c r="I25" s="2">
        <v>0.24984247638473925</v>
      </c>
      <c r="J25" s="2">
        <v>-9.1671713203022087E-2</v>
      </c>
      <c r="K25" s="2">
        <v>-0.14551229477096295</v>
      </c>
      <c r="L25" s="2">
        <v>0.10155655095431319</v>
      </c>
      <c r="M25" s="2">
        <v>7.6442057536555974E-2</v>
      </c>
      <c r="N25" s="2">
        <v>-7.693980729732164E-3</v>
      </c>
      <c r="O25" s="2">
        <v>-4.0533738647436132E-2</v>
      </c>
      <c r="P25" s="2">
        <v>0.20678539461432743</v>
      </c>
      <c r="Q25" s="2">
        <v>8.4139486410546277E-2</v>
      </c>
      <c r="R25" s="2">
        <v>-9.3668646662643046E-2</v>
      </c>
      <c r="S25" s="2">
        <v>-2.457301458380453E-2</v>
      </c>
      <c r="T25" s="2">
        <v>1</v>
      </c>
      <c r="U25" s="16"/>
      <c r="W25" s="12" t="s">
        <v>26</v>
      </c>
      <c r="X25" s="12">
        <f t="shared" si="0"/>
        <v>8.8349719985138589E-2</v>
      </c>
    </row>
    <row r="26" spans="2:24" ht="14.7" thickBot="1" x14ac:dyDescent="0.55000000000000004">
      <c r="B26" s="13" t="s">
        <v>27</v>
      </c>
      <c r="C26" s="11">
        <v>0.11495042644041079</v>
      </c>
      <c r="D26" s="3">
        <v>5.856494371711999E-2</v>
      </c>
      <c r="E26" s="3">
        <v>0.10038256310262228</v>
      </c>
      <c r="F26" s="3">
        <v>4.3440626698441558E-2</v>
      </c>
      <c r="G26" s="3">
        <v>-6.1562739272470572E-3</v>
      </c>
      <c r="H26" s="3">
        <v>3.0798876454991787E-2</v>
      </c>
      <c r="I26" s="3">
        <v>-0.20172712384572838</v>
      </c>
      <c r="J26" s="3">
        <v>-4.4610982496082384E-2</v>
      </c>
      <c r="K26" s="3">
        <v>0.27591827015724096</v>
      </c>
      <c r="L26" s="3">
        <v>5.5676287307585622E-2</v>
      </c>
      <c r="M26" s="3">
        <v>0.13724974488099245</v>
      </c>
      <c r="N26" s="3">
        <v>-4.304473910542863E-2</v>
      </c>
      <c r="O26" s="3">
        <v>-1.3303294352162856E-2</v>
      </c>
      <c r="P26" s="3">
        <v>3.6556019165045202E-2</v>
      </c>
      <c r="Q26" s="3">
        <v>0.14521409834374968</v>
      </c>
      <c r="R26" s="3">
        <v>-3.9591570248094558E-2</v>
      </c>
      <c r="S26" s="3">
        <v>0.14382886547573956</v>
      </c>
      <c r="T26" s="3">
        <v>4.4776887269305319E-3</v>
      </c>
      <c r="U26" s="17">
        <v>1</v>
      </c>
      <c r="W26" s="13" t="s">
        <v>27</v>
      </c>
      <c r="X26" s="13">
        <f t="shared" si="0"/>
        <v>0.11188204210314097</v>
      </c>
    </row>
    <row r="30" spans="2:24" x14ac:dyDescent="0.5">
      <c r="C30" s="26"/>
    </row>
  </sheetData>
  <conditionalFormatting sqref="X9:X26">
    <cfRule type="dataBar" priority="1">
      <dataBar>
        <cfvo type="min"/>
        <cfvo type="max"/>
        <color rgb="FFFF555A"/>
      </dataBar>
      <extLst>
        <ext xmlns:x14="http://schemas.microsoft.com/office/spreadsheetml/2009/9/main" uri="{B025F937-C7B1-47D3-B67F-A62EFF666E3E}">
          <x14:id>{B54F2026-E3C6-44D1-844A-297F12C7F14B}</x14:id>
        </ext>
      </extLst>
    </cfRule>
  </conditionalFormatting>
  <conditionalFormatting sqref="C8:C26">
    <cfRule type="colorScale" priority="3">
      <colorScale>
        <cfvo type="min"/>
        <cfvo type="percentile" val="50"/>
        <cfvo type="max"/>
        <color rgb="FFF8696B"/>
        <color rgb="FFFFEB84"/>
        <color rgb="FF63BE7B"/>
      </colorScale>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B54F2026-E3C6-44D1-844A-297F12C7F14B}">
            <x14:dataBar minLength="0" maxLength="100" border="1" negativeBarBorderColorSameAsPositive="0">
              <x14:cfvo type="autoMin"/>
              <x14:cfvo type="autoMax"/>
              <x14:borderColor rgb="FFFF555A"/>
              <x14:negativeFillColor rgb="FFFF0000"/>
              <x14:negativeBorderColor rgb="FFFF0000"/>
              <x14:axisColor rgb="FF000000"/>
            </x14:dataBar>
          </x14:cfRule>
          <xm:sqref>X9:X26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F5E3C-54A3-4068-86CC-9858934DD4ED}">
  <dimension ref="B1:E8"/>
  <sheetViews>
    <sheetView tabSelected="1" topLeftCell="A148" zoomScale="40" zoomScaleNormal="40" workbookViewId="0">
      <selection activeCell="K176" sqref="K176"/>
    </sheetView>
  </sheetViews>
  <sheetFormatPr defaultRowHeight="14.35" x14ac:dyDescent="0.5"/>
  <cols>
    <col min="3" max="3" width="11.234375" customWidth="1"/>
    <col min="5" max="5" width="8.9375" customWidth="1"/>
  </cols>
  <sheetData>
    <row r="1" spans="2:5" x14ac:dyDescent="0.5">
      <c r="B1" s="34"/>
      <c r="C1" s="35"/>
      <c r="D1" s="34"/>
      <c r="E1" s="34"/>
    </row>
    <row r="2" spans="2:5" x14ac:dyDescent="0.5">
      <c r="B2" s="34"/>
      <c r="C2" s="34"/>
      <c r="D2" s="34"/>
      <c r="E2" s="34"/>
    </row>
    <row r="3" spans="2:5" x14ac:dyDescent="0.5">
      <c r="B3" s="34"/>
      <c r="C3" s="34"/>
      <c r="D3" s="34"/>
      <c r="E3" s="34"/>
    </row>
    <row r="4" spans="2:5" x14ac:dyDescent="0.5">
      <c r="B4" s="34"/>
      <c r="C4" s="34"/>
      <c r="D4" s="34"/>
      <c r="E4" s="34"/>
    </row>
    <row r="5" spans="2:5" x14ac:dyDescent="0.5">
      <c r="B5" s="34"/>
      <c r="C5" s="34"/>
      <c r="D5" s="34"/>
      <c r="E5" s="34"/>
    </row>
    <row r="6" spans="2:5" x14ac:dyDescent="0.5">
      <c r="B6" s="34"/>
      <c r="C6" s="34"/>
      <c r="D6" s="34"/>
      <c r="E6" s="34"/>
    </row>
    <row r="7" spans="2:5" x14ac:dyDescent="0.5">
      <c r="B7" s="34"/>
      <c r="C7" s="34"/>
      <c r="D7" s="34"/>
      <c r="E7" s="34"/>
    </row>
    <row r="8" spans="2:5" x14ac:dyDescent="0.5">
      <c r="B8" s="34"/>
      <c r="C8" s="34"/>
      <c r="D8" s="34"/>
      <c r="E8" s="34"/>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B1086-132F-42EE-9550-32223BE3A2CF}">
  <dimension ref="A1:AD68"/>
  <sheetViews>
    <sheetView topLeftCell="C1" zoomScaleNormal="100" workbookViewId="0">
      <selection activeCell="D13" sqref="D13"/>
    </sheetView>
  </sheetViews>
  <sheetFormatPr defaultRowHeight="14.35" x14ac:dyDescent="0.5"/>
  <cols>
    <col min="1" max="1" width="20.46875" bestFit="1" customWidth="1"/>
    <col min="2" max="2" width="17.8203125" customWidth="1"/>
    <col min="3" max="4" width="13.703125" customWidth="1"/>
    <col min="5" max="5" width="16.46875" customWidth="1"/>
    <col min="6" max="6" width="15.9375" bestFit="1" customWidth="1"/>
    <col min="7" max="7" width="17.41015625" bestFit="1" customWidth="1"/>
    <col min="8" max="8" width="12.64453125" bestFit="1" customWidth="1"/>
    <col min="9" max="9" width="19.41015625" bestFit="1" customWidth="1"/>
    <col min="10" max="10" width="14.3515625" bestFit="1" customWidth="1"/>
    <col min="11" max="11" width="15.41015625" bestFit="1" customWidth="1"/>
    <col min="12" max="12" width="21.234375" bestFit="1" customWidth="1"/>
    <col min="13" max="13" width="16.76171875" bestFit="1" customWidth="1"/>
    <col min="14" max="14" width="21.1171875" customWidth="1"/>
    <col min="15" max="15" width="14.234375" customWidth="1"/>
    <col min="16" max="16" width="15.41015625" bestFit="1" customWidth="1"/>
    <col min="17" max="17" width="13.5859375" customWidth="1"/>
    <col min="18" max="18" width="16.234375" bestFit="1" customWidth="1"/>
    <col min="19" max="19" width="14.41015625" bestFit="1" customWidth="1"/>
    <col min="20" max="20" width="17" bestFit="1" customWidth="1"/>
    <col min="21" max="21" width="14.41015625" bestFit="1" customWidth="1"/>
    <col min="22" max="22" width="17.64453125" bestFit="1" customWidth="1"/>
    <col min="23" max="23" width="13.46875" customWidth="1"/>
    <col min="24" max="24" width="17.17578125" customWidth="1"/>
    <col min="26" max="26" width="17.703125" customWidth="1"/>
    <col min="27" max="27" width="13.8203125" bestFit="1" customWidth="1"/>
    <col min="28" max="28" width="16.41015625" bestFit="1" customWidth="1"/>
    <col min="29" max="29" width="21.05859375" bestFit="1" customWidth="1"/>
    <col min="30" max="30" width="62.41015625" customWidth="1"/>
  </cols>
  <sheetData>
    <row r="1" spans="1:30" ht="15.7" x14ac:dyDescent="0.55000000000000004">
      <c r="A1" s="36" t="s">
        <v>32</v>
      </c>
      <c r="B1" s="36" t="s">
        <v>28</v>
      </c>
      <c r="C1" s="36" t="s">
        <v>5</v>
      </c>
      <c r="D1" s="36" t="s">
        <v>1</v>
      </c>
      <c r="E1" s="36" t="s">
        <v>0</v>
      </c>
      <c r="F1" s="36" t="s">
        <v>2</v>
      </c>
      <c r="G1" s="36" t="s">
        <v>3</v>
      </c>
      <c r="H1" s="36" t="s">
        <v>33</v>
      </c>
      <c r="I1" s="36" t="s">
        <v>12</v>
      </c>
      <c r="J1" s="36" t="s">
        <v>13</v>
      </c>
      <c r="K1" s="36" t="s">
        <v>14</v>
      </c>
      <c r="L1" s="36" t="s">
        <v>15</v>
      </c>
      <c r="M1" s="36" t="s">
        <v>16</v>
      </c>
      <c r="N1" s="36" t="s">
        <v>17</v>
      </c>
      <c r="O1" s="36" t="s">
        <v>18</v>
      </c>
      <c r="P1" s="36" t="s">
        <v>19</v>
      </c>
      <c r="Q1" s="36" t="s">
        <v>20</v>
      </c>
      <c r="R1" s="36" t="s">
        <v>21</v>
      </c>
      <c r="S1" s="36" t="s">
        <v>22</v>
      </c>
      <c r="T1" s="36" t="s">
        <v>23</v>
      </c>
      <c r="U1" s="36" t="s">
        <v>24</v>
      </c>
      <c r="V1" s="36" t="s">
        <v>25</v>
      </c>
      <c r="W1" s="36" t="s">
        <v>26</v>
      </c>
      <c r="X1" s="36" t="s">
        <v>27</v>
      </c>
      <c r="Z1" s="50"/>
      <c r="AA1" s="51" t="s">
        <v>34</v>
      </c>
      <c r="AB1" s="51" t="s">
        <v>35</v>
      </c>
      <c r="AC1" s="51" t="s">
        <v>57</v>
      </c>
      <c r="AD1" s="51" t="s">
        <v>58</v>
      </c>
    </row>
    <row r="2" spans="1:30" x14ac:dyDescent="0.5">
      <c r="A2" s="37">
        <v>1</v>
      </c>
      <c r="B2" s="38">
        <v>278.61677689499999</v>
      </c>
      <c r="C2" s="38">
        <f>E2/F2</f>
        <v>2.569606090885876</v>
      </c>
      <c r="D2" s="73">
        <v>2.56</v>
      </c>
      <c r="E2" s="39">
        <v>2598572799099</v>
      </c>
      <c r="F2" s="39">
        <v>1011272820498</v>
      </c>
      <c r="G2" s="39">
        <v>426794502</v>
      </c>
      <c r="H2" s="39">
        <v>83634338</v>
      </c>
      <c r="I2" s="39">
        <v>41976372697</v>
      </c>
      <c r="J2" s="39">
        <v>1867180597</v>
      </c>
      <c r="K2" s="39">
        <v>707153207226</v>
      </c>
      <c r="L2" s="39">
        <v>31900909167</v>
      </c>
      <c r="M2" s="39">
        <v>242134015330</v>
      </c>
      <c r="N2" s="39">
        <v>18147342</v>
      </c>
      <c r="O2" s="39">
        <v>357895359</v>
      </c>
      <c r="P2" s="39">
        <v>70747107</v>
      </c>
      <c r="Q2" s="39">
        <v>38393385</v>
      </c>
      <c r="R2" s="39">
        <v>15515000</v>
      </c>
      <c r="S2" s="39">
        <v>706337329273</v>
      </c>
      <c r="T2" s="39">
        <v>6094892</v>
      </c>
      <c r="U2" s="39">
        <v>241624827924</v>
      </c>
      <c r="V2" s="39">
        <v>2237867</v>
      </c>
      <c r="W2" s="39">
        <v>27585</v>
      </c>
      <c r="X2" s="39">
        <v>372083</v>
      </c>
      <c r="Z2" s="52" t="s">
        <v>28</v>
      </c>
      <c r="AA2" s="53">
        <v>279.7041443887</v>
      </c>
      <c r="AB2" s="53">
        <v>1.8395440884511358</v>
      </c>
      <c r="AC2" s="54">
        <v>0.65767494881833188</v>
      </c>
      <c r="AD2" s="55" t="s">
        <v>37</v>
      </c>
    </row>
    <row r="3" spans="1:30" x14ac:dyDescent="0.5">
      <c r="A3" s="40">
        <v>2</v>
      </c>
      <c r="B3" s="38">
        <v>282.03498807400001</v>
      </c>
      <c r="C3" s="38">
        <f t="shared" ref="C3:C11" si="0">E3/F3</f>
        <v>2.548708832937137</v>
      </c>
      <c r="D3" s="73">
        <v>2.57</v>
      </c>
      <c r="E3" s="39">
        <v>2598020796844</v>
      </c>
      <c r="F3" s="39">
        <v>1019347821638</v>
      </c>
      <c r="G3" s="39">
        <v>426601910</v>
      </c>
      <c r="H3" s="39">
        <v>97953905</v>
      </c>
      <c r="I3" s="39">
        <v>42083712071</v>
      </c>
      <c r="J3" s="39">
        <v>1865640444</v>
      </c>
      <c r="K3" s="39">
        <v>707260540760</v>
      </c>
      <c r="L3" s="39">
        <v>31902922930</v>
      </c>
      <c r="M3" s="39">
        <v>242197864033</v>
      </c>
      <c r="N3" s="39">
        <v>18735454</v>
      </c>
      <c r="O3" s="39">
        <v>354471427</v>
      </c>
      <c r="P3" s="39">
        <v>81844031</v>
      </c>
      <c r="Q3" s="39">
        <v>36440531</v>
      </c>
      <c r="R3" s="39">
        <v>14519331</v>
      </c>
      <c r="S3" s="39">
        <v>706327424116</v>
      </c>
      <c r="T3" s="39">
        <v>6208282</v>
      </c>
      <c r="U3" s="39">
        <v>241531608018</v>
      </c>
      <c r="V3" s="39">
        <v>1986190</v>
      </c>
      <c r="W3" s="39">
        <v>42821</v>
      </c>
      <c r="X3" s="39">
        <v>439329</v>
      </c>
      <c r="Z3" s="56" t="s">
        <v>1</v>
      </c>
      <c r="AA3" s="62">
        <v>2.5611008423943038</v>
      </c>
      <c r="AB3" s="62">
        <v>6.9595058844050105E-3</v>
      </c>
      <c r="AC3" s="54">
        <v>0.2717388464055463</v>
      </c>
      <c r="AD3" s="60" t="s">
        <v>59</v>
      </c>
    </row>
    <row r="4" spans="1:30" x14ac:dyDescent="0.5">
      <c r="A4" s="40">
        <v>3</v>
      </c>
      <c r="B4" s="38">
        <v>282.18910505299999</v>
      </c>
      <c r="C4" s="38">
        <f t="shared" si="0"/>
        <v>2.5541533972050372</v>
      </c>
      <c r="D4" s="73">
        <v>2.5499999999999998</v>
      </c>
      <c r="E4" s="39">
        <v>2599140256996</v>
      </c>
      <c r="F4" s="39">
        <v>1017613217687</v>
      </c>
      <c r="G4" s="39">
        <v>509954876</v>
      </c>
      <c r="H4" s="39">
        <v>106823566</v>
      </c>
      <c r="I4" s="39">
        <v>42048339562</v>
      </c>
      <c r="J4" s="39">
        <v>1864594077</v>
      </c>
      <c r="K4" s="39">
        <v>707232451284</v>
      </c>
      <c r="L4" s="39">
        <v>31921629954</v>
      </c>
      <c r="M4" s="39">
        <v>242102493816</v>
      </c>
      <c r="N4" s="39">
        <v>18277934</v>
      </c>
      <c r="O4" s="39">
        <v>444812735</v>
      </c>
      <c r="P4" s="39">
        <v>90272455</v>
      </c>
      <c r="Q4" s="39">
        <v>38190637</v>
      </c>
      <c r="R4" s="39">
        <v>18263763</v>
      </c>
      <c r="S4" s="39">
        <v>706682217942</v>
      </c>
      <c r="T4" s="39">
        <v>7389569</v>
      </c>
      <c r="U4" s="39">
        <v>241655167307</v>
      </c>
      <c r="V4" s="39">
        <v>2302869</v>
      </c>
      <c r="W4" s="39">
        <v>35357</v>
      </c>
      <c r="X4" s="39">
        <v>334430</v>
      </c>
      <c r="Z4" s="56" t="s">
        <v>0</v>
      </c>
      <c r="AA4" s="48">
        <v>2598612782570.7998</v>
      </c>
      <c r="AB4" s="48">
        <v>520287031.34830004</v>
      </c>
      <c r="AC4" s="54">
        <v>2.0021722160297451E-2</v>
      </c>
      <c r="AD4" s="57" t="s">
        <v>38</v>
      </c>
    </row>
    <row r="5" spans="1:30" x14ac:dyDescent="0.5">
      <c r="A5" s="40">
        <v>4</v>
      </c>
      <c r="B5" s="38">
        <v>277.62927470900001</v>
      </c>
      <c r="C5" s="38">
        <f t="shared" si="0"/>
        <v>2.5671094816800775</v>
      </c>
      <c r="D5" s="73">
        <v>2.67</v>
      </c>
      <c r="E5" s="39">
        <v>2598679185496</v>
      </c>
      <c r="F5" s="39">
        <v>1012297762928</v>
      </c>
      <c r="G5" s="39">
        <v>425635355</v>
      </c>
      <c r="H5" s="39">
        <v>82064939</v>
      </c>
      <c r="I5" s="39">
        <v>42002227727</v>
      </c>
      <c r="J5" s="39">
        <v>1869047725</v>
      </c>
      <c r="K5" s="39">
        <v>707257345718</v>
      </c>
      <c r="L5" s="39">
        <v>31910264018</v>
      </c>
      <c r="M5" s="39">
        <v>242166135231</v>
      </c>
      <c r="N5" s="39">
        <v>18792476</v>
      </c>
      <c r="O5" s="39">
        <v>359918715</v>
      </c>
      <c r="P5" s="39">
        <v>69764726</v>
      </c>
      <c r="Q5" s="39">
        <v>33680606</v>
      </c>
      <c r="R5" s="39">
        <v>13531606</v>
      </c>
      <c r="S5" s="39">
        <v>706235530360</v>
      </c>
      <c r="T5" s="39">
        <v>6065202</v>
      </c>
      <c r="U5" s="39">
        <v>241560997578</v>
      </c>
      <c r="V5" s="39">
        <v>1953321</v>
      </c>
      <c r="W5" s="39">
        <v>38766</v>
      </c>
      <c r="X5" s="39">
        <v>350802</v>
      </c>
      <c r="Z5" s="56" t="s">
        <v>2</v>
      </c>
      <c r="AA5" s="48">
        <v>1014653654177.3</v>
      </c>
      <c r="AB5" s="48">
        <v>2808275224.1784215</v>
      </c>
      <c r="AC5" s="54">
        <v>0.27677180411432345</v>
      </c>
      <c r="AD5" s="57" t="s">
        <v>39</v>
      </c>
    </row>
    <row r="6" spans="1:30" x14ac:dyDescent="0.5">
      <c r="A6" s="40">
        <v>5</v>
      </c>
      <c r="B6" s="38">
        <v>278.605804084</v>
      </c>
      <c r="C6" s="38">
        <f t="shared" si="0"/>
        <v>2.5623611186407613</v>
      </c>
      <c r="D6" s="73">
        <v>2.57</v>
      </c>
      <c r="E6" s="39">
        <v>2598781539355</v>
      </c>
      <c r="F6" s="39">
        <v>1014213617452</v>
      </c>
      <c r="G6" s="39">
        <v>651499800</v>
      </c>
      <c r="H6" s="39">
        <v>92872258</v>
      </c>
      <c r="I6" s="39">
        <v>41956801070</v>
      </c>
      <c r="J6" s="39">
        <v>1868024747</v>
      </c>
      <c r="K6" s="39">
        <v>707375532351</v>
      </c>
      <c r="L6" s="39">
        <v>31841840742</v>
      </c>
      <c r="M6" s="39">
        <v>242109014357</v>
      </c>
      <c r="N6" s="39">
        <v>18028760</v>
      </c>
      <c r="O6" s="39">
        <v>582117308</v>
      </c>
      <c r="P6" s="39">
        <v>78388618</v>
      </c>
      <c r="Q6" s="39">
        <v>45448296</v>
      </c>
      <c r="R6" s="39">
        <v>18860398</v>
      </c>
      <c r="S6" s="39">
        <v>706094119868</v>
      </c>
      <c r="T6" s="39">
        <v>6445339</v>
      </c>
      <c r="U6" s="39">
        <v>241613604809</v>
      </c>
      <c r="V6" s="39">
        <v>2244629</v>
      </c>
      <c r="W6" s="39">
        <v>49486</v>
      </c>
      <c r="X6" s="39">
        <v>911590</v>
      </c>
      <c r="Z6" s="58" t="s">
        <v>3</v>
      </c>
      <c r="AA6" s="48">
        <v>449971763.33333331</v>
      </c>
      <c r="AB6" s="48">
        <v>36352831.508654743</v>
      </c>
      <c r="AC6" s="54">
        <v>8.0789139388119846</v>
      </c>
      <c r="AD6" s="59" t="s">
        <v>40</v>
      </c>
    </row>
    <row r="7" spans="1:30" x14ac:dyDescent="0.5">
      <c r="A7" s="37">
        <v>6</v>
      </c>
      <c r="B7" s="38">
        <v>278.09917252499997</v>
      </c>
      <c r="C7" s="38">
        <f t="shared" si="0"/>
        <v>2.5666628324780358</v>
      </c>
      <c r="D7" s="73">
        <v>2.56</v>
      </c>
      <c r="E7" s="39">
        <v>2598302727257</v>
      </c>
      <c r="F7" s="39">
        <v>1012327250147</v>
      </c>
      <c r="G7" s="39">
        <v>437649228</v>
      </c>
      <c r="H7" s="39">
        <v>87355244</v>
      </c>
      <c r="I7" s="39">
        <v>42002740768</v>
      </c>
      <c r="J7" s="39">
        <v>1867717220</v>
      </c>
      <c r="K7" s="39">
        <v>707435600432</v>
      </c>
      <c r="L7" s="39">
        <v>31916446895</v>
      </c>
      <c r="M7" s="39">
        <v>242136540370</v>
      </c>
      <c r="N7" s="39">
        <v>18015442</v>
      </c>
      <c r="O7" s="39">
        <v>370309808</v>
      </c>
      <c r="P7" s="39">
        <v>73951456</v>
      </c>
      <c r="Q7" s="39">
        <v>35141148</v>
      </c>
      <c r="R7" s="39">
        <v>12398861</v>
      </c>
      <c r="S7" s="39">
        <v>706098472527</v>
      </c>
      <c r="T7" s="39">
        <v>5873537</v>
      </c>
      <c r="U7" s="39">
        <v>241614833057</v>
      </c>
      <c r="V7" s="39">
        <v>1926576</v>
      </c>
      <c r="W7" s="39">
        <v>31412</v>
      </c>
      <c r="X7" s="39">
        <v>476631</v>
      </c>
      <c r="Z7" s="58" t="s">
        <v>33</v>
      </c>
      <c r="AA7" s="48">
        <v>94312208.299999997</v>
      </c>
      <c r="AB7" s="48">
        <v>8367359.0285238754</v>
      </c>
      <c r="AC7" s="54">
        <v>8.8719786964461047</v>
      </c>
      <c r="AD7" s="59" t="s">
        <v>41</v>
      </c>
    </row>
    <row r="8" spans="1:30" x14ac:dyDescent="0.5">
      <c r="A8" s="40">
        <v>7</v>
      </c>
      <c r="B8" s="38">
        <v>278.38362996500001</v>
      </c>
      <c r="C8" s="38">
        <f t="shared" si="0"/>
        <v>2.5601599921080718</v>
      </c>
      <c r="D8" s="73">
        <v>2.57</v>
      </c>
      <c r="E8" s="39">
        <v>2597897308778</v>
      </c>
      <c r="F8" s="39">
        <v>1014740218106</v>
      </c>
      <c r="G8" s="39">
        <v>516742022</v>
      </c>
      <c r="H8" s="39">
        <v>97035237</v>
      </c>
      <c r="I8" s="39">
        <v>42002767900</v>
      </c>
      <c r="J8" s="39">
        <v>1868118973</v>
      </c>
      <c r="K8" s="39">
        <v>707340662244</v>
      </c>
      <c r="L8" s="39">
        <v>31952822542</v>
      </c>
      <c r="M8" s="39">
        <v>242186263143</v>
      </c>
      <c r="N8" s="39">
        <v>19008144</v>
      </c>
      <c r="O8" s="39">
        <v>445774620</v>
      </c>
      <c r="P8" s="39">
        <v>79967264</v>
      </c>
      <c r="Q8" s="39">
        <v>45192861</v>
      </c>
      <c r="R8" s="39">
        <v>20868651</v>
      </c>
      <c r="S8" s="39">
        <v>705934437773</v>
      </c>
      <c r="T8" s="39">
        <v>7865371</v>
      </c>
      <c r="U8" s="39">
        <v>241564762627</v>
      </c>
      <c r="V8" s="39">
        <v>2216828</v>
      </c>
      <c r="W8" s="39">
        <v>49637</v>
      </c>
      <c r="X8" s="39">
        <v>367826</v>
      </c>
      <c r="Z8" s="56" t="s">
        <v>12</v>
      </c>
      <c r="AA8" s="48">
        <v>42013192363.5</v>
      </c>
      <c r="AB8" s="48">
        <v>42036525.76196833</v>
      </c>
      <c r="AC8" s="54">
        <v>0.10005553826585338</v>
      </c>
      <c r="AD8" s="60" t="s">
        <v>42</v>
      </c>
    </row>
    <row r="9" spans="1:30" x14ac:dyDescent="0.5">
      <c r="A9" s="40">
        <v>8</v>
      </c>
      <c r="B9" s="38">
        <v>282.23838141200002</v>
      </c>
      <c r="C9" s="38">
        <f t="shared" si="0"/>
        <v>2.5533030090438564</v>
      </c>
      <c r="D9" s="73">
        <v>2.56</v>
      </c>
      <c r="E9" s="39">
        <v>2599667522597</v>
      </c>
      <c r="F9" s="39">
        <v>1018158641332</v>
      </c>
      <c r="G9" s="39">
        <v>434544226</v>
      </c>
      <c r="H9" s="39">
        <v>105896342</v>
      </c>
      <c r="I9" s="39">
        <v>41970016340</v>
      </c>
      <c r="J9" s="39">
        <v>1867820082</v>
      </c>
      <c r="K9" s="39">
        <v>707435599945</v>
      </c>
      <c r="L9" s="39">
        <v>32008305828</v>
      </c>
      <c r="M9" s="39">
        <v>242073886974</v>
      </c>
      <c r="N9" s="39">
        <v>18305914</v>
      </c>
      <c r="O9" s="39">
        <v>368507405</v>
      </c>
      <c r="P9" s="39">
        <v>88019910</v>
      </c>
      <c r="Q9" s="39">
        <v>38585346</v>
      </c>
      <c r="R9" s="39">
        <v>19835346</v>
      </c>
      <c r="S9" s="39">
        <v>706368217147</v>
      </c>
      <c r="T9" s="39">
        <v>8239327</v>
      </c>
      <c r="U9" s="39">
        <v>241685056041</v>
      </c>
      <c r="V9" s="39">
        <v>2163695</v>
      </c>
      <c r="W9" s="39">
        <v>42669</v>
      </c>
      <c r="X9" s="39">
        <v>401985</v>
      </c>
      <c r="Z9" s="56" t="s">
        <v>13</v>
      </c>
      <c r="AA9" s="48">
        <v>1867356593.5</v>
      </c>
      <c r="AB9" s="48">
        <v>1295047.2159923788</v>
      </c>
      <c r="AC9" s="54">
        <v>6.9351896713260447E-2</v>
      </c>
      <c r="AD9" s="60" t="s">
        <v>43</v>
      </c>
    </row>
    <row r="10" spans="1:30" x14ac:dyDescent="0.5">
      <c r="A10" s="40">
        <v>9</v>
      </c>
      <c r="B10" s="38">
        <v>278.78605093599998</v>
      </c>
      <c r="C10" s="38">
        <f t="shared" si="0"/>
        <v>2.5665572599708195</v>
      </c>
      <c r="D10" s="73">
        <v>2.5499999999999998</v>
      </c>
      <c r="E10" s="39">
        <v>2598391723431</v>
      </c>
      <c r="F10" s="39">
        <v>1012403566426</v>
      </c>
      <c r="G10" s="39">
        <v>441164241</v>
      </c>
      <c r="H10" s="39">
        <v>96131381</v>
      </c>
      <c r="I10" s="39">
        <v>42022107797</v>
      </c>
      <c r="J10" s="39">
        <v>1867749612</v>
      </c>
      <c r="K10" s="39">
        <v>707359631724</v>
      </c>
      <c r="L10" s="39">
        <v>31843562325</v>
      </c>
      <c r="M10" s="39">
        <v>242161830724</v>
      </c>
      <c r="N10" s="39">
        <v>18379864</v>
      </c>
      <c r="O10" s="39">
        <v>367671127</v>
      </c>
      <c r="P10" s="39">
        <v>78134925</v>
      </c>
      <c r="Q10" s="39">
        <v>43681156</v>
      </c>
      <c r="R10" s="39">
        <v>14878104</v>
      </c>
      <c r="S10" s="39">
        <v>706361825864</v>
      </c>
      <c r="T10" s="39">
        <v>6047156</v>
      </c>
      <c r="U10" s="39">
        <v>241625004884</v>
      </c>
      <c r="V10" s="39">
        <v>2078087</v>
      </c>
      <c r="W10" s="39">
        <v>35145</v>
      </c>
      <c r="X10" s="39">
        <v>332864</v>
      </c>
      <c r="Z10" s="56" t="s">
        <v>14</v>
      </c>
      <c r="AA10" s="48">
        <v>707313493357.5</v>
      </c>
      <c r="AB10" s="48">
        <v>91651834.737984404</v>
      </c>
      <c r="AC10" s="54">
        <v>1.2957738767703741E-2</v>
      </c>
      <c r="AD10" s="60" t="s">
        <v>44</v>
      </c>
    </row>
    <row r="11" spans="1:30" ht="28.7" x14ac:dyDescent="0.5">
      <c r="A11" s="40">
        <v>10</v>
      </c>
      <c r="B11" s="38">
        <v>280.45826023400002</v>
      </c>
      <c r="C11" s="38">
        <f t="shared" si="0"/>
        <v>2.5623864089933654</v>
      </c>
      <c r="D11" s="73">
        <v>2.57</v>
      </c>
      <c r="E11" s="39">
        <v>2598673965855</v>
      </c>
      <c r="F11" s="39">
        <v>1014161625559</v>
      </c>
      <c r="G11" s="39">
        <v>430659510</v>
      </c>
      <c r="H11" s="39">
        <v>93354873</v>
      </c>
      <c r="I11" s="39">
        <v>42066837703</v>
      </c>
      <c r="J11" s="39">
        <v>1867672458</v>
      </c>
      <c r="K11" s="39">
        <v>707284361891</v>
      </c>
      <c r="L11" s="39">
        <v>31872187889</v>
      </c>
      <c r="M11" s="39">
        <v>242174407279</v>
      </c>
      <c r="N11" s="39">
        <v>18306232</v>
      </c>
      <c r="O11" s="39">
        <v>361581690</v>
      </c>
      <c r="P11" s="39">
        <v>80242855</v>
      </c>
      <c r="Q11" s="39">
        <v>37272275</v>
      </c>
      <c r="R11" s="39">
        <v>14812520</v>
      </c>
      <c r="S11" s="39">
        <v>706329009708</v>
      </c>
      <c r="T11" s="39">
        <v>6219899</v>
      </c>
      <c r="U11" s="39">
        <v>241564197009</v>
      </c>
      <c r="V11" s="39">
        <v>2070753</v>
      </c>
      <c r="W11" s="39">
        <v>31677</v>
      </c>
      <c r="X11" s="39">
        <v>564123</v>
      </c>
      <c r="Z11" s="56" t="s">
        <v>15</v>
      </c>
      <c r="AA11" s="48">
        <v>31907089229</v>
      </c>
      <c r="AB11" s="48">
        <v>49679082.394305445</v>
      </c>
      <c r="AC11" s="54">
        <v>0.15569919912704755</v>
      </c>
      <c r="AD11" s="60" t="s">
        <v>45</v>
      </c>
    </row>
    <row r="12" spans="1:30" x14ac:dyDescent="0.5">
      <c r="A12" s="40"/>
      <c r="B12" s="38"/>
      <c r="C12" s="38"/>
      <c r="D12" s="73"/>
      <c r="E12" s="39"/>
      <c r="F12" s="39"/>
      <c r="G12" s="41"/>
      <c r="H12" s="41"/>
      <c r="I12" s="39"/>
      <c r="J12" s="39"/>
      <c r="K12" s="39"/>
      <c r="L12" s="39"/>
      <c r="M12" s="39"/>
      <c r="N12" s="39"/>
      <c r="O12" s="39"/>
      <c r="P12" s="39"/>
      <c r="Q12" s="39"/>
      <c r="R12" s="39"/>
      <c r="S12" s="39"/>
      <c r="T12" s="39"/>
      <c r="U12" s="39"/>
      <c r="V12" s="39"/>
      <c r="W12" s="39"/>
      <c r="X12" s="39"/>
      <c r="Z12" s="56" t="s">
        <v>16</v>
      </c>
      <c r="AA12" s="48">
        <v>242144245125.70001</v>
      </c>
      <c r="AB12" s="48">
        <v>40051837.082481407</v>
      </c>
      <c r="AC12" s="54">
        <v>1.6540486874544555E-2</v>
      </c>
      <c r="AD12" s="60" t="s">
        <v>46</v>
      </c>
    </row>
    <row r="13" spans="1:30" ht="29" x14ac:dyDescent="0.55000000000000004">
      <c r="A13" s="42" t="s">
        <v>34</v>
      </c>
      <c r="B13" s="43">
        <f>AVERAGE(B2:B11)</f>
        <v>279.7041443887</v>
      </c>
      <c r="C13" s="61">
        <f t="shared" ref="C13:F13" si="1">AVERAGE(C2:C11)</f>
        <v>2.5611008423943038</v>
      </c>
      <c r="D13" s="74">
        <f t="shared" si="1"/>
        <v>2.573</v>
      </c>
      <c r="E13" s="44">
        <f t="shared" si="1"/>
        <v>2598612782570.7998</v>
      </c>
      <c r="F13" s="44">
        <f t="shared" si="1"/>
        <v>1014653654177.3</v>
      </c>
      <c r="G13" s="44">
        <f>AVERAGE(G2,G4,G3,G5,G7,G8,G9,G10,G11)</f>
        <v>449971763.33333331</v>
      </c>
      <c r="H13" s="44">
        <f t="shared" ref="H13:W13" si="2">AVERAGE(H2:H11)</f>
        <v>94312208.299999997</v>
      </c>
      <c r="I13" s="44">
        <f t="shared" si="2"/>
        <v>42013192363.5</v>
      </c>
      <c r="J13" s="44">
        <f t="shared" si="2"/>
        <v>1867356593.5</v>
      </c>
      <c r="K13" s="44">
        <f t="shared" si="2"/>
        <v>707313493357.5</v>
      </c>
      <c r="L13" s="44">
        <f t="shared" si="2"/>
        <v>31907089229</v>
      </c>
      <c r="M13" s="44">
        <f t="shared" si="2"/>
        <v>242144245125.70001</v>
      </c>
      <c r="N13" s="44">
        <f t="shared" si="2"/>
        <v>18399756.199999999</v>
      </c>
      <c r="O13" s="44">
        <f>AVERAGE(O2,O5,O4,O3,O8,O7,O11,O10,O9)</f>
        <v>381215876.22222221</v>
      </c>
      <c r="P13" s="44">
        <f>AVERAGE(P11,P10,P8,P7,P6,P5,P3,P2)</f>
        <v>76630122.75</v>
      </c>
      <c r="Q13" s="44">
        <f t="shared" si="2"/>
        <v>39202624.100000001</v>
      </c>
      <c r="R13" s="44">
        <f>AVERAGE(R11,R10,R9,R6,R5,R4,R3,R2)</f>
        <v>16277008.5</v>
      </c>
      <c r="S13" s="44">
        <f t="shared" si="2"/>
        <v>706276858457.80005</v>
      </c>
      <c r="T13" s="44">
        <f>AVERAGE(T11,T10,T8,T6,T5,T4,T3,T2,T7)</f>
        <v>6467694.111111111</v>
      </c>
      <c r="U13" s="44">
        <f t="shared" si="2"/>
        <v>241604005925.39999</v>
      </c>
      <c r="V13" s="44">
        <f t="shared" si="2"/>
        <v>2118081.5</v>
      </c>
      <c r="W13" s="44">
        <f t="shared" si="2"/>
        <v>38455.5</v>
      </c>
      <c r="X13" s="44">
        <f>AVERAGE(X11,X10,X9,X8,X7,X5,X4,X3,X21)</f>
        <v>408498.75</v>
      </c>
      <c r="Z13" s="52" t="s">
        <v>17</v>
      </c>
      <c r="AA13" s="48">
        <v>18399756.199999999</v>
      </c>
      <c r="AB13" s="48">
        <v>336467.85632238002</v>
      </c>
      <c r="AC13" s="54">
        <v>1.8286538835899357</v>
      </c>
      <c r="AD13" s="55" t="s">
        <v>47</v>
      </c>
    </row>
    <row r="14" spans="1:30" ht="15.7" x14ac:dyDescent="0.55000000000000004">
      <c r="A14" s="36" t="s">
        <v>35</v>
      </c>
      <c r="B14" s="43">
        <f>STDEV(B2:B11)</f>
        <v>1.8395440884511358</v>
      </c>
      <c r="C14" s="61">
        <f t="shared" ref="C14:F14" si="3">STDEV(C2:C11)</f>
        <v>6.9595058844050105E-3</v>
      </c>
      <c r="D14" s="61">
        <f t="shared" si="3"/>
        <v>3.4976182372199134E-2</v>
      </c>
      <c r="E14" s="44">
        <f t="shared" si="3"/>
        <v>520287031.34830004</v>
      </c>
      <c r="F14" s="44">
        <f t="shared" si="3"/>
        <v>2808275224.1784215</v>
      </c>
      <c r="G14" s="44">
        <f>STDEV(G11,G10,G9,G8,G7,G5,G4,G3,G2)</f>
        <v>36352831.508654743</v>
      </c>
      <c r="H14" s="44">
        <f t="shared" ref="H14:W14" si="4">STDEV(H2:H11)</f>
        <v>8367359.0285238754</v>
      </c>
      <c r="I14" s="44">
        <f t="shared" si="4"/>
        <v>42036525.76196833</v>
      </c>
      <c r="J14" s="44">
        <f t="shared" si="4"/>
        <v>1295047.2159923788</v>
      </c>
      <c r="K14" s="44">
        <f t="shared" si="4"/>
        <v>91651834.737984404</v>
      </c>
      <c r="L14" s="44">
        <f t="shared" si="4"/>
        <v>49679082.394305445</v>
      </c>
      <c r="M14" s="44">
        <f t="shared" si="4"/>
        <v>40051837.082481407</v>
      </c>
      <c r="N14" s="44">
        <f t="shared" si="4"/>
        <v>336467.85632238002</v>
      </c>
      <c r="O14" s="44">
        <f>STDEV(O11,O10,O9,O8,O7,O5,O4,O3,O2)</f>
        <v>36698913.596621439</v>
      </c>
      <c r="P14" s="44">
        <f>STDEV(P11,P10,P8,P7,P6,P5,P3,P28)</f>
        <v>4205048.1757278694</v>
      </c>
      <c r="Q14" s="44">
        <f t="shared" si="4"/>
        <v>4154680.0865302626</v>
      </c>
      <c r="R14" s="44">
        <f>STDEV(R11,R10,R9,R6,R5,R4,R3,R2)</f>
        <v>2348003.4959125835</v>
      </c>
      <c r="S14" s="44">
        <f t="shared" si="4"/>
        <v>203576469.21797255</v>
      </c>
      <c r="T14" s="44">
        <f>STDEV(T11,T10,T8,T7,T6,T5,T4,T3,T21)</f>
        <v>717839.31810318062</v>
      </c>
      <c r="U14" s="44">
        <f t="shared" si="4"/>
        <v>47710290.848060653</v>
      </c>
      <c r="V14" s="44">
        <f t="shared" si="4"/>
        <v>133913.74179444351</v>
      </c>
      <c r="W14" s="44">
        <f t="shared" si="4"/>
        <v>7585.7490108462953</v>
      </c>
      <c r="X14" s="44">
        <f>STDEV(X11,X10,X9,X8,X7,X5,X4,X3,X2)</f>
        <v>76829.834913123239</v>
      </c>
      <c r="Z14" s="58" t="s">
        <v>18</v>
      </c>
      <c r="AA14" s="48">
        <v>381215876.22222221</v>
      </c>
      <c r="AB14" s="48">
        <v>36698913.596621439</v>
      </c>
      <c r="AC14" s="54">
        <v>9.6268061971344903</v>
      </c>
      <c r="AD14" s="59" t="s">
        <v>48</v>
      </c>
    </row>
    <row r="15" spans="1:30" ht="15.7" x14ac:dyDescent="0.55000000000000004">
      <c r="A15" s="45" t="s">
        <v>36</v>
      </c>
      <c r="B15" s="46">
        <f t="shared" ref="B15:X15" si="5">B14/B13*100</f>
        <v>0.65767494881833188</v>
      </c>
      <c r="C15" s="46">
        <f t="shared" si="5"/>
        <v>0.2717388464055463</v>
      </c>
      <c r="D15" s="46">
        <f t="shared" si="5"/>
        <v>1.3593541536027647</v>
      </c>
      <c r="E15" s="46">
        <f t="shared" si="5"/>
        <v>2.0021722160297451E-2</v>
      </c>
      <c r="F15" s="46">
        <f t="shared" si="5"/>
        <v>0.27677180411432345</v>
      </c>
      <c r="G15" s="46">
        <f t="shared" si="5"/>
        <v>8.0789139388119846</v>
      </c>
      <c r="H15" s="46">
        <f t="shared" si="5"/>
        <v>8.8719786964461047</v>
      </c>
      <c r="I15" s="46">
        <f t="shared" si="5"/>
        <v>0.10005553826585338</v>
      </c>
      <c r="J15" s="46">
        <f t="shared" si="5"/>
        <v>6.9351896713260447E-2</v>
      </c>
      <c r="K15" s="46">
        <f t="shared" si="5"/>
        <v>1.2957738767703741E-2</v>
      </c>
      <c r="L15" s="46">
        <f t="shared" si="5"/>
        <v>0.15569919912704755</v>
      </c>
      <c r="M15" s="46">
        <f t="shared" si="5"/>
        <v>1.6540486874544555E-2</v>
      </c>
      <c r="N15" s="46">
        <f t="shared" si="5"/>
        <v>1.8286538835899357</v>
      </c>
      <c r="O15" s="46">
        <f t="shared" si="5"/>
        <v>9.6268061971344903</v>
      </c>
      <c r="P15" s="46">
        <f t="shared" si="5"/>
        <v>5.4874610986159089</v>
      </c>
      <c r="Q15" s="46">
        <f t="shared" si="5"/>
        <v>10.597964248342914</v>
      </c>
      <c r="R15" s="46">
        <f t="shared" si="5"/>
        <v>14.425276585145136</v>
      </c>
      <c r="S15" s="46">
        <f t="shared" si="5"/>
        <v>2.8823890628739357E-2</v>
      </c>
      <c r="T15" s="46">
        <f t="shared" si="5"/>
        <v>11.098844592386886</v>
      </c>
      <c r="U15" s="46">
        <f t="shared" si="5"/>
        <v>1.9747309513896118E-2</v>
      </c>
      <c r="V15" s="46">
        <f t="shared" si="5"/>
        <v>6.3224074141832372</v>
      </c>
      <c r="W15" s="46">
        <f t="shared" si="5"/>
        <v>19.726044417173863</v>
      </c>
      <c r="X15" s="46">
        <f t="shared" si="5"/>
        <v>18.807850675950231</v>
      </c>
      <c r="Z15" s="58" t="s">
        <v>19</v>
      </c>
      <c r="AA15" s="48">
        <v>76630122.75</v>
      </c>
      <c r="AB15" s="48">
        <v>4205048.1757278694</v>
      </c>
      <c r="AC15" s="54">
        <v>5.4874610986159089</v>
      </c>
      <c r="AD15" s="59" t="s">
        <v>49</v>
      </c>
    </row>
    <row r="16" spans="1:30" ht="15.7" x14ac:dyDescent="0.55000000000000004">
      <c r="A16" s="47"/>
      <c r="B16" s="88" t="s">
        <v>37</v>
      </c>
      <c r="C16" s="86" t="s">
        <v>68</v>
      </c>
      <c r="D16" s="88" t="s">
        <v>69</v>
      </c>
      <c r="E16" s="86" t="s">
        <v>38</v>
      </c>
      <c r="F16" s="86" t="s">
        <v>39</v>
      </c>
      <c r="G16" s="85" t="s">
        <v>40</v>
      </c>
      <c r="H16" s="85" t="s">
        <v>41</v>
      </c>
      <c r="I16" s="87" t="s">
        <v>42</v>
      </c>
      <c r="J16" s="87" t="s">
        <v>43</v>
      </c>
      <c r="K16" s="87" t="s">
        <v>44</v>
      </c>
      <c r="L16" s="87" t="s">
        <v>45</v>
      </c>
      <c r="M16" s="87" t="s">
        <v>46</v>
      </c>
      <c r="N16" s="88" t="s">
        <v>47</v>
      </c>
      <c r="O16" s="85" t="s">
        <v>48</v>
      </c>
      <c r="P16" s="85" t="s">
        <v>49</v>
      </c>
      <c r="Q16" s="85" t="s">
        <v>50</v>
      </c>
      <c r="R16" s="85" t="s">
        <v>51</v>
      </c>
      <c r="S16" s="87" t="s">
        <v>46</v>
      </c>
      <c r="T16" s="85" t="s">
        <v>52</v>
      </c>
      <c r="U16" s="87" t="s">
        <v>53</v>
      </c>
      <c r="V16" s="85" t="s">
        <v>54</v>
      </c>
      <c r="W16" s="85" t="s">
        <v>55</v>
      </c>
      <c r="X16" s="85" t="s">
        <v>56</v>
      </c>
      <c r="Z16" s="58" t="s">
        <v>20</v>
      </c>
      <c r="AA16" s="48">
        <v>39202624.100000001</v>
      </c>
      <c r="AB16" s="48">
        <v>4154680.0865302626</v>
      </c>
      <c r="AC16" s="54">
        <v>10.597964248342914</v>
      </c>
      <c r="AD16" s="59" t="s">
        <v>50</v>
      </c>
    </row>
    <row r="17" spans="1:30" ht="15.7" customHeight="1" x14ac:dyDescent="0.55000000000000004">
      <c r="A17" s="49"/>
      <c r="B17" s="88"/>
      <c r="C17" s="86"/>
      <c r="D17" s="88"/>
      <c r="E17" s="86"/>
      <c r="F17" s="86"/>
      <c r="G17" s="85"/>
      <c r="H17" s="85"/>
      <c r="I17" s="87"/>
      <c r="J17" s="87"/>
      <c r="K17" s="87"/>
      <c r="L17" s="87"/>
      <c r="M17" s="87"/>
      <c r="N17" s="88"/>
      <c r="O17" s="85"/>
      <c r="P17" s="85"/>
      <c r="Q17" s="85"/>
      <c r="R17" s="85"/>
      <c r="S17" s="87"/>
      <c r="T17" s="85"/>
      <c r="U17" s="87"/>
      <c r="V17" s="85"/>
      <c r="W17" s="85"/>
      <c r="X17" s="85"/>
      <c r="Z17" s="58" t="s">
        <v>21</v>
      </c>
      <c r="AA17" s="48">
        <v>16277008.5</v>
      </c>
      <c r="AB17" s="48">
        <v>2348003.4959125835</v>
      </c>
      <c r="AC17" s="54">
        <v>14.425276585145136</v>
      </c>
      <c r="AD17" s="59" t="s">
        <v>51</v>
      </c>
    </row>
    <row r="18" spans="1:30" ht="15.7" x14ac:dyDescent="0.55000000000000004">
      <c r="A18" s="49"/>
      <c r="B18" s="88"/>
      <c r="C18" s="86"/>
      <c r="D18" s="88"/>
      <c r="E18" s="86"/>
      <c r="F18" s="86"/>
      <c r="G18" s="85"/>
      <c r="H18" s="85"/>
      <c r="I18" s="87"/>
      <c r="J18" s="87"/>
      <c r="K18" s="87"/>
      <c r="L18" s="87"/>
      <c r="M18" s="87"/>
      <c r="N18" s="88"/>
      <c r="O18" s="85"/>
      <c r="P18" s="85"/>
      <c r="Q18" s="85"/>
      <c r="R18" s="85"/>
      <c r="S18" s="87"/>
      <c r="T18" s="85"/>
      <c r="U18" s="87"/>
      <c r="V18" s="85"/>
      <c r="W18" s="85"/>
      <c r="X18" s="85"/>
      <c r="Z18" s="56" t="s">
        <v>22</v>
      </c>
      <c r="AA18" s="48">
        <v>706276858457.80005</v>
      </c>
      <c r="AB18" s="48">
        <v>203576469.21797255</v>
      </c>
      <c r="AC18" s="54">
        <v>2.8823890628739357E-2</v>
      </c>
      <c r="AD18" s="60" t="s">
        <v>46</v>
      </c>
    </row>
    <row r="19" spans="1:30" ht="15.7" x14ac:dyDescent="0.55000000000000004">
      <c r="A19" s="49"/>
      <c r="B19" s="88"/>
      <c r="C19" s="86"/>
      <c r="D19" s="88"/>
      <c r="E19" s="86"/>
      <c r="F19" s="86"/>
      <c r="G19" s="85"/>
      <c r="H19" s="85"/>
      <c r="I19" s="87"/>
      <c r="J19" s="87"/>
      <c r="K19" s="87"/>
      <c r="L19" s="87"/>
      <c r="M19" s="87"/>
      <c r="N19" s="88"/>
      <c r="O19" s="85"/>
      <c r="P19" s="85"/>
      <c r="Q19" s="85"/>
      <c r="R19" s="85"/>
      <c r="S19" s="87"/>
      <c r="T19" s="85"/>
      <c r="U19" s="87"/>
      <c r="V19" s="85"/>
      <c r="W19" s="85"/>
      <c r="X19" s="85"/>
      <c r="Z19" s="58" t="s">
        <v>23</v>
      </c>
      <c r="AA19" s="48">
        <v>6467694.111111111</v>
      </c>
      <c r="AB19" s="48">
        <v>717839.31810318062</v>
      </c>
      <c r="AC19" s="54">
        <v>11.098844592386886</v>
      </c>
      <c r="AD19" s="59" t="s">
        <v>52</v>
      </c>
    </row>
    <row r="20" spans="1:30" ht="15.7" x14ac:dyDescent="0.55000000000000004">
      <c r="A20" s="49"/>
      <c r="Z20" s="56" t="s">
        <v>24</v>
      </c>
      <c r="AA20" s="48">
        <v>241604005925.39999</v>
      </c>
      <c r="AB20" s="48">
        <v>47710290.848060653</v>
      </c>
      <c r="AC20" s="54">
        <v>1.9747309513896118E-2</v>
      </c>
      <c r="AD20" s="60" t="s">
        <v>53</v>
      </c>
    </row>
    <row r="21" spans="1:30" x14ac:dyDescent="0.5">
      <c r="A21" s="67" t="s">
        <v>67</v>
      </c>
      <c r="B21" s="66">
        <v>2603337586146</v>
      </c>
      <c r="Z21" s="58" t="s">
        <v>25</v>
      </c>
      <c r="AA21" s="48">
        <v>2118081.5</v>
      </c>
      <c r="AB21" s="48">
        <v>133913.74179444351</v>
      </c>
      <c r="AC21" s="54">
        <v>6.3224074141832372</v>
      </c>
      <c r="AD21" s="59" t="s">
        <v>54</v>
      </c>
    </row>
    <row r="22" spans="1:30" x14ac:dyDescent="0.5">
      <c r="Z22" s="58" t="s">
        <v>26</v>
      </c>
      <c r="AA22" s="48">
        <v>38455.5</v>
      </c>
      <c r="AB22" s="48">
        <v>7585.7490108462953</v>
      </c>
      <c r="AC22" s="54">
        <v>19.726044417173863</v>
      </c>
      <c r="AD22" s="59" t="s">
        <v>55</v>
      </c>
    </row>
    <row r="23" spans="1:30" x14ac:dyDescent="0.5">
      <c r="A23" s="32" t="s">
        <v>87</v>
      </c>
      <c r="B23" s="32">
        <v>39.265999999999998</v>
      </c>
      <c r="C23" s="32">
        <f>B23 + 240</f>
        <v>279.26600000000002</v>
      </c>
      <c r="D23" s="32"/>
      <c r="F23" s="64" t="s">
        <v>64</v>
      </c>
      <c r="G23" s="65">
        <v>277.22719999999998</v>
      </c>
      <c r="Z23" s="58" t="s">
        <v>27</v>
      </c>
      <c r="AA23" s="48">
        <v>408498.75</v>
      </c>
      <c r="AB23" s="48">
        <v>76829.834913123239</v>
      </c>
      <c r="AC23" s="54">
        <v>18.807850675950231</v>
      </c>
      <c r="AD23" s="59" t="s">
        <v>56</v>
      </c>
    </row>
    <row r="24" spans="1:30" x14ac:dyDescent="0.5">
      <c r="A24" s="32" t="s">
        <v>60</v>
      </c>
      <c r="B24" s="32">
        <v>37.86</v>
      </c>
      <c r="C24" s="32">
        <f t="shared" ref="C24:C32" si="6">B24 + 240</f>
        <v>277.86</v>
      </c>
      <c r="D24" s="32"/>
      <c r="F24" s="64" t="s">
        <v>65</v>
      </c>
      <c r="G24" s="65">
        <v>277.04290000000003</v>
      </c>
    </row>
    <row r="25" spans="1:30" x14ac:dyDescent="0.5">
      <c r="A25" s="32" t="s">
        <v>88</v>
      </c>
      <c r="B25" s="32">
        <v>36.799999999999997</v>
      </c>
      <c r="C25" s="32">
        <f t="shared" si="6"/>
        <v>276.8</v>
      </c>
      <c r="D25" s="32"/>
      <c r="F25" s="64" t="s">
        <v>66</v>
      </c>
      <c r="G25" s="65">
        <v>5.8499999999999996E-2</v>
      </c>
    </row>
    <row r="26" spans="1:30" x14ac:dyDescent="0.5">
      <c r="A26" s="32" t="s">
        <v>89</v>
      </c>
      <c r="B26" s="32">
        <v>38.286000000000001</v>
      </c>
      <c r="C26" s="32">
        <f t="shared" si="6"/>
        <v>278.286</v>
      </c>
      <c r="D26" s="32"/>
    </row>
    <row r="27" spans="1:30" x14ac:dyDescent="0.5">
      <c r="A27" s="32" t="s">
        <v>90</v>
      </c>
      <c r="B27" s="53">
        <v>36.725999999999999</v>
      </c>
      <c r="C27" s="32">
        <f t="shared" si="6"/>
        <v>276.726</v>
      </c>
      <c r="D27" s="32"/>
      <c r="J27" s="34"/>
      <c r="L27" s="34"/>
      <c r="M27" s="34"/>
      <c r="N27" s="34"/>
      <c r="O27" s="34"/>
    </row>
    <row r="28" spans="1:30" x14ac:dyDescent="0.5">
      <c r="A28" s="32" t="s">
        <v>91</v>
      </c>
      <c r="B28" s="53">
        <v>35.991</v>
      </c>
      <c r="C28" s="32">
        <f t="shared" si="6"/>
        <v>275.99099999999999</v>
      </c>
      <c r="D28" s="32"/>
      <c r="J28" s="34"/>
      <c r="L28" s="34"/>
      <c r="M28" s="34"/>
      <c r="N28" s="34"/>
      <c r="O28" s="34"/>
    </row>
    <row r="29" spans="1:30" x14ac:dyDescent="0.5">
      <c r="A29" s="32" t="s">
        <v>92</v>
      </c>
      <c r="B29" s="78">
        <v>35.881999999999998</v>
      </c>
      <c r="C29" s="32">
        <f t="shared" si="6"/>
        <v>275.88200000000001</v>
      </c>
      <c r="D29" s="32"/>
      <c r="F29" s="90" t="s">
        <v>70</v>
      </c>
      <c r="G29" s="90"/>
      <c r="H29" s="90"/>
      <c r="I29" s="90"/>
      <c r="J29" s="69"/>
      <c r="L29" s="69"/>
      <c r="M29" s="69"/>
      <c r="N29" s="89"/>
      <c r="O29" s="89"/>
    </row>
    <row r="30" spans="1:30" x14ac:dyDescent="0.5">
      <c r="A30" s="32" t="s">
        <v>93</v>
      </c>
      <c r="B30" s="53">
        <v>36.610999999999997</v>
      </c>
      <c r="C30" s="32">
        <f t="shared" si="6"/>
        <v>276.61099999999999</v>
      </c>
      <c r="D30" s="32"/>
      <c r="F30" s="23" t="s">
        <v>112</v>
      </c>
      <c r="G30" s="94" t="s">
        <v>73</v>
      </c>
      <c r="H30" s="94"/>
      <c r="I30" s="94"/>
      <c r="J30" s="72"/>
      <c r="L30" s="34"/>
      <c r="M30" s="34"/>
      <c r="N30" s="34"/>
      <c r="O30" s="34"/>
    </row>
    <row r="31" spans="1:30" x14ac:dyDescent="0.5">
      <c r="A31" s="32" t="s">
        <v>94</v>
      </c>
      <c r="B31" s="53">
        <v>36.692999999999998</v>
      </c>
      <c r="C31" s="32">
        <f t="shared" si="6"/>
        <v>276.69299999999998</v>
      </c>
      <c r="D31" s="32"/>
      <c r="F31" s="23" t="s">
        <v>113</v>
      </c>
      <c r="G31" s="95" t="s">
        <v>74</v>
      </c>
      <c r="H31" s="95"/>
      <c r="I31" s="95"/>
      <c r="J31" s="34"/>
      <c r="L31" s="34"/>
      <c r="M31" s="34"/>
      <c r="N31" s="34"/>
      <c r="O31" s="34"/>
    </row>
    <row r="32" spans="1:30" x14ac:dyDescent="0.5">
      <c r="A32" s="32" t="s">
        <v>95</v>
      </c>
      <c r="B32" s="53">
        <v>38.156999999999996</v>
      </c>
      <c r="C32" s="32">
        <f t="shared" si="6"/>
        <v>278.15699999999998</v>
      </c>
      <c r="D32" s="32"/>
      <c r="F32" s="23" t="s">
        <v>114</v>
      </c>
      <c r="G32" s="95" t="s">
        <v>75</v>
      </c>
      <c r="H32" s="95"/>
      <c r="I32" s="95"/>
      <c r="J32" s="34"/>
      <c r="L32" s="34"/>
      <c r="M32" s="34"/>
      <c r="N32" s="34"/>
      <c r="O32" s="34"/>
    </row>
    <row r="33" spans="1:15" x14ac:dyDescent="0.5">
      <c r="A33" s="32"/>
      <c r="B33" s="32"/>
      <c r="C33" s="32"/>
      <c r="D33" s="32"/>
      <c r="F33" s="23" t="s">
        <v>115</v>
      </c>
      <c r="G33" s="95" t="s">
        <v>76</v>
      </c>
      <c r="H33" s="95"/>
      <c r="I33" s="95"/>
      <c r="J33" s="34"/>
      <c r="K33" s="34"/>
      <c r="L33" s="34"/>
      <c r="M33" s="34"/>
      <c r="N33" s="34"/>
      <c r="O33" s="34"/>
    </row>
    <row r="34" spans="1:15" x14ac:dyDescent="0.5">
      <c r="A34" s="32"/>
      <c r="B34" s="32"/>
      <c r="C34" s="32">
        <f>AVERAGE(C23:C32)</f>
        <v>277.22719999999998</v>
      </c>
      <c r="D34" s="32"/>
      <c r="F34" s="23" t="s">
        <v>116</v>
      </c>
      <c r="G34" s="95" t="s">
        <v>77</v>
      </c>
      <c r="H34" s="95"/>
      <c r="I34" s="95"/>
      <c r="J34" s="34"/>
      <c r="K34" s="34"/>
      <c r="L34" s="34"/>
      <c r="M34" s="34"/>
      <c r="N34" s="34"/>
      <c r="O34" s="34"/>
    </row>
    <row r="35" spans="1:15" x14ac:dyDescent="0.5">
      <c r="A35" s="32"/>
      <c r="B35" s="32"/>
      <c r="C35" s="32"/>
      <c r="D35" s="32"/>
      <c r="F35" s="23" t="s">
        <v>117</v>
      </c>
      <c r="G35" s="95" t="s">
        <v>78</v>
      </c>
      <c r="H35" s="95"/>
      <c r="I35" s="95"/>
      <c r="J35" s="34"/>
      <c r="K35" s="34"/>
      <c r="L35" s="34"/>
      <c r="M35" s="34"/>
      <c r="N35" s="34"/>
      <c r="O35" s="34"/>
    </row>
    <row r="36" spans="1:15" x14ac:dyDescent="0.5">
      <c r="A36" s="32" t="s">
        <v>96</v>
      </c>
      <c r="B36" s="32">
        <v>38.957000000000001</v>
      </c>
      <c r="C36" s="32">
        <f>B36 + 240</f>
        <v>278.95699999999999</v>
      </c>
      <c r="D36" s="32"/>
      <c r="J36" s="34"/>
      <c r="K36" s="34"/>
      <c r="L36" s="34"/>
      <c r="M36" s="34"/>
      <c r="N36" s="34"/>
      <c r="O36" s="34"/>
    </row>
    <row r="37" spans="1:15" x14ac:dyDescent="0.5">
      <c r="A37" s="32" t="s">
        <v>61</v>
      </c>
      <c r="B37" s="32">
        <v>37.741999999999997</v>
      </c>
      <c r="C37" s="32">
        <f t="shared" ref="C37:C45" si="7">B37 + 240</f>
        <v>277.74200000000002</v>
      </c>
      <c r="D37" s="32"/>
      <c r="F37" s="91" t="s">
        <v>85</v>
      </c>
      <c r="G37" s="23">
        <v>850</v>
      </c>
      <c r="K37" s="34"/>
      <c r="L37" s="34"/>
      <c r="M37" s="34"/>
      <c r="N37" s="34"/>
      <c r="O37" s="34"/>
    </row>
    <row r="38" spans="1:15" x14ac:dyDescent="0.5">
      <c r="A38" s="32" t="s">
        <v>97</v>
      </c>
      <c r="B38" s="32">
        <v>36.685000000000002</v>
      </c>
      <c r="C38" s="32">
        <f t="shared" si="7"/>
        <v>276.685</v>
      </c>
      <c r="D38" s="32"/>
      <c r="F38" s="90"/>
      <c r="G38" s="77"/>
    </row>
    <row r="39" spans="1:15" x14ac:dyDescent="0.5">
      <c r="A39" s="32" t="s">
        <v>98</v>
      </c>
      <c r="B39" s="32">
        <v>38.170999999999999</v>
      </c>
      <c r="C39" s="32">
        <f t="shared" si="7"/>
        <v>278.17099999999999</v>
      </c>
      <c r="D39" s="32"/>
      <c r="F39" s="91" t="s">
        <v>86</v>
      </c>
      <c r="G39" s="23">
        <v>1264975759</v>
      </c>
    </row>
    <row r="40" spans="1:15" x14ac:dyDescent="0.5">
      <c r="A40" s="32" t="s">
        <v>99</v>
      </c>
      <c r="B40" s="32">
        <v>36.622999999999998</v>
      </c>
      <c r="C40" s="32">
        <f t="shared" si="7"/>
        <v>276.62299999999999</v>
      </c>
      <c r="D40" s="32"/>
      <c r="F40" s="90"/>
      <c r="G40" s="77"/>
      <c r="J40" s="34"/>
    </row>
    <row r="41" spans="1:15" x14ac:dyDescent="0.5">
      <c r="A41" s="32" t="s">
        <v>100</v>
      </c>
      <c r="B41" s="32">
        <v>35.789000000000001</v>
      </c>
      <c r="C41" s="32">
        <f t="shared" si="7"/>
        <v>275.78899999999999</v>
      </c>
      <c r="D41" s="32"/>
      <c r="F41" s="70" t="s">
        <v>71</v>
      </c>
      <c r="G41" s="71">
        <f>G37*G39</f>
        <v>1075229395150</v>
      </c>
      <c r="H41" s="68"/>
    </row>
    <row r="42" spans="1:15" x14ac:dyDescent="0.5">
      <c r="A42" s="32" t="s">
        <v>101</v>
      </c>
      <c r="B42" s="32">
        <v>35.716000000000001</v>
      </c>
      <c r="C42" s="32">
        <f t="shared" si="7"/>
        <v>275.71600000000001</v>
      </c>
      <c r="D42" s="32"/>
      <c r="F42" s="70" t="s">
        <v>72</v>
      </c>
      <c r="G42" s="71">
        <v>2603340000000</v>
      </c>
    </row>
    <row r="43" spans="1:15" x14ac:dyDescent="0.5">
      <c r="A43" s="32" t="s">
        <v>102</v>
      </c>
      <c r="B43" s="32">
        <v>36.494999999999997</v>
      </c>
      <c r="C43" s="32">
        <f t="shared" si="7"/>
        <v>276.495</v>
      </c>
      <c r="D43" s="32"/>
      <c r="F43" s="70" t="s">
        <v>79</v>
      </c>
      <c r="G43" s="23">
        <v>279.7041443887</v>
      </c>
    </row>
    <row r="44" spans="1:15" x14ac:dyDescent="0.5">
      <c r="A44" s="32" t="s">
        <v>103</v>
      </c>
      <c r="B44" s="32">
        <v>36.54</v>
      </c>
      <c r="C44" s="32">
        <f t="shared" si="7"/>
        <v>276.54000000000002</v>
      </c>
      <c r="D44" s="32"/>
      <c r="F44" s="70" t="s">
        <v>80</v>
      </c>
      <c r="G44" s="23">
        <v>1014653654177.3</v>
      </c>
    </row>
    <row r="45" spans="1:15" x14ac:dyDescent="0.5">
      <c r="A45" s="32" t="s">
        <v>104</v>
      </c>
      <c r="B45" s="32">
        <v>37.710999999999999</v>
      </c>
      <c r="C45" s="32">
        <f t="shared" si="7"/>
        <v>277.71100000000001</v>
      </c>
      <c r="D45" s="32"/>
      <c r="F45" s="70" t="s">
        <v>8</v>
      </c>
      <c r="G45" s="23">
        <v>2.573</v>
      </c>
    </row>
    <row r="46" spans="1:15" x14ac:dyDescent="0.5">
      <c r="A46" s="32"/>
      <c r="B46" s="32"/>
      <c r="C46" s="32"/>
      <c r="D46" s="32"/>
      <c r="F46" s="91" t="s">
        <v>81</v>
      </c>
      <c r="G46" s="75">
        <f>(G41/G42)*G43</f>
        <v>115.52318098750459</v>
      </c>
      <c r="H46" s="92" t="s">
        <v>82</v>
      </c>
      <c r="I46" s="93"/>
      <c r="J46" s="93"/>
    </row>
    <row r="47" spans="1:15" x14ac:dyDescent="0.5">
      <c r="A47" s="32"/>
      <c r="B47" s="32"/>
      <c r="C47" s="32">
        <f>AVERAGE(C36:C45)</f>
        <v>277.04290000000003</v>
      </c>
      <c r="D47" s="32"/>
      <c r="F47" s="90"/>
      <c r="G47" s="75">
        <f>(G41/(G44*G45))*G43</f>
        <v>115.19733183784297</v>
      </c>
      <c r="H47" s="92" t="s">
        <v>83</v>
      </c>
      <c r="I47" s="93"/>
      <c r="J47" s="93"/>
    </row>
    <row r="48" spans="1:15" x14ac:dyDescent="0.5">
      <c r="A48" s="32"/>
      <c r="B48" s="32"/>
      <c r="C48" s="32"/>
      <c r="D48" s="32"/>
      <c r="F48" s="70" t="s">
        <v>84</v>
      </c>
      <c r="G48" s="76">
        <f>(G46/G43)</f>
        <v>0.41301919655135327</v>
      </c>
    </row>
    <row r="49" spans="1:4" x14ac:dyDescent="0.5">
      <c r="A49" s="32" t="s">
        <v>63</v>
      </c>
      <c r="B49" s="32"/>
      <c r="C49" s="32">
        <v>5.8999999999999997E-2</v>
      </c>
      <c r="D49" s="32"/>
    </row>
    <row r="50" spans="1:4" x14ac:dyDescent="0.5">
      <c r="A50" s="32" t="s">
        <v>62</v>
      </c>
      <c r="B50" s="32"/>
      <c r="C50" s="32">
        <v>5.1999999999999998E-2</v>
      </c>
      <c r="D50" s="32"/>
    </row>
    <row r="51" spans="1:4" x14ac:dyDescent="0.5">
      <c r="A51" s="32" t="s">
        <v>105</v>
      </c>
      <c r="B51" s="32"/>
      <c r="C51" s="32">
        <v>6.5000000000000002E-2</v>
      </c>
      <c r="D51" s="32"/>
    </row>
    <row r="52" spans="1:4" x14ac:dyDescent="0.5">
      <c r="A52" s="32" t="s">
        <v>106</v>
      </c>
      <c r="B52" s="32"/>
      <c r="C52" s="32">
        <v>6.7000000000000004E-2</v>
      </c>
      <c r="D52" s="32"/>
    </row>
    <row r="53" spans="1:4" x14ac:dyDescent="0.5">
      <c r="A53" s="32" t="s">
        <v>107</v>
      </c>
      <c r="B53" s="32"/>
      <c r="C53" s="32">
        <v>0.05</v>
      </c>
      <c r="D53" s="32"/>
    </row>
    <row r="54" spans="1:4" x14ac:dyDescent="0.5">
      <c r="A54" s="32" t="s">
        <v>108</v>
      </c>
      <c r="B54" s="32"/>
      <c r="C54" s="32">
        <v>4.7E-2</v>
      </c>
      <c r="D54" s="32"/>
    </row>
    <row r="55" spans="1:4" x14ac:dyDescent="0.5">
      <c r="A55" s="32" t="s">
        <v>109</v>
      </c>
      <c r="B55" s="32"/>
      <c r="C55" s="32">
        <v>0.06</v>
      </c>
      <c r="D55" s="32"/>
    </row>
    <row r="56" spans="1:4" x14ac:dyDescent="0.5">
      <c r="A56" s="32" t="s">
        <v>110</v>
      </c>
      <c r="B56" s="32"/>
      <c r="C56" s="32">
        <v>6.0999999999999999E-2</v>
      </c>
      <c r="D56" s="32"/>
    </row>
    <row r="57" spans="1:4" x14ac:dyDescent="0.5">
      <c r="A57" s="32" t="s">
        <v>109</v>
      </c>
      <c r="B57" s="32"/>
      <c r="C57" s="32">
        <v>0.06</v>
      </c>
      <c r="D57" s="32"/>
    </row>
    <row r="58" spans="1:4" x14ac:dyDescent="0.5">
      <c r="A58" s="32" t="s">
        <v>111</v>
      </c>
      <c r="B58" s="32"/>
      <c r="C58" s="32">
        <v>6.4000000000000001E-2</v>
      </c>
      <c r="D58" s="32"/>
    </row>
    <row r="59" spans="1:4" x14ac:dyDescent="0.5">
      <c r="A59" s="32"/>
      <c r="B59" s="32"/>
      <c r="C59" s="32"/>
      <c r="D59" s="32"/>
    </row>
    <row r="60" spans="1:4" x14ac:dyDescent="0.5">
      <c r="A60" s="63"/>
      <c r="B60" s="63"/>
      <c r="C60" s="32">
        <f>AVERAGE(C49:C58)</f>
        <v>5.8499999999999996E-2</v>
      </c>
      <c r="D60" s="63"/>
    </row>
    <row r="61" spans="1:4" x14ac:dyDescent="0.5">
      <c r="A61" s="32"/>
      <c r="B61" s="32"/>
      <c r="C61" s="32"/>
      <c r="D61" s="32"/>
    </row>
    <row r="62" spans="1:4" x14ac:dyDescent="0.5">
      <c r="A62" s="32"/>
      <c r="B62" s="32"/>
      <c r="C62" s="32"/>
      <c r="D62" s="32"/>
    </row>
    <row r="63" spans="1:4" x14ac:dyDescent="0.5">
      <c r="A63" s="32"/>
      <c r="B63" s="32"/>
      <c r="C63" s="32"/>
      <c r="D63" s="32"/>
    </row>
    <row r="64" spans="1:4" x14ac:dyDescent="0.5">
      <c r="A64" s="32"/>
      <c r="B64" s="32"/>
      <c r="C64" s="32"/>
      <c r="D64" s="32"/>
    </row>
    <row r="65" spans="1:4" x14ac:dyDescent="0.5">
      <c r="A65" s="32"/>
      <c r="B65" s="32"/>
      <c r="C65" s="32"/>
      <c r="D65" s="32"/>
    </row>
    <row r="66" spans="1:4" x14ac:dyDescent="0.5">
      <c r="A66" s="32"/>
      <c r="B66" s="32"/>
      <c r="C66" s="32"/>
      <c r="D66" s="32"/>
    </row>
    <row r="67" spans="1:4" x14ac:dyDescent="0.5">
      <c r="A67" s="32"/>
      <c r="B67" s="32"/>
      <c r="C67" s="32"/>
      <c r="D67" s="32"/>
    </row>
    <row r="68" spans="1:4" x14ac:dyDescent="0.5">
      <c r="A68" s="32"/>
      <c r="B68" s="32"/>
      <c r="C68" s="32"/>
      <c r="D68" s="32"/>
    </row>
  </sheetData>
  <mergeCells count="36">
    <mergeCell ref="N29:O29"/>
    <mergeCell ref="F29:I29"/>
    <mergeCell ref="F46:F47"/>
    <mergeCell ref="H46:J46"/>
    <mergeCell ref="H47:J47"/>
    <mergeCell ref="F37:F38"/>
    <mergeCell ref="F39:F40"/>
    <mergeCell ref="G30:I30"/>
    <mergeCell ref="G31:I31"/>
    <mergeCell ref="G32:I32"/>
    <mergeCell ref="G34:I34"/>
    <mergeCell ref="G33:I33"/>
    <mergeCell ref="G35:I35"/>
    <mergeCell ref="I16:I19"/>
    <mergeCell ref="B16:B19"/>
    <mergeCell ref="E16:E19"/>
    <mergeCell ref="F16:F19"/>
    <mergeCell ref="G16:G19"/>
    <mergeCell ref="H16:H19"/>
    <mergeCell ref="D16:D19"/>
    <mergeCell ref="V16:V19"/>
    <mergeCell ref="W16:W19"/>
    <mergeCell ref="X16:X19"/>
    <mergeCell ref="C16:C19"/>
    <mergeCell ref="P16:P19"/>
    <mergeCell ref="Q16:Q19"/>
    <mergeCell ref="R16:R19"/>
    <mergeCell ref="S16:S19"/>
    <mergeCell ref="T16:T19"/>
    <mergeCell ref="U16:U19"/>
    <mergeCell ref="J16:J19"/>
    <mergeCell ref="K16:K19"/>
    <mergeCell ref="L16:L19"/>
    <mergeCell ref="M16:M19"/>
    <mergeCell ref="N16:N19"/>
    <mergeCell ref="O16:O19"/>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47810-119F-43BF-A485-5DE39DAC355B}">
  <dimension ref="A1:L114"/>
  <sheetViews>
    <sheetView topLeftCell="E38" zoomScale="55" zoomScaleNormal="55" workbookViewId="0">
      <selection activeCell="L75" sqref="L75"/>
    </sheetView>
  </sheetViews>
  <sheetFormatPr defaultRowHeight="14.35" x14ac:dyDescent="0.5"/>
  <cols>
    <col min="2" max="2" width="31.41015625" bestFit="1" customWidth="1"/>
    <col min="3" max="3" width="67.29296875" bestFit="1" customWidth="1"/>
    <col min="4" max="4" width="98.46875" bestFit="1" customWidth="1"/>
    <col min="11" max="11" width="74.8203125" bestFit="1" customWidth="1"/>
    <col min="12" max="12" width="58.5859375" bestFit="1" customWidth="1"/>
  </cols>
  <sheetData>
    <row r="1" spans="1:12" x14ac:dyDescent="0.5">
      <c r="A1" s="80" t="s">
        <v>333</v>
      </c>
      <c r="K1" t="s">
        <v>552</v>
      </c>
    </row>
    <row r="2" spans="1:12" x14ac:dyDescent="0.5">
      <c r="B2" s="82" t="s">
        <v>118</v>
      </c>
      <c r="C2" s="82" t="s">
        <v>119</v>
      </c>
      <c r="D2" s="23" t="s">
        <v>332</v>
      </c>
      <c r="H2" t="s">
        <v>336</v>
      </c>
      <c r="K2" t="s">
        <v>551</v>
      </c>
      <c r="L2" t="s">
        <v>434</v>
      </c>
    </row>
    <row r="3" spans="1:12" x14ac:dyDescent="0.5">
      <c r="B3" s="82" t="s">
        <v>120</v>
      </c>
      <c r="C3" s="82" t="s">
        <v>121</v>
      </c>
      <c r="D3" s="23" t="s">
        <v>330</v>
      </c>
      <c r="H3" t="s">
        <v>337</v>
      </c>
    </row>
    <row r="4" spans="1:12" x14ac:dyDescent="0.5">
      <c r="B4" s="82" t="s">
        <v>122</v>
      </c>
      <c r="C4" s="82" t="s">
        <v>123</v>
      </c>
      <c r="D4" s="23" t="s">
        <v>309</v>
      </c>
      <c r="H4" t="s">
        <v>338</v>
      </c>
      <c r="K4" t="s">
        <v>480</v>
      </c>
      <c r="L4" t="s">
        <v>435</v>
      </c>
    </row>
    <row r="5" spans="1:12" x14ac:dyDescent="0.5">
      <c r="B5" s="82" t="s">
        <v>124</v>
      </c>
      <c r="C5" s="82" t="s">
        <v>125</v>
      </c>
      <c r="D5" s="23" t="s">
        <v>324</v>
      </c>
      <c r="H5" t="s">
        <v>339</v>
      </c>
      <c r="K5" t="s">
        <v>481</v>
      </c>
      <c r="L5" t="s">
        <v>436</v>
      </c>
    </row>
    <row r="6" spans="1:12" x14ac:dyDescent="0.5">
      <c r="B6" s="82" t="s">
        <v>126</v>
      </c>
      <c r="C6" s="82" t="s">
        <v>127</v>
      </c>
      <c r="D6" s="23" t="s">
        <v>309</v>
      </c>
      <c r="H6" t="s">
        <v>340</v>
      </c>
      <c r="K6" t="s">
        <v>482</v>
      </c>
      <c r="L6" t="s">
        <v>437</v>
      </c>
    </row>
    <row r="7" spans="1:12" x14ac:dyDescent="0.5">
      <c r="B7" s="82" t="s">
        <v>128</v>
      </c>
      <c r="C7" s="82" t="s">
        <v>129</v>
      </c>
      <c r="D7" s="23" t="s">
        <v>310</v>
      </c>
      <c r="H7" t="s">
        <v>341</v>
      </c>
      <c r="K7" t="s">
        <v>483</v>
      </c>
      <c r="L7" t="s">
        <v>438</v>
      </c>
    </row>
    <row r="8" spans="1:12" x14ac:dyDescent="0.5">
      <c r="B8" s="82" t="s">
        <v>130</v>
      </c>
      <c r="C8" s="82" t="s">
        <v>131</v>
      </c>
      <c r="D8" s="23" t="s">
        <v>309</v>
      </c>
      <c r="H8" t="s">
        <v>342</v>
      </c>
      <c r="K8" t="s">
        <v>484</v>
      </c>
      <c r="L8" t="s">
        <v>439</v>
      </c>
    </row>
    <row r="9" spans="1:12" x14ac:dyDescent="0.5">
      <c r="B9" s="82" t="s">
        <v>132</v>
      </c>
      <c r="C9" s="82" t="s">
        <v>133</v>
      </c>
      <c r="D9" s="23" t="s">
        <v>331</v>
      </c>
      <c r="H9" t="s">
        <v>343</v>
      </c>
      <c r="K9" t="s">
        <v>485</v>
      </c>
      <c r="L9" t="s">
        <v>440</v>
      </c>
    </row>
    <row r="10" spans="1:12" x14ac:dyDescent="0.5">
      <c r="B10" s="82" t="s">
        <v>134</v>
      </c>
      <c r="C10" s="82" t="s">
        <v>135</v>
      </c>
      <c r="D10" s="23" t="s">
        <v>329</v>
      </c>
      <c r="H10" t="s">
        <v>344</v>
      </c>
      <c r="K10" t="s">
        <v>486</v>
      </c>
      <c r="L10" t="s">
        <v>441</v>
      </c>
    </row>
    <row r="11" spans="1:12" x14ac:dyDescent="0.5">
      <c r="B11" s="82" t="s">
        <v>136</v>
      </c>
      <c r="C11" s="82" t="s">
        <v>137</v>
      </c>
      <c r="D11" s="23" t="s">
        <v>317</v>
      </c>
      <c r="H11" t="s">
        <v>345</v>
      </c>
      <c r="K11" t="s">
        <v>487</v>
      </c>
      <c r="L11" t="s">
        <v>442</v>
      </c>
    </row>
    <row r="12" spans="1:12" x14ac:dyDescent="0.5">
      <c r="B12" s="82" t="s">
        <v>138</v>
      </c>
      <c r="C12" s="82" t="s">
        <v>139</v>
      </c>
      <c r="D12" s="23" t="s">
        <v>315</v>
      </c>
      <c r="H12" t="s">
        <v>346</v>
      </c>
      <c r="K12" t="s">
        <v>488</v>
      </c>
      <c r="L12" t="s">
        <v>443</v>
      </c>
    </row>
    <row r="13" spans="1:12" x14ac:dyDescent="0.5">
      <c r="B13" s="82" t="s">
        <v>140</v>
      </c>
      <c r="C13" s="82" t="s">
        <v>141</v>
      </c>
      <c r="D13" s="23" t="s">
        <v>328</v>
      </c>
      <c r="H13" t="s">
        <v>347</v>
      </c>
      <c r="K13" t="s">
        <v>489</v>
      </c>
      <c r="L13" t="s">
        <v>444</v>
      </c>
    </row>
    <row r="14" spans="1:12" x14ac:dyDescent="0.5">
      <c r="B14" s="82" t="s">
        <v>142</v>
      </c>
      <c r="C14" s="82" t="s">
        <v>143</v>
      </c>
      <c r="D14" s="23" t="s">
        <v>316</v>
      </c>
      <c r="H14" t="s">
        <v>348</v>
      </c>
      <c r="K14" t="s">
        <v>490</v>
      </c>
      <c r="L14" t="s">
        <v>445</v>
      </c>
    </row>
    <row r="15" spans="1:12" x14ac:dyDescent="0.5">
      <c r="B15" s="82" t="s">
        <v>144</v>
      </c>
      <c r="C15" s="82" t="s">
        <v>145</v>
      </c>
      <c r="D15" s="23" t="s">
        <v>325</v>
      </c>
      <c r="H15" t="s">
        <v>349</v>
      </c>
      <c r="K15" t="s">
        <v>491</v>
      </c>
      <c r="L15" t="s">
        <v>446</v>
      </c>
    </row>
    <row r="16" spans="1:12" x14ac:dyDescent="0.5">
      <c r="B16" s="82" t="s">
        <v>146</v>
      </c>
      <c r="C16" s="82" t="s">
        <v>147</v>
      </c>
      <c r="D16" s="23" t="s">
        <v>318</v>
      </c>
      <c r="H16" t="s">
        <v>350</v>
      </c>
      <c r="K16" t="s">
        <v>492</v>
      </c>
      <c r="L16" t="s">
        <v>447</v>
      </c>
    </row>
    <row r="17" spans="2:12" x14ac:dyDescent="0.5">
      <c r="B17" s="82" t="s">
        <v>148</v>
      </c>
      <c r="C17" s="82" t="s">
        <v>149</v>
      </c>
      <c r="D17" s="23" t="s">
        <v>308</v>
      </c>
      <c r="H17" t="s">
        <v>351</v>
      </c>
      <c r="K17" t="s">
        <v>493</v>
      </c>
      <c r="L17" t="s">
        <v>448</v>
      </c>
    </row>
    <row r="18" spans="2:12" x14ac:dyDescent="0.5">
      <c r="B18" s="82" t="s">
        <v>150</v>
      </c>
      <c r="C18" s="82" t="s">
        <v>151</v>
      </c>
      <c r="D18" s="23" t="s">
        <v>327</v>
      </c>
      <c r="H18" t="s">
        <v>352</v>
      </c>
      <c r="K18" t="s">
        <v>494</v>
      </c>
      <c r="L18" t="s">
        <v>449</v>
      </c>
    </row>
    <row r="19" spans="2:12" x14ac:dyDescent="0.5">
      <c r="B19" s="82" t="s">
        <v>152</v>
      </c>
      <c r="C19" s="82" t="s">
        <v>153</v>
      </c>
      <c r="D19" s="23" t="s">
        <v>323</v>
      </c>
      <c r="H19" t="s">
        <v>353</v>
      </c>
      <c r="K19" t="s">
        <v>495</v>
      </c>
      <c r="L19" t="s">
        <v>450</v>
      </c>
    </row>
    <row r="20" spans="2:12" x14ac:dyDescent="0.5">
      <c r="B20" s="82" t="s">
        <v>154</v>
      </c>
      <c r="C20" s="82" t="s">
        <v>155</v>
      </c>
      <c r="D20" s="23" t="s">
        <v>314</v>
      </c>
      <c r="H20" t="s">
        <v>354</v>
      </c>
      <c r="K20" t="s">
        <v>496</v>
      </c>
    </row>
    <row r="21" spans="2:12" x14ac:dyDescent="0.5">
      <c r="B21" s="82" t="s">
        <v>156</v>
      </c>
      <c r="C21" s="82" t="s">
        <v>157</v>
      </c>
      <c r="D21" s="23" t="s">
        <v>318</v>
      </c>
      <c r="H21" t="s">
        <v>355</v>
      </c>
      <c r="K21" t="s">
        <v>497</v>
      </c>
      <c r="L21" t="s">
        <v>451</v>
      </c>
    </row>
    <row r="22" spans="2:12" x14ac:dyDescent="0.5">
      <c r="B22" s="82" t="s">
        <v>158</v>
      </c>
      <c r="C22" s="82" t="s">
        <v>159</v>
      </c>
      <c r="D22" s="23" t="s">
        <v>309</v>
      </c>
      <c r="H22" t="s">
        <v>356</v>
      </c>
      <c r="K22" t="s">
        <v>498</v>
      </c>
      <c r="L22" t="s">
        <v>452</v>
      </c>
    </row>
    <row r="23" spans="2:12" x14ac:dyDescent="0.5">
      <c r="B23" s="82" t="s">
        <v>160</v>
      </c>
      <c r="C23" s="82" t="s">
        <v>161</v>
      </c>
      <c r="D23" s="23" t="s">
        <v>326</v>
      </c>
      <c r="H23" t="s">
        <v>357</v>
      </c>
      <c r="K23" t="s">
        <v>499</v>
      </c>
      <c r="L23" t="s">
        <v>453</v>
      </c>
    </row>
    <row r="24" spans="2:12" x14ac:dyDescent="0.5">
      <c r="B24" s="82" t="s">
        <v>162</v>
      </c>
      <c r="C24" s="82" t="s">
        <v>163</v>
      </c>
      <c r="D24" s="23" t="s">
        <v>318</v>
      </c>
      <c r="H24" t="s">
        <v>358</v>
      </c>
      <c r="K24" t="s">
        <v>500</v>
      </c>
    </row>
    <row r="25" spans="2:12" x14ac:dyDescent="0.5">
      <c r="B25" s="82" t="s">
        <v>164</v>
      </c>
      <c r="C25" s="82" t="s">
        <v>165</v>
      </c>
      <c r="D25" s="23" t="s">
        <v>318</v>
      </c>
      <c r="H25" t="s">
        <v>359</v>
      </c>
      <c r="K25" t="s">
        <v>501</v>
      </c>
      <c r="L25" t="s">
        <v>454</v>
      </c>
    </row>
    <row r="26" spans="2:12" x14ac:dyDescent="0.5">
      <c r="B26" s="82" t="s">
        <v>166</v>
      </c>
      <c r="C26" s="82" t="s">
        <v>167</v>
      </c>
      <c r="D26" s="23" t="s">
        <v>313</v>
      </c>
      <c r="H26" t="s">
        <v>360</v>
      </c>
      <c r="K26" t="s">
        <v>502</v>
      </c>
    </row>
    <row r="27" spans="2:12" x14ac:dyDescent="0.5">
      <c r="B27" s="82" t="s">
        <v>168</v>
      </c>
      <c r="C27" s="82" t="s">
        <v>169</v>
      </c>
      <c r="D27" s="23" t="s">
        <v>322</v>
      </c>
      <c r="H27" t="s">
        <v>361</v>
      </c>
      <c r="K27" t="s">
        <v>503</v>
      </c>
      <c r="L27" t="s">
        <v>455</v>
      </c>
    </row>
    <row r="28" spans="2:12" x14ac:dyDescent="0.5">
      <c r="B28" s="82" t="s">
        <v>170</v>
      </c>
      <c r="C28" s="82" t="s">
        <v>171</v>
      </c>
      <c r="D28" s="23" t="s">
        <v>309</v>
      </c>
      <c r="H28" t="s">
        <v>362</v>
      </c>
      <c r="K28" t="s">
        <v>504</v>
      </c>
      <c r="L28" t="s">
        <v>456</v>
      </c>
    </row>
    <row r="29" spans="2:12" x14ac:dyDescent="0.5">
      <c r="B29" s="82" t="s">
        <v>172</v>
      </c>
      <c r="C29" s="82" t="s">
        <v>173</v>
      </c>
      <c r="D29" s="23" t="s">
        <v>328</v>
      </c>
      <c r="H29" t="s">
        <v>363</v>
      </c>
      <c r="K29" t="s">
        <v>505</v>
      </c>
      <c r="L29" t="s">
        <v>457</v>
      </c>
    </row>
    <row r="30" spans="2:12" x14ac:dyDescent="0.5">
      <c r="B30" s="82" t="s">
        <v>174</v>
      </c>
      <c r="C30" s="82" t="s">
        <v>175</v>
      </c>
      <c r="D30" s="23" t="s">
        <v>320</v>
      </c>
      <c r="H30" t="s">
        <v>364</v>
      </c>
      <c r="K30" t="s">
        <v>506</v>
      </c>
      <c r="L30" t="s">
        <v>458</v>
      </c>
    </row>
    <row r="31" spans="2:12" x14ac:dyDescent="0.5">
      <c r="B31" s="82" t="s">
        <v>176</v>
      </c>
      <c r="C31" s="82" t="s">
        <v>177</v>
      </c>
      <c r="D31" s="23" t="s">
        <v>316</v>
      </c>
      <c r="H31" t="s">
        <v>365</v>
      </c>
      <c r="K31" t="s">
        <v>507</v>
      </c>
      <c r="L31" t="s">
        <v>459</v>
      </c>
    </row>
    <row r="32" spans="2:12" x14ac:dyDescent="0.5">
      <c r="B32" s="82" t="s">
        <v>178</v>
      </c>
      <c r="C32" s="82" t="s">
        <v>179</v>
      </c>
      <c r="D32" s="23" t="s">
        <v>309</v>
      </c>
      <c r="H32" t="s">
        <v>366</v>
      </c>
      <c r="K32" t="s">
        <v>508</v>
      </c>
      <c r="L32" t="s">
        <v>460</v>
      </c>
    </row>
    <row r="33" spans="2:12" x14ac:dyDescent="0.5">
      <c r="B33" s="82" t="s">
        <v>180</v>
      </c>
      <c r="C33" s="82" t="s">
        <v>181</v>
      </c>
      <c r="D33" s="23" t="s">
        <v>321</v>
      </c>
      <c r="H33" t="s">
        <v>367</v>
      </c>
      <c r="K33" t="s">
        <v>509</v>
      </c>
      <c r="L33" t="s">
        <v>461</v>
      </c>
    </row>
    <row r="34" spans="2:12" x14ac:dyDescent="0.5">
      <c r="B34" s="82" t="s">
        <v>182</v>
      </c>
      <c r="C34" s="82" t="s">
        <v>183</v>
      </c>
      <c r="D34" s="23" t="s">
        <v>309</v>
      </c>
      <c r="H34" t="s">
        <v>368</v>
      </c>
      <c r="K34" t="s">
        <v>510</v>
      </c>
      <c r="L34" t="s">
        <v>462</v>
      </c>
    </row>
    <row r="35" spans="2:12" x14ac:dyDescent="0.5">
      <c r="B35" s="82" t="s">
        <v>184</v>
      </c>
      <c r="C35" s="82" t="s">
        <v>185</v>
      </c>
      <c r="D35" s="23" t="s">
        <v>309</v>
      </c>
      <c r="H35" t="s">
        <v>369</v>
      </c>
      <c r="K35" t="s">
        <v>511</v>
      </c>
      <c r="L35" t="s">
        <v>463</v>
      </c>
    </row>
    <row r="36" spans="2:12" x14ac:dyDescent="0.5">
      <c r="B36" s="82" t="s">
        <v>186</v>
      </c>
      <c r="C36" s="82" t="s">
        <v>187</v>
      </c>
      <c r="D36" s="23" t="s">
        <v>312</v>
      </c>
      <c r="H36" t="s">
        <v>370</v>
      </c>
      <c r="K36" t="s">
        <v>512</v>
      </c>
      <c r="L36" t="s">
        <v>464</v>
      </c>
    </row>
    <row r="37" spans="2:12" x14ac:dyDescent="0.5">
      <c r="B37" s="82" t="s">
        <v>188</v>
      </c>
      <c r="C37" s="83" t="s">
        <v>189</v>
      </c>
      <c r="D37" s="23" t="s">
        <v>309</v>
      </c>
      <c r="H37" t="s">
        <v>371</v>
      </c>
      <c r="K37" t="s">
        <v>513</v>
      </c>
      <c r="L37" t="s">
        <v>465</v>
      </c>
    </row>
    <row r="38" spans="2:12" x14ac:dyDescent="0.5">
      <c r="B38" s="82" t="s">
        <v>190</v>
      </c>
      <c r="C38" s="83" t="s">
        <v>191</v>
      </c>
      <c r="D38" s="23" t="s">
        <v>320</v>
      </c>
      <c r="H38" t="s">
        <v>372</v>
      </c>
      <c r="K38" t="s">
        <v>514</v>
      </c>
    </row>
    <row r="39" spans="2:12" x14ac:dyDescent="0.5">
      <c r="B39" s="82" t="s">
        <v>192</v>
      </c>
      <c r="C39" s="83" t="s">
        <v>193</v>
      </c>
      <c r="D39" s="23" t="s">
        <v>320</v>
      </c>
      <c r="H39" t="s">
        <v>373</v>
      </c>
      <c r="K39" t="s">
        <v>515</v>
      </c>
      <c r="L39" t="s">
        <v>466</v>
      </c>
    </row>
    <row r="40" spans="2:12" x14ac:dyDescent="0.5">
      <c r="B40" s="82" t="s">
        <v>194</v>
      </c>
      <c r="C40" s="83" t="s">
        <v>195</v>
      </c>
      <c r="D40" s="23" t="s">
        <v>320</v>
      </c>
      <c r="H40" t="s">
        <v>374</v>
      </c>
      <c r="K40" t="s">
        <v>516</v>
      </c>
      <c r="L40" t="s">
        <v>467</v>
      </c>
    </row>
    <row r="41" spans="2:12" x14ac:dyDescent="0.5">
      <c r="B41" s="82" t="s">
        <v>196</v>
      </c>
      <c r="C41" s="83" t="s">
        <v>197</v>
      </c>
      <c r="D41" s="23" t="s">
        <v>309</v>
      </c>
      <c r="H41" t="s">
        <v>375</v>
      </c>
      <c r="K41" t="s">
        <v>517</v>
      </c>
      <c r="L41" t="s">
        <v>468</v>
      </c>
    </row>
    <row r="42" spans="2:12" x14ac:dyDescent="0.5">
      <c r="B42" s="82" t="s">
        <v>198</v>
      </c>
      <c r="C42" s="83" t="s">
        <v>199</v>
      </c>
      <c r="D42" s="23" t="s">
        <v>320</v>
      </c>
      <c r="H42" t="s">
        <v>376</v>
      </c>
      <c r="K42" t="s">
        <v>518</v>
      </c>
      <c r="L42" t="s">
        <v>469</v>
      </c>
    </row>
    <row r="43" spans="2:12" x14ac:dyDescent="0.5">
      <c r="B43" s="82" t="s">
        <v>200</v>
      </c>
      <c r="C43" s="83" t="s">
        <v>201</v>
      </c>
      <c r="D43" s="23" t="s">
        <v>320</v>
      </c>
      <c r="H43" t="s">
        <v>377</v>
      </c>
      <c r="K43" t="s">
        <v>519</v>
      </c>
      <c r="L43" t="s">
        <v>470</v>
      </c>
    </row>
    <row r="44" spans="2:12" x14ac:dyDescent="0.5">
      <c r="B44" s="82" t="s">
        <v>202</v>
      </c>
      <c r="C44" s="83" t="s">
        <v>203</v>
      </c>
      <c r="D44" s="23" t="s">
        <v>320</v>
      </c>
      <c r="H44" t="s">
        <v>378</v>
      </c>
      <c r="K44" t="s">
        <v>520</v>
      </c>
      <c r="L44" t="s">
        <v>471</v>
      </c>
    </row>
    <row r="45" spans="2:12" x14ac:dyDescent="0.5">
      <c r="B45" s="82" t="s">
        <v>204</v>
      </c>
      <c r="C45" s="83" t="s">
        <v>205</v>
      </c>
      <c r="D45" s="23" t="s">
        <v>320</v>
      </c>
      <c r="H45" t="s">
        <v>379</v>
      </c>
      <c r="K45" t="s">
        <v>521</v>
      </c>
      <c r="L45" t="s">
        <v>472</v>
      </c>
    </row>
    <row r="46" spans="2:12" x14ac:dyDescent="0.5">
      <c r="B46" s="82" t="s">
        <v>206</v>
      </c>
      <c r="C46" s="83" t="s">
        <v>207</v>
      </c>
      <c r="D46" s="23" t="s">
        <v>318</v>
      </c>
      <c r="H46" t="s">
        <v>380</v>
      </c>
      <c r="K46" t="s">
        <v>522</v>
      </c>
      <c r="L46" t="s">
        <v>473</v>
      </c>
    </row>
    <row r="47" spans="2:12" x14ac:dyDescent="0.5">
      <c r="B47" s="82" t="s">
        <v>208</v>
      </c>
      <c r="C47" s="83" t="s">
        <v>209</v>
      </c>
      <c r="D47" s="23" t="s">
        <v>309</v>
      </c>
      <c r="H47" t="s">
        <v>381</v>
      </c>
      <c r="K47" t="s">
        <v>523</v>
      </c>
      <c r="L47" t="s">
        <v>474</v>
      </c>
    </row>
    <row r="48" spans="2:12" x14ac:dyDescent="0.5">
      <c r="B48" s="82" t="s">
        <v>210</v>
      </c>
      <c r="C48" s="83" t="s">
        <v>201</v>
      </c>
      <c r="D48" s="23" t="s">
        <v>320</v>
      </c>
      <c r="H48" t="s">
        <v>382</v>
      </c>
      <c r="K48" t="s">
        <v>524</v>
      </c>
      <c r="L48" t="s">
        <v>475</v>
      </c>
    </row>
    <row r="49" spans="2:12" x14ac:dyDescent="0.5">
      <c r="B49" s="82" t="s">
        <v>211</v>
      </c>
      <c r="C49" s="83" t="s">
        <v>212</v>
      </c>
      <c r="D49" s="23" t="s">
        <v>320</v>
      </c>
      <c r="H49" t="s">
        <v>383</v>
      </c>
      <c r="K49" t="s">
        <v>525</v>
      </c>
      <c r="L49" t="s">
        <v>462</v>
      </c>
    </row>
    <row r="50" spans="2:12" x14ac:dyDescent="0.5">
      <c r="B50" s="82" t="s">
        <v>213</v>
      </c>
      <c r="C50" s="83" t="s">
        <v>214</v>
      </c>
      <c r="D50" s="23" t="s">
        <v>319</v>
      </c>
      <c r="H50" t="s">
        <v>384</v>
      </c>
      <c r="K50" t="s">
        <v>526</v>
      </c>
      <c r="L50" t="s">
        <v>476</v>
      </c>
    </row>
    <row r="51" spans="2:12" x14ac:dyDescent="0.5">
      <c r="B51" s="82" t="s">
        <v>215</v>
      </c>
      <c r="C51" s="83" t="s">
        <v>216</v>
      </c>
      <c r="D51" s="23" t="s">
        <v>309</v>
      </c>
      <c r="H51" t="s">
        <v>385</v>
      </c>
      <c r="K51" t="s">
        <v>527</v>
      </c>
      <c r="L51" t="s">
        <v>477</v>
      </c>
    </row>
    <row r="52" spans="2:12" x14ac:dyDescent="0.5">
      <c r="B52" s="82" t="s">
        <v>217</v>
      </c>
      <c r="C52" s="83" t="s">
        <v>199</v>
      </c>
      <c r="D52" s="23" t="s">
        <v>320</v>
      </c>
      <c r="H52" t="s">
        <v>386</v>
      </c>
      <c r="K52" t="s">
        <v>528</v>
      </c>
      <c r="L52" t="s">
        <v>478</v>
      </c>
    </row>
    <row r="53" spans="2:12" x14ac:dyDescent="0.5">
      <c r="B53" s="82" t="s">
        <v>218</v>
      </c>
      <c r="C53" s="83" t="s">
        <v>219</v>
      </c>
      <c r="D53" s="23" t="s">
        <v>320</v>
      </c>
      <c r="H53" t="s">
        <v>387</v>
      </c>
      <c r="K53" t="s">
        <v>529</v>
      </c>
    </row>
    <row r="54" spans="2:12" x14ac:dyDescent="0.5">
      <c r="B54" s="82" t="s">
        <v>220</v>
      </c>
      <c r="C54" s="83" t="s">
        <v>221</v>
      </c>
      <c r="D54" s="23" t="s">
        <v>320</v>
      </c>
      <c r="H54" t="s">
        <v>388</v>
      </c>
      <c r="K54" t="s">
        <v>530</v>
      </c>
      <c r="L54" t="s">
        <v>479</v>
      </c>
    </row>
    <row r="55" spans="2:12" x14ac:dyDescent="0.5">
      <c r="B55" s="82" t="s">
        <v>222</v>
      </c>
      <c r="C55" s="83" t="s">
        <v>207</v>
      </c>
      <c r="D55" s="23" t="s">
        <v>318</v>
      </c>
      <c r="H55" t="s">
        <v>389</v>
      </c>
      <c r="K55" t="s">
        <v>531</v>
      </c>
    </row>
    <row r="56" spans="2:12" x14ac:dyDescent="0.5">
      <c r="B56" s="82" t="s">
        <v>223</v>
      </c>
      <c r="C56" s="83" t="s">
        <v>224</v>
      </c>
      <c r="D56" s="23" t="s">
        <v>318</v>
      </c>
      <c r="H56" t="s">
        <v>390</v>
      </c>
      <c r="K56" t="s">
        <v>532</v>
      </c>
    </row>
    <row r="57" spans="2:12" x14ac:dyDescent="0.5">
      <c r="B57" s="82" t="s">
        <v>225</v>
      </c>
      <c r="C57" s="83" t="s">
        <v>226</v>
      </c>
      <c r="D57" s="23" t="s">
        <v>319</v>
      </c>
      <c r="H57" t="s">
        <v>391</v>
      </c>
      <c r="K57" t="s">
        <v>533</v>
      </c>
    </row>
    <row r="58" spans="2:12" x14ac:dyDescent="0.5">
      <c r="B58" s="82" t="s">
        <v>227</v>
      </c>
      <c r="C58" s="83" t="s">
        <v>228</v>
      </c>
      <c r="D58" s="23" t="s">
        <v>319</v>
      </c>
      <c r="H58" t="s">
        <v>392</v>
      </c>
      <c r="K58" t="s">
        <v>534</v>
      </c>
    </row>
    <row r="59" spans="2:12" x14ac:dyDescent="0.5">
      <c r="B59" s="82" t="s">
        <v>229</v>
      </c>
      <c r="C59" s="83" t="s">
        <v>230</v>
      </c>
      <c r="D59" s="23" t="s">
        <v>319</v>
      </c>
      <c r="H59" t="s">
        <v>393</v>
      </c>
      <c r="K59" t="s">
        <v>535</v>
      </c>
    </row>
    <row r="60" spans="2:12" x14ac:dyDescent="0.5">
      <c r="B60" s="82" t="s">
        <v>231</v>
      </c>
      <c r="C60" s="83" t="s">
        <v>221</v>
      </c>
      <c r="D60" s="23" t="s">
        <v>320</v>
      </c>
      <c r="H60" t="s">
        <v>394</v>
      </c>
      <c r="K60" t="s">
        <v>536</v>
      </c>
    </row>
    <row r="61" spans="2:12" x14ac:dyDescent="0.5">
      <c r="B61" s="82" t="s">
        <v>232</v>
      </c>
      <c r="C61" s="82" t="s">
        <v>233</v>
      </c>
      <c r="D61" s="23" t="s">
        <v>311</v>
      </c>
      <c r="H61" t="s">
        <v>395</v>
      </c>
      <c r="K61" t="s">
        <v>537</v>
      </c>
    </row>
    <row r="62" spans="2:12" x14ac:dyDescent="0.5">
      <c r="B62" s="82" t="s">
        <v>234</v>
      </c>
      <c r="C62" s="82" t="s">
        <v>235</v>
      </c>
      <c r="D62" s="23" t="s">
        <v>319</v>
      </c>
      <c r="H62" t="s">
        <v>396</v>
      </c>
      <c r="K62" t="s">
        <v>538</v>
      </c>
    </row>
    <row r="63" spans="2:12" x14ac:dyDescent="0.5">
      <c r="B63" s="82" t="s">
        <v>236</v>
      </c>
      <c r="C63" s="82" t="s">
        <v>237</v>
      </c>
      <c r="D63" s="23" t="s">
        <v>320</v>
      </c>
      <c r="H63" t="s">
        <v>397</v>
      </c>
      <c r="K63" t="s">
        <v>539</v>
      </c>
    </row>
    <row r="64" spans="2:12" x14ac:dyDescent="0.5">
      <c r="B64" s="82" t="s">
        <v>238</v>
      </c>
      <c r="C64" s="82" t="s">
        <v>239</v>
      </c>
      <c r="D64" s="23" t="s">
        <v>311</v>
      </c>
      <c r="H64" t="s">
        <v>398</v>
      </c>
      <c r="K64" t="s">
        <v>540</v>
      </c>
    </row>
    <row r="65" spans="2:11" x14ac:dyDescent="0.5">
      <c r="B65" s="82" t="s">
        <v>240</v>
      </c>
      <c r="C65" s="82" t="s">
        <v>241</v>
      </c>
      <c r="D65" s="23" t="s">
        <v>320</v>
      </c>
      <c r="H65" t="s">
        <v>399</v>
      </c>
      <c r="K65" t="s">
        <v>504</v>
      </c>
    </row>
    <row r="66" spans="2:11" x14ac:dyDescent="0.5">
      <c r="B66" s="82" t="s">
        <v>242</v>
      </c>
      <c r="C66" s="82" t="s">
        <v>243</v>
      </c>
      <c r="D66" s="23" t="s">
        <v>319</v>
      </c>
      <c r="H66" t="s">
        <v>400</v>
      </c>
      <c r="K66" t="s">
        <v>541</v>
      </c>
    </row>
    <row r="67" spans="2:11" x14ac:dyDescent="0.5">
      <c r="B67" s="82" t="s">
        <v>244</v>
      </c>
      <c r="C67" s="82" t="s">
        <v>245</v>
      </c>
      <c r="D67" s="23" t="s">
        <v>320</v>
      </c>
      <c r="H67" t="s">
        <v>401</v>
      </c>
      <c r="K67" t="s">
        <v>542</v>
      </c>
    </row>
    <row r="68" spans="2:11" x14ac:dyDescent="0.5">
      <c r="B68" s="82" t="s">
        <v>246</v>
      </c>
      <c r="C68" s="82" t="s">
        <v>247</v>
      </c>
      <c r="D68" s="23" t="s">
        <v>319</v>
      </c>
      <c r="H68" t="s">
        <v>402</v>
      </c>
      <c r="K68" t="s">
        <v>531</v>
      </c>
    </row>
    <row r="69" spans="2:11" x14ac:dyDescent="0.5">
      <c r="B69" s="82" t="s">
        <v>248</v>
      </c>
      <c r="C69" s="82" t="s">
        <v>249</v>
      </c>
      <c r="D69" s="23" t="s">
        <v>319</v>
      </c>
      <c r="H69" t="s">
        <v>403</v>
      </c>
      <c r="K69" t="s">
        <v>525</v>
      </c>
    </row>
    <row r="70" spans="2:11" x14ac:dyDescent="0.5">
      <c r="B70" s="82" t="s">
        <v>250</v>
      </c>
      <c r="C70" s="82" t="s">
        <v>251</v>
      </c>
      <c r="D70" s="23" t="s">
        <v>309</v>
      </c>
      <c r="H70" t="s">
        <v>404</v>
      </c>
      <c r="K70" t="s">
        <v>543</v>
      </c>
    </row>
    <row r="71" spans="2:11" x14ac:dyDescent="0.5">
      <c r="B71" s="82" t="s">
        <v>252</v>
      </c>
      <c r="C71" s="82" t="s">
        <v>253</v>
      </c>
      <c r="D71" s="23" t="s">
        <v>309</v>
      </c>
      <c r="H71" t="s">
        <v>405</v>
      </c>
      <c r="K71" t="s">
        <v>544</v>
      </c>
    </row>
    <row r="72" spans="2:11" x14ac:dyDescent="0.5">
      <c r="B72" s="82" t="s">
        <v>254</v>
      </c>
      <c r="C72" s="82" t="s">
        <v>239</v>
      </c>
      <c r="D72" s="23" t="s">
        <v>311</v>
      </c>
      <c r="H72" t="s">
        <v>406</v>
      </c>
      <c r="K72" t="s">
        <v>534</v>
      </c>
    </row>
    <row r="73" spans="2:11" x14ac:dyDescent="0.5">
      <c r="B73" s="82" t="s">
        <v>255</v>
      </c>
      <c r="C73" s="82" t="s">
        <v>256</v>
      </c>
      <c r="D73" s="23" t="s">
        <v>320</v>
      </c>
      <c r="H73" t="s">
        <v>407</v>
      </c>
      <c r="K73" t="s">
        <v>535</v>
      </c>
    </row>
    <row r="74" spans="2:11" x14ac:dyDescent="0.5">
      <c r="B74" s="82" t="s">
        <v>257</v>
      </c>
      <c r="C74" s="82" t="s">
        <v>258</v>
      </c>
      <c r="D74" s="23" t="s">
        <v>319</v>
      </c>
      <c r="H74" t="s">
        <v>408</v>
      </c>
      <c r="K74" t="s">
        <v>536</v>
      </c>
    </row>
    <row r="75" spans="2:11" x14ac:dyDescent="0.5">
      <c r="B75" s="82" t="s">
        <v>259</v>
      </c>
      <c r="C75" s="82" t="s">
        <v>260</v>
      </c>
      <c r="D75" s="23" t="s">
        <v>309</v>
      </c>
      <c r="H75" t="s">
        <v>409</v>
      </c>
      <c r="K75" t="s">
        <v>531</v>
      </c>
    </row>
    <row r="76" spans="2:11" x14ac:dyDescent="0.5">
      <c r="B76" s="82" t="s">
        <v>261</v>
      </c>
      <c r="C76" s="82" t="s">
        <v>262</v>
      </c>
      <c r="D76" s="23" t="s">
        <v>309</v>
      </c>
      <c r="H76" t="s">
        <v>410</v>
      </c>
      <c r="K76" t="s">
        <v>545</v>
      </c>
    </row>
    <row r="77" spans="2:11" x14ac:dyDescent="0.5">
      <c r="B77" s="82" t="s">
        <v>263</v>
      </c>
      <c r="C77" s="82" t="s">
        <v>264</v>
      </c>
      <c r="D77" s="23" t="s">
        <v>318</v>
      </c>
      <c r="H77" t="s">
        <v>411</v>
      </c>
      <c r="K77" t="s">
        <v>546</v>
      </c>
    </row>
    <row r="78" spans="2:11" x14ac:dyDescent="0.5">
      <c r="B78" s="82" t="s">
        <v>265</v>
      </c>
      <c r="C78" s="82" t="s">
        <v>266</v>
      </c>
      <c r="D78" s="23" t="s">
        <v>311</v>
      </c>
      <c r="H78" t="s">
        <v>412</v>
      </c>
      <c r="K78" t="s">
        <v>534</v>
      </c>
    </row>
    <row r="79" spans="2:11" x14ac:dyDescent="0.5">
      <c r="B79" s="82" t="s">
        <v>267</v>
      </c>
      <c r="C79" s="82" t="s">
        <v>237</v>
      </c>
      <c r="D79" s="23" t="s">
        <v>320</v>
      </c>
      <c r="H79" t="s">
        <v>413</v>
      </c>
      <c r="K79" t="s">
        <v>535</v>
      </c>
    </row>
    <row r="80" spans="2:11" x14ac:dyDescent="0.5">
      <c r="B80" s="82" t="s">
        <v>268</v>
      </c>
      <c r="C80" s="82" t="s">
        <v>269</v>
      </c>
      <c r="D80" s="23" t="s">
        <v>320</v>
      </c>
      <c r="H80" t="s">
        <v>414</v>
      </c>
      <c r="K80" t="s">
        <v>542</v>
      </c>
    </row>
    <row r="81" spans="2:11" x14ac:dyDescent="0.5">
      <c r="B81" s="82" t="s">
        <v>270</v>
      </c>
      <c r="C81" s="82" t="s">
        <v>271</v>
      </c>
      <c r="D81" s="23" t="s">
        <v>309</v>
      </c>
      <c r="H81" t="s">
        <v>415</v>
      </c>
      <c r="K81" t="s">
        <v>547</v>
      </c>
    </row>
    <row r="82" spans="2:11" x14ac:dyDescent="0.5">
      <c r="B82" s="82" t="s">
        <v>272</v>
      </c>
      <c r="C82" s="82" t="s">
        <v>273</v>
      </c>
      <c r="D82" s="23" t="s">
        <v>320</v>
      </c>
      <c r="H82" t="s">
        <v>416</v>
      </c>
      <c r="K82" t="s">
        <v>534</v>
      </c>
    </row>
    <row r="83" spans="2:11" x14ac:dyDescent="0.5">
      <c r="B83" s="82" t="s">
        <v>274</v>
      </c>
      <c r="C83" s="82" t="s">
        <v>275</v>
      </c>
      <c r="D83" s="23" t="s">
        <v>319</v>
      </c>
      <c r="H83" t="s">
        <v>417</v>
      </c>
      <c r="K83" t="s">
        <v>535</v>
      </c>
    </row>
    <row r="84" spans="2:11" x14ac:dyDescent="0.5">
      <c r="B84" s="82" t="s">
        <v>276</v>
      </c>
      <c r="C84" s="82" t="s">
        <v>277</v>
      </c>
      <c r="D84" s="23" t="s">
        <v>319</v>
      </c>
      <c r="H84" t="s">
        <v>418</v>
      </c>
      <c r="K84" t="s">
        <v>548</v>
      </c>
    </row>
    <row r="85" spans="2:11" x14ac:dyDescent="0.5">
      <c r="B85" s="82" t="s">
        <v>278</v>
      </c>
      <c r="C85" s="82" t="s">
        <v>279</v>
      </c>
      <c r="D85" s="23" t="s">
        <v>319</v>
      </c>
      <c r="H85" t="s">
        <v>419</v>
      </c>
      <c r="K85" t="s">
        <v>549</v>
      </c>
    </row>
    <row r="86" spans="2:11" x14ac:dyDescent="0.5">
      <c r="B86" s="82" t="s">
        <v>280</v>
      </c>
      <c r="C86" s="82" t="s">
        <v>281</v>
      </c>
      <c r="D86" s="23" t="s">
        <v>309</v>
      </c>
      <c r="H86" t="s">
        <v>420</v>
      </c>
      <c r="K86" t="s">
        <v>534</v>
      </c>
    </row>
    <row r="87" spans="2:11" x14ac:dyDescent="0.5">
      <c r="B87" s="82" t="s">
        <v>282</v>
      </c>
      <c r="C87" s="82" t="s">
        <v>283</v>
      </c>
      <c r="D87" s="23" t="s">
        <v>311</v>
      </c>
      <c r="H87" t="s">
        <v>421</v>
      </c>
      <c r="K87" t="s">
        <v>535</v>
      </c>
    </row>
    <row r="88" spans="2:11" x14ac:dyDescent="0.5">
      <c r="B88" s="82" t="s">
        <v>284</v>
      </c>
      <c r="C88" s="82" t="s">
        <v>285</v>
      </c>
      <c r="D88" s="23" t="s">
        <v>320</v>
      </c>
      <c r="H88" t="s">
        <v>422</v>
      </c>
      <c r="K88" t="s">
        <v>548</v>
      </c>
    </row>
    <row r="89" spans="2:11" x14ac:dyDescent="0.5">
      <c r="B89" s="82" t="s">
        <v>286</v>
      </c>
      <c r="C89" s="82" t="s">
        <v>287</v>
      </c>
      <c r="D89" s="23" t="s">
        <v>320</v>
      </c>
      <c r="H89" t="s">
        <v>423</v>
      </c>
      <c r="K89" t="s">
        <v>550</v>
      </c>
    </row>
    <row r="90" spans="2:11" x14ac:dyDescent="0.5">
      <c r="B90" s="82" t="s">
        <v>288</v>
      </c>
      <c r="C90" s="82" t="s">
        <v>289</v>
      </c>
      <c r="D90" s="23" t="s">
        <v>319</v>
      </c>
      <c r="H90" t="s">
        <v>424</v>
      </c>
      <c r="K90" t="s">
        <v>534</v>
      </c>
    </row>
    <row r="91" spans="2:11" x14ac:dyDescent="0.5">
      <c r="B91" s="82" t="s">
        <v>290</v>
      </c>
      <c r="C91" s="82" t="s">
        <v>291</v>
      </c>
      <c r="D91" s="23" t="s">
        <v>319</v>
      </c>
      <c r="H91" t="s">
        <v>425</v>
      </c>
      <c r="K91" t="s">
        <v>535</v>
      </c>
    </row>
    <row r="92" spans="2:11" x14ac:dyDescent="0.5">
      <c r="B92" s="82" t="s">
        <v>292</v>
      </c>
      <c r="C92" s="82" t="s">
        <v>293</v>
      </c>
      <c r="D92" s="23" t="s">
        <v>309</v>
      </c>
      <c r="H92" t="s">
        <v>426</v>
      </c>
    </row>
    <row r="93" spans="2:11" x14ac:dyDescent="0.5">
      <c r="B93" s="82" t="s">
        <v>294</v>
      </c>
      <c r="C93" s="82" t="s">
        <v>295</v>
      </c>
      <c r="D93" s="23" t="s">
        <v>318</v>
      </c>
      <c r="H93" t="s">
        <v>427</v>
      </c>
    </row>
    <row r="94" spans="2:11" x14ac:dyDescent="0.5">
      <c r="B94" s="82" t="s">
        <v>296</v>
      </c>
      <c r="C94" s="82" t="s">
        <v>297</v>
      </c>
      <c r="D94" s="23" t="s">
        <v>309</v>
      </c>
      <c r="H94" t="s">
        <v>428</v>
      </c>
    </row>
    <row r="95" spans="2:11" x14ac:dyDescent="0.5">
      <c r="B95" s="82" t="s">
        <v>298</v>
      </c>
      <c r="C95" s="82" t="s">
        <v>299</v>
      </c>
      <c r="D95" s="23" t="s">
        <v>309</v>
      </c>
      <c r="H95" t="s">
        <v>429</v>
      </c>
    </row>
    <row r="96" spans="2:11" x14ac:dyDescent="0.5">
      <c r="B96" s="82" t="s">
        <v>300</v>
      </c>
      <c r="C96" s="82" t="s">
        <v>301</v>
      </c>
      <c r="D96" s="23" t="s">
        <v>309</v>
      </c>
      <c r="H96" t="s">
        <v>430</v>
      </c>
    </row>
    <row r="97" spans="2:8" x14ac:dyDescent="0.5">
      <c r="B97" s="82" t="s">
        <v>302</v>
      </c>
      <c r="C97" s="82" t="s">
        <v>303</v>
      </c>
      <c r="D97" s="23" t="s">
        <v>318</v>
      </c>
      <c r="H97" t="s">
        <v>431</v>
      </c>
    </row>
    <row r="98" spans="2:8" x14ac:dyDescent="0.5">
      <c r="B98" s="82" t="s">
        <v>304</v>
      </c>
      <c r="C98" s="82" t="s">
        <v>305</v>
      </c>
      <c r="D98" s="23" t="s">
        <v>309</v>
      </c>
      <c r="H98" t="s">
        <v>432</v>
      </c>
    </row>
    <row r="99" spans="2:8" x14ac:dyDescent="0.5">
      <c r="B99" s="82" t="s">
        <v>306</v>
      </c>
      <c r="C99" s="84" t="s">
        <v>335</v>
      </c>
      <c r="D99" s="23" t="s">
        <v>307</v>
      </c>
      <c r="H99" t="s">
        <v>433</v>
      </c>
    </row>
    <row r="101" spans="2:8" x14ac:dyDescent="0.5">
      <c r="B101" s="79"/>
    </row>
    <row r="102" spans="2:8" ht="14.35" customHeight="1" x14ac:dyDescent="0.5">
      <c r="B102" s="96" t="s">
        <v>334</v>
      </c>
      <c r="C102" s="97"/>
    </row>
    <row r="103" spans="2:8" x14ac:dyDescent="0.5">
      <c r="B103" s="97"/>
      <c r="C103" s="97"/>
    </row>
    <row r="104" spans="2:8" x14ac:dyDescent="0.5">
      <c r="B104" s="97"/>
      <c r="C104" s="97"/>
    </row>
    <row r="105" spans="2:8" x14ac:dyDescent="0.5">
      <c r="B105" s="97"/>
      <c r="C105" s="97"/>
    </row>
    <row r="106" spans="2:8" x14ac:dyDescent="0.5">
      <c r="B106" s="97"/>
      <c r="C106" s="97"/>
    </row>
    <row r="107" spans="2:8" x14ac:dyDescent="0.5">
      <c r="B107" s="97"/>
      <c r="C107" s="97"/>
    </row>
    <row r="108" spans="2:8" x14ac:dyDescent="0.5">
      <c r="C108" s="81"/>
    </row>
    <row r="109" spans="2:8" ht="28.7" x14ac:dyDescent="0.5">
      <c r="B109" s="81" t="s">
        <v>73</v>
      </c>
      <c r="C109" s="81"/>
    </row>
    <row r="110" spans="2:8" x14ac:dyDescent="0.5">
      <c r="B110" s="81" t="s">
        <v>74</v>
      </c>
      <c r="C110" s="81"/>
    </row>
    <row r="111" spans="2:8" x14ac:dyDescent="0.5">
      <c r="B111" t="s">
        <v>75</v>
      </c>
    </row>
    <row r="112" spans="2:8" x14ac:dyDescent="0.5">
      <c r="B112" t="s">
        <v>76</v>
      </c>
    </row>
    <row r="113" spans="2:2" x14ac:dyDescent="0.5">
      <c r="B113" t="s">
        <v>77</v>
      </c>
    </row>
    <row r="114" spans="2:2" x14ac:dyDescent="0.5">
      <c r="B114" t="s">
        <v>78</v>
      </c>
    </row>
  </sheetData>
  <mergeCells count="1">
    <mergeCell ref="B102:C10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Corelation Analysis</vt:lpstr>
      <vt:lpstr>Graphs</vt:lpstr>
      <vt:lpstr>Average - Standard Deviation</vt:lpstr>
      <vt:lpstr>Code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petrosp</dc:creator>
  <cp:lastModifiedBy>Marios Pafitis</cp:lastModifiedBy>
  <dcterms:created xsi:type="dcterms:W3CDTF">2018-11-06T09:42:54Z</dcterms:created>
  <dcterms:modified xsi:type="dcterms:W3CDTF">2018-12-02T14:32:28Z</dcterms:modified>
</cp:coreProperties>
</file>