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405" windowWidth="15480" windowHeight="8490"/>
  </bookViews>
  <sheets>
    <sheet name="Liste matériel" sheetId="1" r:id="rId1"/>
  </sheets>
  <definedNames>
    <definedName name="_xlnm.Print_Area" localSheetId="0">'Liste matériel'!$B$2:$Q$82</definedName>
  </definedNames>
  <calcPr calcId="145621"/>
</workbook>
</file>

<file path=xl/calcChain.xml><?xml version="1.0" encoding="utf-8"?>
<calcChain xmlns="http://schemas.openxmlformats.org/spreadsheetml/2006/main">
  <c r="P62" i="1" l="1"/>
  <c r="Q76" i="1" l="1"/>
  <c r="P76" i="1"/>
  <c r="Q80" i="1"/>
  <c r="P80" i="1"/>
  <c r="Q62" i="1"/>
  <c r="Q48" i="1"/>
  <c r="P48" i="1"/>
  <c r="Q43" i="1"/>
  <c r="P43" i="1"/>
  <c r="P82" i="1" l="1"/>
  <c r="Q82" i="1"/>
</calcChain>
</file>

<file path=xl/sharedStrings.xml><?xml version="1.0" encoding="utf-8"?>
<sst xmlns="http://schemas.openxmlformats.org/spreadsheetml/2006/main" count="398" uniqueCount="203">
  <si>
    <t>Article</t>
  </si>
  <si>
    <t>Désignation</t>
  </si>
  <si>
    <t>Référence</t>
  </si>
  <si>
    <t>schéma</t>
  </si>
  <si>
    <t>Fabricant</t>
  </si>
  <si>
    <t>Fournisseur</t>
  </si>
  <si>
    <t>fabricant</t>
  </si>
  <si>
    <t>fournisseur</t>
  </si>
  <si>
    <t>Prix</t>
  </si>
  <si>
    <t>Prix totaux</t>
  </si>
  <si>
    <t>Technologie</t>
  </si>
  <si>
    <t>Tension</t>
  </si>
  <si>
    <t>(V)</t>
  </si>
  <si>
    <t>Puissance</t>
  </si>
  <si>
    <t>Précision</t>
  </si>
  <si>
    <t>(%)</t>
  </si>
  <si>
    <t>Courant</t>
  </si>
  <si>
    <t>(A)</t>
  </si>
  <si>
    <t>(W)</t>
  </si>
  <si>
    <t>Document</t>
  </si>
  <si>
    <t>pdf</t>
  </si>
  <si>
    <t>Semiconducteurs discrets</t>
  </si>
  <si>
    <t>Circuits intégrés</t>
  </si>
  <si>
    <t>Composants passifs</t>
  </si>
  <si>
    <t>Electromécanique</t>
  </si>
  <si>
    <t>Prix partiel</t>
  </si>
  <si>
    <t>PCB</t>
  </si>
  <si>
    <t>Boîtier</t>
  </si>
  <si>
    <t>Digi-Key</t>
  </si>
  <si>
    <t>U1</t>
  </si>
  <si>
    <t>MS5534-CM</t>
  </si>
  <si>
    <t>Capteur de pression et de température</t>
  </si>
  <si>
    <t>U2</t>
  </si>
  <si>
    <t>Measurement Specialties Inc.</t>
  </si>
  <si>
    <t>223-1100-2-ND</t>
  </si>
  <si>
    <t>---</t>
  </si>
  <si>
    <t>U3</t>
  </si>
  <si>
    <t>LSM303DLHCTR</t>
  </si>
  <si>
    <t>STMicroelectronics</t>
  </si>
  <si>
    <t>497-11918-1-ND</t>
  </si>
  <si>
    <t>LSM303DLHC Preliminary</t>
  </si>
  <si>
    <t>Accéléromètre/Magnétomètre</t>
  </si>
  <si>
    <t>U4</t>
  </si>
  <si>
    <t>Gyroscope</t>
  </si>
  <si>
    <t>L3G4200DTR</t>
  </si>
  <si>
    <t>497-11071-1-ND</t>
  </si>
  <si>
    <t>L3G4200D</t>
  </si>
  <si>
    <t>LGA-14</t>
  </si>
  <si>
    <t>LGA-16</t>
  </si>
  <si>
    <t>C1</t>
  </si>
  <si>
    <t>Kemet</t>
  </si>
  <si>
    <t>0805</t>
  </si>
  <si>
    <t>Ceramic Chip Capacitors</t>
  </si>
  <si>
    <t>C0805C475K4PACTU</t>
  </si>
  <si>
    <t>C0805C475K4PACTU-ND</t>
  </si>
  <si>
    <t>Capacité 4.7 uF</t>
  </si>
  <si>
    <t>C2</t>
  </si>
  <si>
    <t>Capacité 0.22 uF</t>
  </si>
  <si>
    <t>C3</t>
  </si>
  <si>
    <t>Capacité 10 uF</t>
  </si>
  <si>
    <t>08056D106KAT2A</t>
  </si>
  <si>
    <t>AVX Corporation</t>
  </si>
  <si>
    <t>478-1417-1-ND</t>
  </si>
  <si>
    <t>X5R Dielectric</t>
  </si>
  <si>
    <t>C4</t>
  </si>
  <si>
    <t>Capacité 100 nF</t>
  </si>
  <si>
    <t>GRM31C5C1E104JA01L</t>
  </si>
  <si>
    <t>Murata Electronics North America</t>
  </si>
  <si>
    <t>490-1767-2-ND</t>
  </si>
  <si>
    <t>GRM31C5C1E104JA01</t>
  </si>
  <si>
    <t>1206</t>
  </si>
  <si>
    <t>EMK107B7224KA-T</t>
  </si>
  <si>
    <t>Taiyo Yuden</t>
  </si>
  <si>
    <t>587-1249-1-ND</t>
  </si>
  <si>
    <t>0603</t>
  </si>
  <si>
    <t>R1</t>
  </si>
  <si>
    <t>Résistance 10 kOhm</t>
  </si>
  <si>
    <t>ERJ-6GEYJ103V</t>
  </si>
  <si>
    <t>Panasonic - ECG</t>
  </si>
  <si>
    <t>P10KACT-ND</t>
  </si>
  <si>
    <t>ERJ-6GEYJ103V View All Specifications</t>
  </si>
  <si>
    <t>R2</t>
  </si>
  <si>
    <t>R3</t>
  </si>
  <si>
    <t>R4</t>
  </si>
  <si>
    <t>R5</t>
  </si>
  <si>
    <t>C5</t>
  </si>
  <si>
    <t>C6</t>
  </si>
  <si>
    <t>C7</t>
  </si>
  <si>
    <t>Capacité 10 nF</t>
  </si>
  <si>
    <t>C8</t>
  </si>
  <si>
    <t>Capacité 470 nF</t>
  </si>
  <si>
    <t>EMK107B7474KA-T</t>
  </si>
  <si>
    <t>587-1250-1-ND</t>
  </si>
  <si>
    <t>C0805C103K4RACTU</t>
  </si>
  <si>
    <t>C0805C103K4RACTU-ND</t>
  </si>
  <si>
    <t>Ceramic Chip</t>
  </si>
  <si>
    <t>U5</t>
  </si>
  <si>
    <t>Digi International/Maxstream</t>
  </si>
  <si>
    <t>888-XBP24BZ7WIT-004J</t>
  </si>
  <si>
    <t>Digi International</t>
  </si>
  <si>
    <t>XBP24BZ7WIT-004J</t>
  </si>
  <si>
    <t>Mouser</t>
  </si>
  <si>
    <t>Module de communication RF</t>
  </si>
  <si>
    <t>Starter kit maxstream</t>
  </si>
  <si>
    <t>XBP24-DKS</t>
  </si>
  <si>
    <t>XBP24-DKS-ND</t>
  </si>
  <si>
    <t>http://ftp1.digi.com/support/documentation/90000976_K.pdf</t>
  </si>
  <si>
    <t>LED1</t>
  </si>
  <si>
    <t>Led verte</t>
  </si>
  <si>
    <t>LG L29K-G2J1-24-Z</t>
  </si>
  <si>
    <t>OSRAM Opto Semiconductors Inc</t>
  </si>
  <si>
    <t>475-2709-1-ND</t>
  </si>
  <si>
    <t>LG L29K</t>
  </si>
  <si>
    <t>Attention USD</t>
  </si>
  <si>
    <t>R6</t>
  </si>
  <si>
    <t>Résistance 820 Ohm</t>
  </si>
  <si>
    <t>RMCF0805JT820R</t>
  </si>
  <si>
    <t>Stackpole Electronics Inc</t>
  </si>
  <si>
    <t>RMCF0805JT820RCT-ND</t>
  </si>
  <si>
    <t>RMCF,RMCP Series</t>
  </si>
  <si>
    <t>U6</t>
  </si>
  <si>
    <t>Line driver</t>
  </si>
  <si>
    <t>74VHC125D,118</t>
  </si>
  <si>
    <t>NXP Semiconductors</t>
  </si>
  <si>
    <t>568-5167-1-ND</t>
  </si>
  <si>
    <t>74VHC(T)125</t>
  </si>
  <si>
    <t>SOIC-14</t>
  </si>
  <si>
    <t>R7</t>
  </si>
  <si>
    <t>Résistance 1.6k Ohm</t>
  </si>
  <si>
    <t>ERJ-6GEYJ162V</t>
  </si>
  <si>
    <t>P1.6KACT-ND</t>
  </si>
  <si>
    <t>ERJ-6GEYJ162V View All Specifications</t>
  </si>
  <si>
    <t>R8</t>
  </si>
  <si>
    <t>R9</t>
  </si>
  <si>
    <t>R10</t>
  </si>
  <si>
    <t>R11</t>
  </si>
  <si>
    <t>R12</t>
  </si>
  <si>
    <t>R13</t>
  </si>
  <si>
    <t>R14</t>
  </si>
  <si>
    <t>U7</t>
  </si>
  <si>
    <t>Driver mosfet</t>
  </si>
  <si>
    <t>MIC4468ZWM</t>
  </si>
  <si>
    <t>Micrel Inc</t>
  </si>
  <si>
    <t>576-1213-ND</t>
  </si>
  <si>
    <t>MIC4467, MIC4468, MIC4469</t>
  </si>
  <si>
    <t>SOIC-16</t>
  </si>
  <si>
    <t>R15</t>
  </si>
  <si>
    <t>Résistance 0.003 Ohm</t>
  </si>
  <si>
    <t>WSLP59313L000FEB</t>
  </si>
  <si>
    <t>Vishay Dale</t>
  </si>
  <si>
    <t>WSLPD-.003CT-ND</t>
  </si>
  <si>
    <t>WSLP3921,3931</t>
  </si>
  <si>
    <t>15078</t>
  </si>
  <si>
    <t>U8</t>
  </si>
  <si>
    <t>MAX4173TEUT+T</t>
  </si>
  <si>
    <t>Maxim Integrated Products</t>
  </si>
  <si>
    <t>MAX4173TEUT+TCT-ND</t>
  </si>
  <si>
    <t>MAX4173T/F/H</t>
  </si>
  <si>
    <t>SOT-23</t>
  </si>
  <si>
    <t>R16</t>
  </si>
  <si>
    <t>Réistance 8.2 kOhm</t>
  </si>
  <si>
    <t>ERJ-6GEYJ822V</t>
  </si>
  <si>
    <t>P8.2KACT-ND</t>
  </si>
  <si>
    <t>ERJ-6GEYJ822V View All Specifications</t>
  </si>
  <si>
    <t>R17</t>
  </si>
  <si>
    <t>Amplificateur capteur de courrant</t>
  </si>
  <si>
    <t>Alimentation DC/DC</t>
  </si>
  <si>
    <t>TPS62160DGKT</t>
  </si>
  <si>
    <t>Texas Instruments</t>
  </si>
  <si>
    <t>296-30318-1-ND</t>
  </si>
  <si>
    <t>TPS6216x Family</t>
  </si>
  <si>
    <t>MSOP-8</t>
  </si>
  <si>
    <t>C9</t>
  </si>
  <si>
    <t>C10</t>
  </si>
  <si>
    <t>Capacité 22uF</t>
  </si>
  <si>
    <t>C2012X5R1A226M/1.25</t>
  </si>
  <si>
    <t>TDK Corporation</t>
  </si>
  <si>
    <t>445-7665-1-ND</t>
  </si>
  <si>
    <t>C Series General App</t>
  </si>
  <si>
    <t>R18</t>
  </si>
  <si>
    <t>Résistance 100 k Ohm</t>
  </si>
  <si>
    <t>ERJ-6GEYJ104V</t>
  </si>
  <si>
    <t>P100KACT-ND</t>
  </si>
  <si>
    <t>ERJ-6GEYJ104V View All Specifications</t>
  </si>
  <si>
    <t>GRM21BR61E106KA73L</t>
  </si>
  <si>
    <t>490-5523-1-ND</t>
  </si>
  <si>
    <t xml:space="preserve">Chip Monolithic Ceramic Caps Catalog </t>
  </si>
  <si>
    <t>L1</t>
  </si>
  <si>
    <t>Inductance 2.2 uH</t>
  </si>
  <si>
    <t>BRC2012T2R2MD</t>
  </si>
  <si>
    <t>587-2905-1-ND</t>
  </si>
  <si>
    <t>BR Series</t>
  </si>
  <si>
    <t>G1</t>
  </si>
  <si>
    <t>G2</t>
  </si>
  <si>
    <t>Crystal 32.768 kHz</t>
  </si>
  <si>
    <t>ECS-.327-12.5-38</t>
  </si>
  <si>
    <t>ECS Inc</t>
  </si>
  <si>
    <t>XC1616CT-ND</t>
  </si>
  <si>
    <t>ECX-71</t>
  </si>
  <si>
    <t>Flat leads</t>
  </si>
  <si>
    <t>1.6kOhm</t>
  </si>
  <si>
    <t>connecteurs femelle</t>
  </si>
  <si>
    <t>distrelec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</si>
</sst>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49" fontId="0" fillId="3" borderId="5" xfId="0" applyNumberFormat="1" applyFill="1" applyBorder="1" applyAlignment="1">
      <alignment horizontal="left"/>
    </xf>
    <xf numFmtId="2" fontId="0" fillId="3" borderId="5" xfId="0" applyNumberFormat="1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left"/>
    </xf>
    <xf numFmtId="2" fontId="2" fillId="0" borderId="1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1" xfId="1" applyBorder="1" applyAlignment="1" applyProtection="1">
      <alignment horizontal="left"/>
    </xf>
    <xf numFmtId="0" fontId="3" fillId="0" borderId="1" xfId="0" applyFont="1" applyBorder="1" applyAlignment="1">
      <alignment horizontal="center"/>
    </xf>
    <xf numFmtId="0" fontId="1" fillId="0" borderId="1" xfId="1" applyBorder="1" applyAlignment="1" applyProtection="1">
      <alignment horizontal="center"/>
    </xf>
    <xf numFmtId="0" fontId="3" fillId="0" borderId="2" xfId="0" applyFont="1" applyBorder="1" applyAlignment="1">
      <alignment horizontal="left"/>
    </xf>
    <xf numFmtId="0" fontId="0" fillId="0" borderId="1" xfId="0" applyBorder="1"/>
    <xf numFmtId="0" fontId="4" fillId="0" borderId="0" xfId="0" applyFont="1"/>
    <xf numFmtId="0" fontId="3" fillId="0" borderId="1" xfId="1" applyFont="1" applyBorder="1" applyAlignment="1" applyProtection="1">
      <alignment horizontal="center"/>
    </xf>
    <xf numFmtId="0" fontId="0" fillId="0" borderId="7" xfId="0" applyBorder="1" applyAlignment="1">
      <alignment horizontal="left"/>
    </xf>
    <xf numFmtId="0" fontId="1" fillId="0" borderId="6" xfId="1" applyBorder="1" applyAlignment="1" applyProtection="1">
      <alignment horizontal="left"/>
    </xf>
    <xf numFmtId="0" fontId="0" fillId="3" borderId="1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0" fontId="0" fillId="0" borderId="3" xfId="0" applyBorder="1" applyAlignment="1">
      <alignment horizontal="center"/>
    </xf>
    <xf numFmtId="0" fontId="3" fillId="0" borderId="1" xfId="0" applyFont="1" applyBorder="1"/>
    <xf numFmtId="0" fontId="1" fillId="0" borderId="1" xfId="1" applyBorder="1" applyAlignment="1" applyProtection="1"/>
    <xf numFmtId="0" fontId="0" fillId="0" borderId="3" xfId="0" applyBorder="1"/>
    <xf numFmtId="0" fontId="0" fillId="0" borderId="5" xfId="0" applyBorder="1"/>
    <xf numFmtId="0" fontId="0" fillId="4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12" xfId="0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right"/>
    </xf>
    <xf numFmtId="0" fontId="2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2" fontId="0" fillId="4" borderId="0" xfId="0" applyNumberFormat="1" applyFill="1" applyBorder="1" applyAlignment="1">
      <alignment horizontal="right"/>
    </xf>
    <xf numFmtId="0" fontId="1" fillId="0" borderId="2" xfId="1" applyBorder="1" applyAlignment="1" applyProtection="1">
      <alignment horizontal="left"/>
    </xf>
    <xf numFmtId="0" fontId="3" fillId="0" borderId="3" xfId="0" applyFont="1" applyBorder="1" applyAlignment="1">
      <alignment horizontal="center"/>
    </xf>
    <xf numFmtId="0" fontId="0" fillId="0" borderId="1" xfId="0" applyBorder="1" applyAlignment="1"/>
    <xf numFmtId="0" fontId="3" fillId="0" borderId="1" xfId="0" applyFont="1" applyBorder="1" applyAlignment="1"/>
    <xf numFmtId="0" fontId="3" fillId="0" borderId="3" xfId="0" applyFont="1" applyBorder="1" applyAlignment="1"/>
    <xf numFmtId="49" fontId="3" fillId="0" borderId="3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1" fillId="0" borderId="11" xfId="1" applyBorder="1" applyAlignment="1" applyProtection="1">
      <alignment horizontal="left"/>
    </xf>
    <xf numFmtId="0" fontId="0" fillId="0" borderId="2" xfId="0" applyBorder="1" applyAlignment="1">
      <alignment horizontal="right"/>
    </xf>
    <xf numFmtId="0" fontId="3" fillId="0" borderId="2" xfId="0" applyFont="1" applyBorder="1" applyAlignment="1">
      <alignment horizontal="center" wrapText="1"/>
    </xf>
    <xf numFmtId="0" fontId="3" fillId="0" borderId="0" xfId="0" applyFont="1"/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1" applyAlignment="1" applyProtection="1">
      <alignment vertical="center"/>
    </xf>
    <xf numFmtId="0" fontId="1" fillId="0" borderId="0" xfId="1" applyAlignment="1" applyProtection="1"/>
    <xf numFmtId="11" fontId="0" fillId="0" borderId="1" xfId="0" applyNumberFormat="1" applyBorder="1" applyAlignment="1">
      <alignment horizontal="center"/>
    </xf>
    <xf numFmtId="0" fontId="3" fillId="0" borderId="1" xfId="0" quotePrefix="1" applyFont="1" applyBorder="1"/>
    <xf numFmtId="49" fontId="3" fillId="0" borderId="6" xfId="0" applyNumberFormat="1" applyFont="1" applyBorder="1" applyAlignment="1">
      <alignment horizontal="center"/>
    </xf>
    <xf numFmtId="0" fontId="0" fillId="0" borderId="2" xfId="0" applyBorder="1"/>
    <xf numFmtId="0" fontId="3" fillId="0" borderId="1" xfId="0" quotePrefix="1" applyFont="1" applyBorder="1" applyAlignment="1">
      <alignment horizontal="center"/>
    </xf>
    <xf numFmtId="0" fontId="1" fillId="0" borderId="0" xfId="1" quotePrefix="1" applyAlignment="1" applyProtection="1">
      <alignment vertical="center"/>
    </xf>
    <xf numFmtId="11" fontId="0" fillId="0" borderId="0" xfId="0" applyNumberFormat="1"/>
    <xf numFmtId="0" fontId="3" fillId="0" borderId="8" xfId="0" applyFont="1" applyBorder="1" applyAlignment="1"/>
    <xf numFmtId="49" fontId="3" fillId="0" borderId="11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digi.com/pdf/ds_xbeezbmodules.pd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52</xdr:row>
      <xdr:rowOff>0</xdr:rowOff>
    </xdr:from>
    <xdr:to>
      <xdr:col>13</xdr:col>
      <xdr:colOff>114300</xdr:colOff>
      <xdr:row>52</xdr:row>
      <xdr:rowOff>114300</xdr:rowOff>
    </xdr:to>
    <xdr:pic>
      <xdr:nvPicPr>
        <xdr:cNvPr id="2" name="Image 1" descr="http://www2.mouser.com/Images/icon-doc-pdf.jpg">
          <a:hlinkClick xmlns:r="http://schemas.openxmlformats.org/officeDocument/2006/relationships" r:id="rId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78225" y="6962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digikey.com/Suppliers/us/AVX.page?lang=EN" TargetMode="External"/><Relationship Id="rId21" Type="http://schemas.openxmlformats.org/officeDocument/2006/relationships/hyperlink" Target="http://industrial.panasonic.com/www-cgi/jvcr13pz.cgi?E+PZ+3+AOA0001+ERJ6GEYJ103V+7+WW" TargetMode="External"/><Relationship Id="rId42" Type="http://schemas.openxmlformats.org/officeDocument/2006/relationships/hyperlink" Target="http://www.nxp.com/documents/data_sheet/74VHC_VHCT125.pdf" TargetMode="External"/><Relationship Id="rId47" Type="http://schemas.openxmlformats.org/officeDocument/2006/relationships/hyperlink" Target="http://digikey.com/Suppliers/us/Panasonic-Electronic-Components.page?lang=EN" TargetMode="External"/><Relationship Id="rId63" Type="http://schemas.openxmlformats.org/officeDocument/2006/relationships/hyperlink" Target="http://www.vishay.com/docs/30176/wslp3921.pdf" TargetMode="External"/><Relationship Id="rId68" Type="http://schemas.openxmlformats.org/officeDocument/2006/relationships/hyperlink" Target="http://www.digikey.com/product-detail/en/ERJ-6GEYJ822V" TargetMode="External"/><Relationship Id="rId84" Type="http://schemas.openxmlformats.org/officeDocument/2006/relationships/hyperlink" Target="http://www.digikey.com/product-detail/en/GRM21BR61E106KA73L" TargetMode="External"/><Relationship Id="rId89" Type="http://schemas.openxmlformats.org/officeDocument/2006/relationships/hyperlink" Target="http://www.digikey.com/product-detail/en/BRC2012T2R2MD" TargetMode="External"/><Relationship Id="rId16" Type="http://schemas.openxmlformats.org/officeDocument/2006/relationships/hyperlink" Target="http://digikey.com/Suppliers/us/Panasonic-Electronic-Components.page?lang=EN" TargetMode="External"/><Relationship Id="rId11" Type="http://schemas.openxmlformats.org/officeDocument/2006/relationships/hyperlink" Target="http://www.avx.com/docs/Catalogs/cx5r.pdf" TargetMode="External"/><Relationship Id="rId32" Type="http://schemas.openxmlformats.org/officeDocument/2006/relationships/hyperlink" Target="http://digikey.com/Suppliers/us/Kemet.page?lang=EN" TargetMode="External"/><Relationship Id="rId37" Type="http://schemas.openxmlformats.org/officeDocument/2006/relationships/hyperlink" Target="http://digikey.com/Suppliers/us/Digi-International-MaxStream.page?lang=EN" TargetMode="External"/><Relationship Id="rId53" Type="http://schemas.openxmlformats.org/officeDocument/2006/relationships/hyperlink" Target="http://digikey.com/Suppliers/us/Stackpole-Electronics.page?lang=EN" TargetMode="External"/><Relationship Id="rId58" Type="http://schemas.openxmlformats.org/officeDocument/2006/relationships/hyperlink" Target="http://www.seielect.com/Catalog/SEI-RMCF_RMCP.pdf" TargetMode="External"/><Relationship Id="rId74" Type="http://schemas.openxmlformats.org/officeDocument/2006/relationships/hyperlink" Target="http://www.digikey.com/product-detail/en/TPS62160DGKT" TargetMode="External"/><Relationship Id="rId79" Type="http://schemas.openxmlformats.org/officeDocument/2006/relationships/hyperlink" Target="http://www.tdk.com/pdf/general_B11.pdf" TargetMode="External"/><Relationship Id="rId5" Type="http://schemas.openxmlformats.org/officeDocument/2006/relationships/hyperlink" Target="http://www.st.com/internet/com/TECHNICAL_RESOURCES/TECHNICAL_LITERATURE/DATASHEET/DM00027543.pdf" TargetMode="External"/><Relationship Id="rId90" Type="http://schemas.openxmlformats.org/officeDocument/2006/relationships/hyperlink" Target="http://www.yuden.co.jp/ut/product/pdf/wound07_e.pdf" TargetMode="External"/><Relationship Id="rId95" Type="http://schemas.openxmlformats.org/officeDocument/2006/relationships/printerSettings" Target="../printerSettings/printerSettings1.bin"/><Relationship Id="rId22" Type="http://schemas.openxmlformats.org/officeDocument/2006/relationships/hyperlink" Target="http://digikey.com/Suppliers/us/Panasonic-Electronic-Components.page?lang=EN" TargetMode="External"/><Relationship Id="rId27" Type="http://schemas.openxmlformats.org/officeDocument/2006/relationships/hyperlink" Target="http://www.avx.com/docs/Catalogs/cx5r.pdf" TargetMode="External"/><Relationship Id="rId43" Type="http://schemas.openxmlformats.org/officeDocument/2006/relationships/hyperlink" Target="http://digikey.com/Suppliers/us/Panasonic-Electronic-Components.page?lang=EN" TargetMode="External"/><Relationship Id="rId48" Type="http://schemas.openxmlformats.org/officeDocument/2006/relationships/hyperlink" Target="http://industrial.panasonic.com/www-cgi/jvcr13pz.cgi?E+PZ+3+AOA0001+ERJ6GEYJ162V+7+WW" TargetMode="External"/><Relationship Id="rId64" Type="http://schemas.openxmlformats.org/officeDocument/2006/relationships/hyperlink" Target="http://www.digikey.com/product-detail/en/MAX4173TEUT%2BT" TargetMode="External"/><Relationship Id="rId69" Type="http://schemas.openxmlformats.org/officeDocument/2006/relationships/hyperlink" Target="http://digikey.com/Suppliers/us/Panasonic-Electronic-Components.page?lang=EN" TargetMode="External"/><Relationship Id="rId8" Type="http://schemas.openxmlformats.org/officeDocument/2006/relationships/hyperlink" Target="http://media.digikey.com/pdf/Data%20Sheets/Kemet%20PDFs/Ceramic%20Chip%20Caps.pdf" TargetMode="External"/><Relationship Id="rId51" Type="http://schemas.openxmlformats.org/officeDocument/2006/relationships/hyperlink" Target="http://digikey.com/Suppliers/us/Stackpole-Electronics.page?lang=EN" TargetMode="External"/><Relationship Id="rId72" Type="http://schemas.openxmlformats.org/officeDocument/2006/relationships/hyperlink" Target="http://digikey.com/Suppliers/us/Panasonic-Electronic-Components.page?lang=EN" TargetMode="External"/><Relationship Id="rId80" Type="http://schemas.openxmlformats.org/officeDocument/2006/relationships/hyperlink" Target="http://www.digikey.com/product-detail/en/ERJ-6GEYJ104V" TargetMode="External"/><Relationship Id="rId85" Type="http://schemas.openxmlformats.org/officeDocument/2006/relationships/hyperlink" Target="http://digikey.com/Suppliers/us/Murata-Electronics.page?lang=EN" TargetMode="External"/><Relationship Id="rId93" Type="http://schemas.openxmlformats.org/officeDocument/2006/relationships/hyperlink" Target="http://digikey.com/Suppliers/us/ECS.page?lang=EN" TargetMode="External"/><Relationship Id="rId3" Type="http://schemas.openxmlformats.org/officeDocument/2006/relationships/hyperlink" Target="http://digikey.com/Suppliers/us/Measurement-Specialties.page?lang=EN" TargetMode="External"/><Relationship Id="rId12" Type="http://schemas.openxmlformats.org/officeDocument/2006/relationships/hyperlink" Target="http://digikey.com/Suppliers/us/Murata-Electronics.page?lang=EN" TargetMode="External"/><Relationship Id="rId17" Type="http://schemas.openxmlformats.org/officeDocument/2006/relationships/hyperlink" Target="http://industrial.panasonic.com/www-cgi/jvcr13pz.cgi?E+PZ+3+AOA0001+ERJ6GEYJ103V+7+WW" TargetMode="External"/><Relationship Id="rId25" Type="http://schemas.openxmlformats.org/officeDocument/2006/relationships/hyperlink" Target="http://industrial.panasonic.com/www-cgi/jvcr13pz.cgi?E+PZ+3+AOA0001+ERJ6GEYJ103V+7+WW" TargetMode="External"/><Relationship Id="rId33" Type="http://schemas.openxmlformats.org/officeDocument/2006/relationships/hyperlink" Target="http://www.kemet.com/datasheets&amp;C0805C103K4RACTU" TargetMode="External"/><Relationship Id="rId38" Type="http://schemas.openxmlformats.org/officeDocument/2006/relationships/hyperlink" Target="http://digikey.com/Suppliers/us/Osram.page?lang=EN" TargetMode="External"/><Relationship Id="rId46" Type="http://schemas.openxmlformats.org/officeDocument/2006/relationships/hyperlink" Target="http://industrial.panasonic.com/www-cgi/jvcr13pz.cgi?E+PZ+3+AOA0001+ERJ6GEYJ162V+7+WW" TargetMode="External"/><Relationship Id="rId59" Type="http://schemas.openxmlformats.org/officeDocument/2006/relationships/hyperlink" Target="http://digikey.com/Suppliers/us/Micrel.page?lang=EN" TargetMode="External"/><Relationship Id="rId67" Type="http://schemas.openxmlformats.org/officeDocument/2006/relationships/hyperlink" Target="http://datasheets.maxim-ic.com/en/ds/MAX4173-MAX4173T.pdf" TargetMode="External"/><Relationship Id="rId20" Type="http://schemas.openxmlformats.org/officeDocument/2006/relationships/hyperlink" Target="http://digikey.com/Suppliers/us/Panasonic-Electronic-Components.page?lang=EN" TargetMode="External"/><Relationship Id="rId41" Type="http://schemas.openxmlformats.org/officeDocument/2006/relationships/hyperlink" Target="http://digikey.com/Suppliers/us/NXP-Semiconductors.page?lang=EN" TargetMode="External"/><Relationship Id="rId54" Type="http://schemas.openxmlformats.org/officeDocument/2006/relationships/hyperlink" Target="http://www.seielect.com/Catalog/SEI-RMCF_RMCP.pdf" TargetMode="External"/><Relationship Id="rId62" Type="http://schemas.openxmlformats.org/officeDocument/2006/relationships/hyperlink" Target="http://digikey.com/Suppliers/us/Vishay-Dale.page?lang=EN" TargetMode="External"/><Relationship Id="rId70" Type="http://schemas.openxmlformats.org/officeDocument/2006/relationships/hyperlink" Target="http://www.digikey.com/product-detail/en/ERJ-6GEYJ822V" TargetMode="External"/><Relationship Id="rId75" Type="http://schemas.openxmlformats.org/officeDocument/2006/relationships/hyperlink" Target="http://www.ti.com/lit/ds/symlink/tps62160.pdf" TargetMode="External"/><Relationship Id="rId83" Type="http://schemas.openxmlformats.org/officeDocument/2006/relationships/hyperlink" Target="http://industrial.panasonic.com/www-cgi/jvcr13pz.cgi?E+PZ+3+AOA0001+ERJ6GEYJ104V+7+WW" TargetMode="External"/><Relationship Id="rId88" Type="http://schemas.openxmlformats.org/officeDocument/2006/relationships/hyperlink" Target="http://www.digikey.com/product-detail/en/BRC2012T2R2MD" TargetMode="External"/><Relationship Id="rId91" Type="http://schemas.openxmlformats.org/officeDocument/2006/relationships/hyperlink" Target="http://www.digikey.com/product-detail/en/ECS-.327-12.5-38" TargetMode="External"/><Relationship Id="rId96" Type="http://schemas.openxmlformats.org/officeDocument/2006/relationships/drawing" Target="../drawings/drawing1.xml"/><Relationship Id="rId1" Type="http://schemas.openxmlformats.org/officeDocument/2006/relationships/hyperlink" Target="http://digikey.com/Suppliers/us/Diodes.page?lang=EN" TargetMode="External"/><Relationship Id="rId6" Type="http://schemas.openxmlformats.org/officeDocument/2006/relationships/hyperlink" Target="http://digikey.com/Suppliers/us/STMicroelectronics.page?lang=EN" TargetMode="External"/><Relationship Id="rId15" Type="http://schemas.openxmlformats.org/officeDocument/2006/relationships/hyperlink" Target="http://www.yuden.co.jp/or/product/category/capacitor/EMK107B7224KA-T.pdf" TargetMode="External"/><Relationship Id="rId23" Type="http://schemas.openxmlformats.org/officeDocument/2006/relationships/hyperlink" Target="http://industrial.panasonic.com/www-cgi/jvcr13pz.cgi?E+PZ+3+AOA0001+ERJ6GEYJ103V+7+WW" TargetMode="External"/><Relationship Id="rId28" Type="http://schemas.openxmlformats.org/officeDocument/2006/relationships/hyperlink" Target="http://digikey.com/Suppliers/us/Murata-Electronics.page?lang=EN" TargetMode="External"/><Relationship Id="rId36" Type="http://schemas.openxmlformats.org/officeDocument/2006/relationships/hyperlink" Target="http://ftp1.digi.com/support/documentation/90000976_K.pdf" TargetMode="External"/><Relationship Id="rId49" Type="http://schemas.openxmlformats.org/officeDocument/2006/relationships/hyperlink" Target="http://digikey.com/Suppliers/us/Panasonic-Electronic-Components.page?lang=EN" TargetMode="External"/><Relationship Id="rId57" Type="http://schemas.openxmlformats.org/officeDocument/2006/relationships/hyperlink" Target="http://digikey.com/Suppliers/us/Stackpole-Electronics.page?lang=EN" TargetMode="External"/><Relationship Id="rId10" Type="http://schemas.openxmlformats.org/officeDocument/2006/relationships/hyperlink" Target="http://digikey.com/Suppliers/us/AVX.page?lang=EN" TargetMode="External"/><Relationship Id="rId31" Type="http://schemas.openxmlformats.org/officeDocument/2006/relationships/hyperlink" Target="http://www.yuden.co.jp/or/product/category/capacitor/EMK107B7474KA-T.pdf" TargetMode="External"/><Relationship Id="rId44" Type="http://schemas.openxmlformats.org/officeDocument/2006/relationships/hyperlink" Target="http://industrial.panasonic.com/www-cgi/jvcr13pz.cgi?E+PZ+3+AOA0001+ERJ6GEYJ162V+7+WW" TargetMode="External"/><Relationship Id="rId52" Type="http://schemas.openxmlformats.org/officeDocument/2006/relationships/hyperlink" Target="http://www.seielect.com/Catalog/SEI-RMCF_RMCP.pdf" TargetMode="External"/><Relationship Id="rId60" Type="http://schemas.openxmlformats.org/officeDocument/2006/relationships/hyperlink" Target="http://www.micrel.com/_PDF/mic4467.pdf" TargetMode="External"/><Relationship Id="rId65" Type="http://schemas.openxmlformats.org/officeDocument/2006/relationships/hyperlink" Target="http://digikey.com/Suppliers/us/Maxim.page?lang=EN" TargetMode="External"/><Relationship Id="rId73" Type="http://schemas.openxmlformats.org/officeDocument/2006/relationships/hyperlink" Target="http://industrial.panasonic.com/www-cgi/jvcr13pz.cgi?E+PZ+3+AOA0001+ERJ6GEYJ162V+7+WW" TargetMode="External"/><Relationship Id="rId78" Type="http://schemas.openxmlformats.org/officeDocument/2006/relationships/hyperlink" Target="http://www.digikey.com/product-detail/en/C2012X5R1A226M%2F1.25" TargetMode="External"/><Relationship Id="rId81" Type="http://schemas.openxmlformats.org/officeDocument/2006/relationships/hyperlink" Target="http://digikey.com/Suppliers/us/Panasonic-Electronic-Components.page?lang=EN" TargetMode="External"/><Relationship Id="rId86" Type="http://schemas.openxmlformats.org/officeDocument/2006/relationships/hyperlink" Target="http://www.digikey.com/product-detail/en/GRM21BR61E106KA73L" TargetMode="External"/><Relationship Id="rId94" Type="http://schemas.openxmlformats.org/officeDocument/2006/relationships/hyperlink" Target="http://www.ecsxtal.com/store/pdf/ecx-71.pdf" TargetMode="External"/><Relationship Id="rId4" Type="http://schemas.openxmlformats.org/officeDocument/2006/relationships/hyperlink" Target="http://digikey.com/Suppliers/us/STMicroelectronics.page?lang=EN" TargetMode="External"/><Relationship Id="rId9" Type="http://schemas.openxmlformats.org/officeDocument/2006/relationships/hyperlink" Target="http://digikey.com/Suppliers/us/Kemet.page?lang=EN" TargetMode="External"/><Relationship Id="rId13" Type="http://schemas.openxmlformats.org/officeDocument/2006/relationships/hyperlink" Target="http://search.murata.co.jp/Ceramy/image/img/PDF/ENG/GRM31C5C1E104JA01.pdf" TargetMode="External"/><Relationship Id="rId18" Type="http://schemas.openxmlformats.org/officeDocument/2006/relationships/hyperlink" Target="http://digikey.com/Suppliers/us/Panasonic-Electronic-Components.page?lang=EN" TargetMode="External"/><Relationship Id="rId39" Type="http://schemas.openxmlformats.org/officeDocument/2006/relationships/hyperlink" Target="http://digikey.com/Suppliers/us/Stackpole-Electronics.page?lang=EN" TargetMode="External"/><Relationship Id="rId34" Type="http://schemas.openxmlformats.org/officeDocument/2006/relationships/hyperlink" Target="http://www2.mouser.com/digi/" TargetMode="External"/><Relationship Id="rId50" Type="http://schemas.openxmlformats.org/officeDocument/2006/relationships/hyperlink" Target="http://industrial.panasonic.com/www-cgi/jvcr13pz.cgi?E+PZ+3+AOA0001+ERJ6GEYJ162V+7+WW" TargetMode="External"/><Relationship Id="rId55" Type="http://schemas.openxmlformats.org/officeDocument/2006/relationships/hyperlink" Target="http://digikey.com/Suppliers/us/Stackpole-Electronics.page?lang=EN" TargetMode="External"/><Relationship Id="rId76" Type="http://schemas.openxmlformats.org/officeDocument/2006/relationships/hyperlink" Target="http://www.digikey.com/product-detail/en/C2012X5R1A226M%2F1.25" TargetMode="External"/><Relationship Id="rId7" Type="http://schemas.openxmlformats.org/officeDocument/2006/relationships/hyperlink" Target="http://www.st.com/internet/com/TECHNICAL_RESOURCES/TECHNICAL_LITERATURE/DATASHEET/CD00265057.pdf" TargetMode="External"/><Relationship Id="rId71" Type="http://schemas.openxmlformats.org/officeDocument/2006/relationships/hyperlink" Target="http://industrial.panasonic.com/www-cgi/jvcr13pz.cgi?E+PZ+3+AOA0001+ERJ6GEYJ822V+7+WW" TargetMode="External"/><Relationship Id="rId92" Type="http://schemas.openxmlformats.org/officeDocument/2006/relationships/hyperlink" Target="http://www.digikey.com/product-detail/en/ECS-.327-12.5-38" TargetMode="External"/><Relationship Id="rId2" Type="http://schemas.openxmlformats.org/officeDocument/2006/relationships/hyperlink" Target="http://media.digikey.com/pdf/Data%20Sheets/Measurement%20Specialties%20PDFs/MS5534-CM.pdf" TargetMode="External"/><Relationship Id="rId29" Type="http://schemas.openxmlformats.org/officeDocument/2006/relationships/hyperlink" Target="http://search.murata.co.jp/Ceramy/image/img/PDF/ENG/GRM31C5C1E104JA01.pdf" TargetMode="External"/><Relationship Id="rId24" Type="http://schemas.openxmlformats.org/officeDocument/2006/relationships/hyperlink" Target="http://digikey.com/Suppliers/us/Panasonic-Electronic-Components.page?lang=EN" TargetMode="External"/><Relationship Id="rId40" Type="http://schemas.openxmlformats.org/officeDocument/2006/relationships/hyperlink" Target="http://www.seielect.com/Catalog/SEI-RMCF_RMCP.pdf" TargetMode="External"/><Relationship Id="rId45" Type="http://schemas.openxmlformats.org/officeDocument/2006/relationships/hyperlink" Target="http://digikey.com/Suppliers/us/Panasonic-Electronic-Components.page?lang=EN" TargetMode="External"/><Relationship Id="rId66" Type="http://schemas.openxmlformats.org/officeDocument/2006/relationships/hyperlink" Target="http://www.digikey.com/product-detail/en/MAX4173TEUT%2BT" TargetMode="External"/><Relationship Id="rId87" Type="http://schemas.openxmlformats.org/officeDocument/2006/relationships/hyperlink" Target="http://www.murata.com/products/catalog/pdf/c02e.pdf" TargetMode="External"/><Relationship Id="rId61" Type="http://schemas.openxmlformats.org/officeDocument/2006/relationships/hyperlink" Target="http://www.digikey.com/product-detail/en/WSLP59313L000FEB" TargetMode="External"/><Relationship Id="rId82" Type="http://schemas.openxmlformats.org/officeDocument/2006/relationships/hyperlink" Target="http://www.digikey.com/product-detail/en/ERJ-6GEYJ104V" TargetMode="External"/><Relationship Id="rId19" Type="http://schemas.openxmlformats.org/officeDocument/2006/relationships/hyperlink" Target="http://industrial.panasonic.com/www-cgi/jvcr13pz.cgi?E+PZ+3+AOA0001+ERJ6GEYJ103V+7+WW" TargetMode="External"/><Relationship Id="rId14" Type="http://schemas.openxmlformats.org/officeDocument/2006/relationships/hyperlink" Target="http://digikey.com/Suppliers/us/Taiyo-Yuden.page?lang=EN" TargetMode="External"/><Relationship Id="rId30" Type="http://schemas.openxmlformats.org/officeDocument/2006/relationships/hyperlink" Target="http://digikey.com/Suppliers/us/Taiyo-Yuden.page?lang=EN" TargetMode="External"/><Relationship Id="rId35" Type="http://schemas.openxmlformats.org/officeDocument/2006/relationships/hyperlink" Target="http://ftp1.digi.com/support/documentation/90000976_K.pdf" TargetMode="External"/><Relationship Id="rId56" Type="http://schemas.openxmlformats.org/officeDocument/2006/relationships/hyperlink" Target="http://www.seielect.com/Catalog/SEI-RMCF_RMCP.pdf" TargetMode="External"/><Relationship Id="rId77" Type="http://schemas.openxmlformats.org/officeDocument/2006/relationships/hyperlink" Target="http://digikey.com/Suppliers/us/TDK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S89"/>
  <sheetViews>
    <sheetView showGridLines="0" tabSelected="1" topLeftCell="A19" zoomScale="85" zoomScaleNormal="85" workbookViewId="0">
      <selection activeCell="D61" sqref="D61"/>
    </sheetView>
  </sheetViews>
  <sheetFormatPr baseColWidth="10" defaultRowHeight="12.75" x14ac:dyDescent="0.2"/>
  <cols>
    <col min="1" max="1" width="4.28515625" customWidth="1"/>
    <col min="2" max="2" width="24.5703125" customWidth="1"/>
    <col min="3" max="3" width="34.28515625" bestFit="1" customWidth="1"/>
    <col min="4" max="4" width="27.42578125" customWidth="1"/>
    <col min="5" max="5" width="20" bestFit="1" customWidth="1"/>
    <col min="6" max="6" width="9.140625" customWidth="1"/>
    <col min="7" max="7" width="10.140625" bestFit="1" customWidth="1"/>
    <col min="8" max="8" width="12.5703125" bestFit="1" customWidth="1"/>
    <col min="9" max="9" width="11.5703125" bestFit="1" customWidth="1"/>
    <col min="10" max="10" width="31" bestFit="1" customWidth="1"/>
    <col min="11" max="11" width="20.5703125" bestFit="1" customWidth="1"/>
    <col min="12" max="12" width="14.28515625" bestFit="1" customWidth="1"/>
    <col min="13" max="13" width="24.28515625" bestFit="1" customWidth="1"/>
    <col min="14" max="14" width="35.7109375" bestFit="1" customWidth="1"/>
    <col min="15" max="15" width="23" bestFit="1" customWidth="1"/>
    <col min="16" max="16" width="12.5703125" bestFit="1" customWidth="1"/>
    <col min="17" max="17" width="8.5703125" bestFit="1" customWidth="1"/>
  </cols>
  <sheetData>
    <row r="2" spans="2:17" x14ac:dyDescent="0.2">
      <c r="B2" s="4" t="s">
        <v>2</v>
      </c>
      <c r="C2" s="88" t="s">
        <v>0</v>
      </c>
      <c r="D2" s="88" t="s">
        <v>1</v>
      </c>
      <c r="E2" s="88" t="s">
        <v>10</v>
      </c>
      <c r="F2" s="4" t="s">
        <v>11</v>
      </c>
      <c r="G2" s="4" t="s">
        <v>16</v>
      </c>
      <c r="H2" s="4" t="s">
        <v>13</v>
      </c>
      <c r="I2" s="4" t="s">
        <v>14</v>
      </c>
      <c r="J2" s="88" t="s">
        <v>4</v>
      </c>
      <c r="K2" s="4" t="s">
        <v>2</v>
      </c>
      <c r="L2" s="88" t="s">
        <v>5</v>
      </c>
      <c r="M2" s="4" t="s">
        <v>2</v>
      </c>
      <c r="N2" s="10" t="s">
        <v>19</v>
      </c>
      <c r="O2" s="88" t="s">
        <v>27</v>
      </c>
      <c r="P2" s="86" t="s">
        <v>8</v>
      </c>
      <c r="Q2" s="87"/>
    </row>
    <row r="3" spans="2:17" x14ac:dyDescent="0.2">
      <c r="B3" s="3" t="s">
        <v>3</v>
      </c>
      <c r="C3" s="89"/>
      <c r="D3" s="89"/>
      <c r="E3" s="90"/>
      <c r="F3" s="3" t="s">
        <v>12</v>
      </c>
      <c r="G3" s="3" t="s">
        <v>17</v>
      </c>
      <c r="H3" s="3" t="s">
        <v>18</v>
      </c>
      <c r="I3" s="3" t="s">
        <v>15</v>
      </c>
      <c r="J3" s="89"/>
      <c r="K3" s="3" t="s">
        <v>6</v>
      </c>
      <c r="L3" s="89"/>
      <c r="M3" s="3" t="s">
        <v>7</v>
      </c>
      <c r="N3" s="3" t="s">
        <v>20</v>
      </c>
      <c r="O3" s="89"/>
      <c r="P3" s="3">
        <v>1</v>
      </c>
      <c r="Q3" s="3">
        <v>10</v>
      </c>
    </row>
    <row r="4" spans="2:17" ht="12.75" customHeight="1" x14ac:dyDescent="0.2">
      <c r="B4" s="22" t="s">
        <v>23</v>
      </c>
      <c r="C4" s="11"/>
      <c r="D4" s="11"/>
      <c r="E4" s="11"/>
      <c r="F4" s="12"/>
      <c r="G4" s="12"/>
      <c r="H4" s="12"/>
      <c r="I4" s="12"/>
      <c r="J4" s="11"/>
      <c r="K4" s="11"/>
      <c r="L4" s="11"/>
      <c r="M4" s="13"/>
      <c r="N4" s="13"/>
      <c r="O4" s="13"/>
      <c r="P4" s="14"/>
      <c r="Q4" s="15"/>
    </row>
    <row r="5" spans="2:17" x14ac:dyDescent="0.2">
      <c r="B5" s="25" t="s">
        <v>49</v>
      </c>
      <c r="C5" s="25" t="s">
        <v>55</v>
      </c>
      <c r="D5" s="74" t="s">
        <v>53</v>
      </c>
      <c r="E5" s="58"/>
      <c r="F5" s="1">
        <v>16</v>
      </c>
      <c r="G5" s="1"/>
      <c r="H5" s="40"/>
      <c r="I5" s="1">
        <v>10</v>
      </c>
      <c r="J5" s="75" t="s">
        <v>50</v>
      </c>
      <c r="K5" s="74" t="s">
        <v>53</v>
      </c>
      <c r="L5" s="25" t="s">
        <v>28</v>
      </c>
      <c r="M5" s="65" t="s">
        <v>54</v>
      </c>
      <c r="N5" s="76" t="s">
        <v>52</v>
      </c>
      <c r="O5" s="60" t="s">
        <v>51</v>
      </c>
      <c r="P5" s="43">
        <v>3.8899999999999997E-2</v>
      </c>
      <c r="Q5" s="43">
        <v>3.8899999999999997E-2</v>
      </c>
    </row>
    <row r="6" spans="2:17" x14ac:dyDescent="0.2">
      <c r="B6" s="25" t="s">
        <v>56</v>
      </c>
      <c r="C6" s="25" t="s">
        <v>57</v>
      </c>
      <c r="D6" s="74" t="s">
        <v>71</v>
      </c>
      <c r="E6" s="58"/>
      <c r="F6" s="1">
        <v>16</v>
      </c>
      <c r="G6" s="1"/>
      <c r="H6" s="40"/>
      <c r="I6" s="1">
        <v>10</v>
      </c>
      <c r="J6" s="75" t="s">
        <v>72</v>
      </c>
      <c r="K6" s="74" t="s">
        <v>71</v>
      </c>
      <c r="L6" s="25" t="s">
        <v>28</v>
      </c>
      <c r="M6" s="65" t="s">
        <v>73</v>
      </c>
      <c r="N6" s="76" t="s">
        <v>71</v>
      </c>
      <c r="O6" s="60" t="s">
        <v>74</v>
      </c>
      <c r="P6" s="43">
        <v>0.1</v>
      </c>
      <c r="Q6" s="43">
        <v>4.8000000000000001E-2</v>
      </c>
    </row>
    <row r="7" spans="2:17" x14ac:dyDescent="0.2">
      <c r="B7" s="25" t="s">
        <v>58</v>
      </c>
      <c r="C7" s="25" t="s">
        <v>59</v>
      </c>
      <c r="D7" s="74" t="s">
        <v>60</v>
      </c>
      <c r="E7" s="58"/>
      <c r="F7" s="1">
        <v>6.3</v>
      </c>
      <c r="G7" s="1"/>
      <c r="H7" s="40"/>
      <c r="I7" s="1">
        <v>10</v>
      </c>
      <c r="J7" s="75" t="s">
        <v>61</v>
      </c>
      <c r="K7" s="74" t="s">
        <v>60</v>
      </c>
      <c r="L7" s="25" t="s">
        <v>28</v>
      </c>
      <c r="M7" s="65" t="s">
        <v>62</v>
      </c>
      <c r="N7" s="76" t="s">
        <v>63</v>
      </c>
      <c r="O7" s="60" t="s">
        <v>51</v>
      </c>
      <c r="P7" s="43">
        <v>0.24</v>
      </c>
      <c r="Q7" s="43">
        <v>0.2</v>
      </c>
    </row>
    <row r="8" spans="2:17" x14ac:dyDescent="0.2">
      <c r="B8" s="25" t="s">
        <v>64</v>
      </c>
      <c r="C8" s="25" t="s">
        <v>65</v>
      </c>
      <c r="D8" s="74" t="s">
        <v>66</v>
      </c>
      <c r="E8" s="58"/>
      <c r="F8" s="1">
        <v>25</v>
      </c>
      <c r="G8" s="1"/>
      <c r="H8" s="40"/>
      <c r="I8" s="1">
        <v>5</v>
      </c>
      <c r="J8" s="75" t="s">
        <v>67</v>
      </c>
      <c r="K8" s="74" t="s">
        <v>66</v>
      </c>
      <c r="L8" s="25" t="s">
        <v>28</v>
      </c>
      <c r="M8" s="65" t="s">
        <v>68</v>
      </c>
      <c r="N8" s="76" t="s">
        <v>69</v>
      </c>
      <c r="O8" s="60" t="s">
        <v>70</v>
      </c>
      <c r="P8" s="43">
        <v>0.115</v>
      </c>
      <c r="Q8" s="43">
        <v>0.1</v>
      </c>
    </row>
    <row r="9" spans="2:17" x14ac:dyDescent="0.2">
      <c r="B9" s="25" t="s">
        <v>75</v>
      </c>
      <c r="C9" s="56" t="s">
        <v>76</v>
      </c>
      <c r="D9" s="74" t="s">
        <v>77</v>
      </c>
      <c r="E9" s="59"/>
      <c r="F9" s="40"/>
      <c r="G9" s="40"/>
      <c r="H9" s="40">
        <v>0.125</v>
      </c>
      <c r="I9" s="40">
        <v>5</v>
      </c>
      <c r="J9" s="75" t="s">
        <v>78</v>
      </c>
      <c r="K9" s="74" t="s">
        <v>77</v>
      </c>
      <c r="L9" s="25" t="s">
        <v>28</v>
      </c>
      <c r="M9" s="65" t="s">
        <v>79</v>
      </c>
      <c r="N9" s="76" t="s">
        <v>80</v>
      </c>
      <c r="O9" s="60" t="s">
        <v>51</v>
      </c>
      <c r="P9" s="43">
        <v>0.1</v>
      </c>
      <c r="Q9" s="43">
        <v>1.6199999999999999E-2</v>
      </c>
    </row>
    <row r="10" spans="2:17" x14ac:dyDescent="0.2">
      <c r="B10" s="25" t="s">
        <v>81</v>
      </c>
      <c r="C10" s="56" t="s">
        <v>76</v>
      </c>
      <c r="D10" s="74" t="s">
        <v>77</v>
      </c>
      <c r="E10" s="59"/>
      <c r="F10" s="40"/>
      <c r="G10" s="40"/>
      <c r="H10" s="40">
        <v>0.125</v>
      </c>
      <c r="I10" s="40">
        <v>5</v>
      </c>
      <c r="J10" s="75" t="s">
        <v>78</v>
      </c>
      <c r="K10" s="74" t="s">
        <v>77</v>
      </c>
      <c r="L10" s="25" t="s">
        <v>28</v>
      </c>
      <c r="M10" s="65" t="s">
        <v>79</v>
      </c>
      <c r="N10" s="76" t="s">
        <v>80</v>
      </c>
      <c r="O10" s="60" t="s">
        <v>51</v>
      </c>
      <c r="P10" s="43">
        <v>0.1</v>
      </c>
      <c r="Q10" s="43">
        <v>1.6199999999999999E-2</v>
      </c>
    </row>
    <row r="11" spans="2:17" x14ac:dyDescent="0.2">
      <c r="B11" s="25" t="s">
        <v>82</v>
      </c>
      <c r="C11" s="56" t="s">
        <v>76</v>
      </c>
      <c r="D11" s="74" t="s">
        <v>77</v>
      </c>
      <c r="E11" s="59"/>
      <c r="F11" s="40"/>
      <c r="G11" s="40"/>
      <c r="H11" s="40">
        <v>0.125</v>
      </c>
      <c r="I11" s="40">
        <v>5</v>
      </c>
      <c r="J11" s="75" t="s">
        <v>78</v>
      </c>
      <c r="K11" s="74" t="s">
        <v>77</v>
      </c>
      <c r="L11" s="25" t="s">
        <v>28</v>
      </c>
      <c r="M11" s="65" t="s">
        <v>79</v>
      </c>
      <c r="N11" s="76" t="s">
        <v>80</v>
      </c>
      <c r="O11" s="60" t="s">
        <v>51</v>
      </c>
      <c r="P11" s="43">
        <v>0.1</v>
      </c>
      <c r="Q11" s="43">
        <v>1.6199999999999999E-2</v>
      </c>
    </row>
    <row r="12" spans="2:17" ht="12.75" customHeight="1" x14ac:dyDescent="0.2">
      <c r="B12" s="25" t="s">
        <v>83</v>
      </c>
      <c r="C12" s="56" t="s">
        <v>76</v>
      </c>
      <c r="D12" s="74" t="s">
        <v>77</v>
      </c>
      <c r="E12" s="59"/>
      <c r="F12" s="40"/>
      <c r="G12" s="40"/>
      <c r="H12" s="40">
        <v>0.125</v>
      </c>
      <c r="I12" s="40">
        <v>5</v>
      </c>
      <c r="J12" s="75" t="s">
        <v>78</v>
      </c>
      <c r="K12" s="74" t="s">
        <v>77</v>
      </c>
      <c r="L12" s="25" t="s">
        <v>28</v>
      </c>
      <c r="M12" s="65" t="s">
        <v>79</v>
      </c>
      <c r="N12" s="76" t="s">
        <v>80</v>
      </c>
      <c r="O12" s="60" t="s">
        <v>51</v>
      </c>
      <c r="P12" s="43">
        <v>0.1</v>
      </c>
      <c r="Q12" s="43">
        <v>1.6199999999999999E-2</v>
      </c>
    </row>
    <row r="13" spans="2:17" x14ac:dyDescent="0.2">
      <c r="B13" s="25" t="s">
        <v>84</v>
      </c>
      <c r="C13" s="56" t="s">
        <v>76</v>
      </c>
      <c r="D13" s="74" t="s">
        <v>77</v>
      </c>
      <c r="E13" s="59"/>
      <c r="F13" s="40"/>
      <c r="G13" s="40"/>
      <c r="H13" s="40">
        <v>0.125</v>
      </c>
      <c r="I13" s="40">
        <v>5</v>
      </c>
      <c r="J13" s="75" t="s">
        <v>78</v>
      </c>
      <c r="K13" s="74" t="s">
        <v>77</v>
      </c>
      <c r="L13" s="25" t="s">
        <v>28</v>
      </c>
      <c r="M13" s="65" t="s">
        <v>79</v>
      </c>
      <c r="N13" s="76" t="s">
        <v>80</v>
      </c>
      <c r="O13" s="60" t="s">
        <v>51</v>
      </c>
      <c r="P13" s="43">
        <v>0.1</v>
      </c>
      <c r="Q13" s="43">
        <v>1.6199999999999999E-2</v>
      </c>
    </row>
    <row r="14" spans="2:17" x14ac:dyDescent="0.2">
      <c r="B14" s="25" t="s">
        <v>85</v>
      </c>
      <c r="C14" s="25" t="s">
        <v>59</v>
      </c>
      <c r="D14" s="74" t="s">
        <v>60</v>
      </c>
      <c r="E14" s="58"/>
      <c r="F14" s="1">
        <v>6.3</v>
      </c>
      <c r="G14" s="1"/>
      <c r="H14" s="40"/>
      <c r="I14" s="1">
        <v>10</v>
      </c>
      <c r="J14" s="75" t="s">
        <v>61</v>
      </c>
      <c r="K14" s="74" t="s">
        <v>60</v>
      </c>
      <c r="L14" s="25" t="s">
        <v>28</v>
      </c>
      <c r="M14" s="65" t="s">
        <v>62</v>
      </c>
      <c r="N14" s="76" t="s">
        <v>63</v>
      </c>
      <c r="O14" s="60" t="s">
        <v>51</v>
      </c>
      <c r="P14" s="43">
        <v>0.24</v>
      </c>
      <c r="Q14" s="43">
        <v>0.2</v>
      </c>
    </row>
    <row r="15" spans="2:17" x14ac:dyDescent="0.2">
      <c r="B15" s="25" t="s">
        <v>86</v>
      </c>
      <c r="C15" s="25" t="s">
        <v>65</v>
      </c>
      <c r="D15" s="74" t="s">
        <v>66</v>
      </c>
      <c r="E15" s="58"/>
      <c r="F15" s="1">
        <v>25</v>
      </c>
      <c r="G15" s="1"/>
      <c r="H15" s="40"/>
      <c r="I15" s="1">
        <v>5</v>
      </c>
      <c r="J15" s="75" t="s">
        <v>67</v>
      </c>
      <c r="K15" s="74" t="s">
        <v>66</v>
      </c>
      <c r="L15" s="25" t="s">
        <v>28</v>
      </c>
      <c r="M15" s="65" t="s">
        <v>68</v>
      </c>
      <c r="N15" s="76" t="s">
        <v>69</v>
      </c>
      <c r="O15" s="60" t="s">
        <v>70</v>
      </c>
      <c r="P15" s="43">
        <v>0.115</v>
      </c>
      <c r="Q15" s="43">
        <v>0.1</v>
      </c>
    </row>
    <row r="16" spans="2:17" x14ac:dyDescent="0.2">
      <c r="B16" s="56" t="s">
        <v>87</v>
      </c>
      <c r="C16" s="56" t="s">
        <v>88</v>
      </c>
      <c r="D16" s="74" t="s">
        <v>93</v>
      </c>
      <c r="E16" s="59"/>
      <c r="F16" s="40">
        <v>16</v>
      </c>
      <c r="G16" s="40"/>
      <c r="H16" s="40"/>
      <c r="I16" s="40">
        <v>10</v>
      </c>
      <c r="J16" s="75" t="s">
        <v>50</v>
      </c>
      <c r="K16" s="74" t="s">
        <v>93</v>
      </c>
      <c r="L16" s="25" t="s">
        <v>28</v>
      </c>
      <c r="M16" s="65" t="s">
        <v>94</v>
      </c>
      <c r="N16" s="76" t="s">
        <v>95</v>
      </c>
      <c r="O16" s="61" t="s">
        <v>51</v>
      </c>
      <c r="P16" s="43">
        <v>4.6249999999999999E-2</v>
      </c>
      <c r="Q16" s="43">
        <v>4.6249999999999999E-2</v>
      </c>
    </row>
    <row r="17" spans="2:17" ht="12.75" customHeight="1" x14ac:dyDescent="0.2">
      <c r="B17" s="56" t="s">
        <v>89</v>
      </c>
      <c r="C17" s="56" t="s">
        <v>90</v>
      </c>
      <c r="D17" s="74" t="s">
        <v>91</v>
      </c>
      <c r="E17" s="59"/>
      <c r="F17" s="40">
        <v>16</v>
      </c>
      <c r="G17" s="40"/>
      <c r="H17" s="40"/>
      <c r="I17" s="40">
        <v>10</v>
      </c>
      <c r="J17" s="75" t="s">
        <v>72</v>
      </c>
      <c r="K17" s="74" t="s">
        <v>91</v>
      </c>
      <c r="L17" s="25" t="s">
        <v>28</v>
      </c>
      <c r="M17" s="65" t="s">
        <v>92</v>
      </c>
      <c r="N17" s="76" t="s">
        <v>91</v>
      </c>
      <c r="O17" s="60" t="s">
        <v>74</v>
      </c>
      <c r="P17" s="43">
        <v>0.1</v>
      </c>
      <c r="Q17" s="43">
        <v>6.6000000000000003E-2</v>
      </c>
    </row>
    <row r="18" spans="2:17" x14ac:dyDescent="0.2">
      <c r="B18" s="25" t="s">
        <v>114</v>
      </c>
      <c r="C18" s="25" t="s">
        <v>115</v>
      </c>
      <c r="D18" s="74" t="s">
        <v>116</v>
      </c>
      <c r="E18" s="59"/>
      <c r="F18" s="1"/>
      <c r="G18" s="1"/>
      <c r="H18" s="1">
        <v>0.125</v>
      </c>
      <c r="I18" s="1">
        <v>5</v>
      </c>
      <c r="J18" s="75" t="s">
        <v>117</v>
      </c>
      <c r="K18" s="74" t="s">
        <v>116</v>
      </c>
      <c r="L18" s="25" t="s">
        <v>28</v>
      </c>
      <c r="M18" s="65" t="s">
        <v>118</v>
      </c>
      <c r="N18" s="76" t="s">
        <v>119</v>
      </c>
      <c r="O18" s="61" t="s">
        <v>51</v>
      </c>
      <c r="P18" s="28">
        <v>0.03</v>
      </c>
      <c r="Q18" s="28">
        <v>2.1000000000000001E-2</v>
      </c>
    </row>
    <row r="19" spans="2:17" x14ac:dyDescent="0.2">
      <c r="B19" s="25" t="s">
        <v>127</v>
      </c>
      <c r="C19" s="25" t="s">
        <v>128</v>
      </c>
      <c r="D19" s="74" t="s">
        <v>129</v>
      </c>
      <c r="E19" s="57"/>
      <c r="F19" s="1"/>
      <c r="G19" s="1"/>
      <c r="H19" s="1">
        <v>0.125</v>
      </c>
      <c r="I19" s="1">
        <v>5</v>
      </c>
      <c r="J19" s="75" t="s">
        <v>78</v>
      </c>
      <c r="K19" s="74" t="s">
        <v>129</v>
      </c>
      <c r="L19" s="25" t="s">
        <v>28</v>
      </c>
      <c r="M19" s="65" t="s">
        <v>130</v>
      </c>
      <c r="N19" s="76" t="s">
        <v>131</v>
      </c>
      <c r="O19" s="60" t="s">
        <v>51</v>
      </c>
      <c r="P19" s="28">
        <v>0.1</v>
      </c>
      <c r="Q19" s="28">
        <v>1.6199999999999999E-2</v>
      </c>
    </row>
    <row r="20" spans="2:17" ht="12.75" customHeight="1" x14ac:dyDescent="0.2">
      <c r="B20" s="25" t="s">
        <v>132</v>
      </c>
      <c r="C20" s="25" t="s">
        <v>128</v>
      </c>
      <c r="D20" s="74" t="s">
        <v>129</v>
      </c>
      <c r="E20" s="57"/>
      <c r="F20" s="1"/>
      <c r="G20" s="1"/>
      <c r="H20" s="1">
        <v>0.125</v>
      </c>
      <c r="I20" s="1">
        <v>5</v>
      </c>
      <c r="J20" s="75" t="s">
        <v>78</v>
      </c>
      <c r="K20" s="74" t="s">
        <v>129</v>
      </c>
      <c r="L20" s="25" t="s">
        <v>28</v>
      </c>
      <c r="M20" s="65" t="s">
        <v>130</v>
      </c>
      <c r="N20" s="76" t="s">
        <v>131</v>
      </c>
      <c r="O20" s="60" t="s">
        <v>51</v>
      </c>
      <c r="P20" s="28">
        <v>0.1</v>
      </c>
      <c r="Q20" s="28">
        <v>1.6199999999999999E-2</v>
      </c>
    </row>
    <row r="21" spans="2:17" x14ac:dyDescent="0.2">
      <c r="B21" s="25" t="s">
        <v>133</v>
      </c>
      <c r="C21" s="25" t="s">
        <v>128</v>
      </c>
      <c r="D21" s="74" t="s">
        <v>129</v>
      </c>
      <c r="E21" s="57"/>
      <c r="F21" s="1"/>
      <c r="G21" s="1"/>
      <c r="H21" s="1">
        <v>0.125</v>
      </c>
      <c r="I21" s="1">
        <v>5</v>
      </c>
      <c r="J21" s="75" t="s">
        <v>78</v>
      </c>
      <c r="K21" s="74" t="s">
        <v>129</v>
      </c>
      <c r="L21" s="25" t="s">
        <v>28</v>
      </c>
      <c r="M21" s="65" t="s">
        <v>130</v>
      </c>
      <c r="N21" s="76" t="s">
        <v>131</v>
      </c>
      <c r="O21" s="60" t="s">
        <v>51</v>
      </c>
      <c r="P21" s="28">
        <v>0.1</v>
      </c>
      <c r="Q21" s="28">
        <v>1.6199999999999999E-2</v>
      </c>
    </row>
    <row r="22" spans="2:17" x14ac:dyDescent="0.2">
      <c r="B22" s="25" t="s">
        <v>134</v>
      </c>
      <c r="C22" s="25" t="s">
        <v>128</v>
      </c>
      <c r="D22" s="74" t="s">
        <v>129</v>
      </c>
      <c r="E22" s="57"/>
      <c r="F22" s="1"/>
      <c r="G22" s="1"/>
      <c r="H22" s="1">
        <v>0.125</v>
      </c>
      <c r="I22" s="1">
        <v>5</v>
      </c>
      <c r="J22" s="75" t="s">
        <v>78</v>
      </c>
      <c r="K22" s="74" t="s">
        <v>129</v>
      </c>
      <c r="L22" s="25" t="s">
        <v>28</v>
      </c>
      <c r="M22" s="65" t="s">
        <v>130</v>
      </c>
      <c r="N22" s="76" t="s">
        <v>131</v>
      </c>
      <c r="O22" s="60" t="s">
        <v>51</v>
      </c>
      <c r="P22" s="28">
        <v>0.1</v>
      </c>
      <c r="Q22" s="28">
        <v>1.6199999999999999E-2</v>
      </c>
    </row>
    <row r="23" spans="2:17" x14ac:dyDescent="0.2">
      <c r="B23" s="25" t="s">
        <v>135</v>
      </c>
      <c r="C23" s="25" t="s">
        <v>115</v>
      </c>
      <c r="D23" s="74" t="s">
        <v>116</v>
      </c>
      <c r="E23" s="59"/>
      <c r="F23" s="1"/>
      <c r="G23" s="1"/>
      <c r="H23" s="1">
        <v>0.125</v>
      </c>
      <c r="I23" s="1">
        <v>5</v>
      </c>
      <c r="J23" s="75" t="s">
        <v>117</v>
      </c>
      <c r="K23" s="74" t="s">
        <v>116</v>
      </c>
      <c r="L23" s="25" t="s">
        <v>28</v>
      </c>
      <c r="M23" s="65" t="s">
        <v>118</v>
      </c>
      <c r="N23" s="76" t="s">
        <v>119</v>
      </c>
      <c r="O23" s="61" t="s">
        <v>51</v>
      </c>
      <c r="P23" s="28">
        <v>0.03</v>
      </c>
      <c r="Q23" s="28">
        <v>2.1000000000000001E-2</v>
      </c>
    </row>
    <row r="24" spans="2:17" x14ac:dyDescent="0.2">
      <c r="B24" s="25" t="s">
        <v>136</v>
      </c>
      <c r="C24" s="25" t="s">
        <v>115</v>
      </c>
      <c r="D24" s="74" t="s">
        <v>116</v>
      </c>
      <c r="E24" s="59"/>
      <c r="F24" s="1"/>
      <c r="G24" s="1"/>
      <c r="H24" s="1">
        <v>0.125</v>
      </c>
      <c r="I24" s="1">
        <v>5</v>
      </c>
      <c r="J24" s="75" t="s">
        <v>117</v>
      </c>
      <c r="K24" s="74" t="s">
        <v>116</v>
      </c>
      <c r="L24" s="25" t="s">
        <v>28</v>
      </c>
      <c r="M24" s="65" t="s">
        <v>118</v>
      </c>
      <c r="N24" s="76" t="s">
        <v>119</v>
      </c>
      <c r="O24" s="61" t="s">
        <v>51</v>
      </c>
      <c r="P24" s="28">
        <v>0.03</v>
      </c>
      <c r="Q24" s="28">
        <v>2.1000000000000001E-2</v>
      </c>
    </row>
    <row r="25" spans="2:17" x14ac:dyDescent="0.2">
      <c r="B25" s="25" t="s">
        <v>137</v>
      </c>
      <c r="C25" s="25" t="s">
        <v>115</v>
      </c>
      <c r="D25" s="74" t="s">
        <v>116</v>
      </c>
      <c r="E25" s="59"/>
      <c r="F25" s="1"/>
      <c r="G25" s="1"/>
      <c r="H25" s="1">
        <v>0.125</v>
      </c>
      <c r="I25" s="1">
        <v>5</v>
      </c>
      <c r="J25" s="75" t="s">
        <v>117</v>
      </c>
      <c r="K25" s="74" t="s">
        <v>116</v>
      </c>
      <c r="L25" s="25" t="s">
        <v>28</v>
      </c>
      <c r="M25" s="65" t="s">
        <v>118</v>
      </c>
      <c r="N25" s="76" t="s">
        <v>119</v>
      </c>
      <c r="O25" s="61" t="s">
        <v>51</v>
      </c>
      <c r="P25" s="28">
        <v>0.03</v>
      </c>
      <c r="Q25" s="28">
        <v>2.1000000000000001E-2</v>
      </c>
    </row>
    <row r="26" spans="2:17" ht="12.75" customHeight="1" x14ac:dyDescent="0.2">
      <c r="B26" s="25" t="s">
        <v>138</v>
      </c>
      <c r="C26" s="25" t="s">
        <v>115</v>
      </c>
      <c r="D26" s="74" t="s">
        <v>116</v>
      </c>
      <c r="E26" s="59"/>
      <c r="F26" s="1"/>
      <c r="G26" s="1"/>
      <c r="H26" s="1">
        <v>0.125</v>
      </c>
      <c r="I26" s="1">
        <v>5</v>
      </c>
      <c r="J26" s="75" t="s">
        <v>117</v>
      </c>
      <c r="K26" s="74" t="s">
        <v>116</v>
      </c>
      <c r="L26" s="25" t="s">
        <v>28</v>
      </c>
      <c r="M26" s="65" t="s">
        <v>118</v>
      </c>
      <c r="N26" s="76" t="s">
        <v>119</v>
      </c>
      <c r="O26" s="61" t="s">
        <v>51</v>
      </c>
      <c r="P26" s="28">
        <v>0.03</v>
      </c>
      <c r="Q26" s="28">
        <v>2.1000000000000001E-2</v>
      </c>
    </row>
    <row r="27" spans="2:17" x14ac:dyDescent="0.2">
      <c r="B27" s="25" t="s">
        <v>146</v>
      </c>
      <c r="C27" s="1" t="s">
        <v>147</v>
      </c>
      <c r="D27" s="82" t="s">
        <v>148</v>
      </c>
      <c r="E27" s="57"/>
      <c r="F27" s="1"/>
      <c r="G27" s="1"/>
      <c r="H27" s="1">
        <v>7</v>
      </c>
      <c r="I27" s="1">
        <v>1</v>
      </c>
      <c r="J27" s="75" t="s">
        <v>149</v>
      </c>
      <c r="K27" s="25" t="s">
        <v>148</v>
      </c>
      <c r="L27" s="25" t="s">
        <v>28</v>
      </c>
      <c r="M27" t="s">
        <v>150</v>
      </c>
      <c r="N27" s="76" t="s">
        <v>151</v>
      </c>
      <c r="O27" s="61" t="s">
        <v>152</v>
      </c>
      <c r="P27" s="28">
        <v>4.42</v>
      </c>
      <c r="Q27" s="28">
        <v>3.7570000000000001</v>
      </c>
    </row>
    <row r="28" spans="2:17" x14ac:dyDescent="0.2">
      <c r="B28" s="25" t="s">
        <v>159</v>
      </c>
      <c r="C28" s="25" t="s">
        <v>160</v>
      </c>
      <c r="D28" s="75" t="s">
        <v>161</v>
      </c>
      <c r="E28" s="58"/>
      <c r="F28" s="1"/>
      <c r="G28" s="1"/>
      <c r="H28" s="1">
        <v>0.125</v>
      </c>
      <c r="I28" s="1">
        <v>5</v>
      </c>
      <c r="J28" s="75" t="s">
        <v>78</v>
      </c>
      <c r="K28" s="75" t="s">
        <v>161</v>
      </c>
      <c r="L28" s="25" t="s">
        <v>28</v>
      </c>
      <c r="M28" t="s">
        <v>162</v>
      </c>
      <c r="N28" s="76" t="s">
        <v>163</v>
      </c>
      <c r="O28" s="61" t="s">
        <v>51</v>
      </c>
      <c r="P28" s="28">
        <v>0.1</v>
      </c>
      <c r="Q28" s="28">
        <v>1.6199999999999999E-2</v>
      </c>
    </row>
    <row r="29" spans="2:17" x14ac:dyDescent="0.2">
      <c r="B29" s="25" t="s">
        <v>164</v>
      </c>
      <c r="C29" s="25" t="s">
        <v>128</v>
      </c>
      <c r="D29" s="74" t="s">
        <v>129</v>
      </c>
      <c r="E29" s="57"/>
      <c r="F29" s="1"/>
      <c r="G29" s="1"/>
      <c r="H29" s="1">
        <v>0.125</v>
      </c>
      <c r="I29" s="1">
        <v>5</v>
      </c>
      <c r="J29" s="75" t="s">
        <v>78</v>
      </c>
      <c r="K29" s="74" t="s">
        <v>129</v>
      </c>
      <c r="L29" s="25" t="s">
        <v>28</v>
      </c>
      <c r="M29" s="65" t="s">
        <v>130</v>
      </c>
      <c r="N29" s="76" t="s">
        <v>131</v>
      </c>
      <c r="O29" s="60" t="s">
        <v>51</v>
      </c>
      <c r="P29" s="28">
        <v>0.1</v>
      </c>
      <c r="Q29" s="28">
        <v>1.6199999999999999E-2</v>
      </c>
    </row>
    <row r="30" spans="2:17" ht="12.75" customHeight="1" x14ac:dyDescent="0.2">
      <c r="B30" s="25" t="s">
        <v>172</v>
      </c>
      <c r="C30" s="25" t="s">
        <v>59</v>
      </c>
      <c r="D30" s="75" t="s">
        <v>184</v>
      </c>
      <c r="E30" s="58"/>
      <c r="F30" s="1">
        <v>25</v>
      </c>
      <c r="G30" s="1"/>
      <c r="H30" s="40"/>
      <c r="I30" s="1">
        <v>10</v>
      </c>
      <c r="J30" s="75" t="s">
        <v>67</v>
      </c>
      <c r="K30" s="75" t="s">
        <v>184</v>
      </c>
      <c r="L30" s="25" t="s">
        <v>28</v>
      </c>
      <c r="M30" t="s">
        <v>185</v>
      </c>
      <c r="N30" s="76" t="s">
        <v>186</v>
      </c>
      <c r="O30" s="60" t="s">
        <v>51</v>
      </c>
      <c r="P30" s="43">
        <v>0.26</v>
      </c>
      <c r="Q30" s="43">
        <v>0.23100000000000001</v>
      </c>
    </row>
    <row r="31" spans="2:17" x14ac:dyDescent="0.2">
      <c r="B31" s="25" t="s">
        <v>173</v>
      </c>
      <c r="C31" s="25" t="s">
        <v>174</v>
      </c>
      <c r="D31" s="75" t="s">
        <v>175</v>
      </c>
      <c r="E31" s="28"/>
      <c r="F31" s="1">
        <v>10</v>
      </c>
      <c r="G31" s="1"/>
      <c r="H31" s="1"/>
      <c r="I31" s="1"/>
      <c r="J31" s="75" t="s">
        <v>176</v>
      </c>
      <c r="K31" s="75" t="s">
        <v>175</v>
      </c>
      <c r="L31" s="25" t="s">
        <v>28</v>
      </c>
      <c r="M31" t="s">
        <v>177</v>
      </c>
      <c r="N31" s="76" t="s">
        <v>178</v>
      </c>
      <c r="O31" s="61" t="s">
        <v>51</v>
      </c>
      <c r="P31" s="28">
        <v>0.52</v>
      </c>
      <c r="Q31" s="28">
        <v>0.45500000000000002</v>
      </c>
    </row>
    <row r="32" spans="2:17" x14ac:dyDescent="0.2">
      <c r="B32" s="25" t="s">
        <v>179</v>
      </c>
      <c r="C32" s="25" t="s">
        <v>180</v>
      </c>
      <c r="D32" s="75" t="s">
        <v>181</v>
      </c>
      <c r="E32" s="28"/>
      <c r="F32" s="1"/>
      <c r="G32" s="1"/>
      <c r="H32" s="1">
        <v>0.125</v>
      </c>
      <c r="I32" s="1">
        <v>5</v>
      </c>
      <c r="J32" s="75" t="s">
        <v>78</v>
      </c>
      <c r="K32" s="75" t="s">
        <v>181</v>
      </c>
      <c r="L32" s="25" t="s">
        <v>28</v>
      </c>
      <c r="M32" t="s">
        <v>182</v>
      </c>
      <c r="N32" s="76" t="s">
        <v>183</v>
      </c>
      <c r="O32" s="61" t="s">
        <v>51</v>
      </c>
      <c r="P32" s="28">
        <v>0.1</v>
      </c>
      <c r="Q32" s="28">
        <v>1.6199999999999999E-2</v>
      </c>
    </row>
    <row r="33" spans="2:17" x14ac:dyDescent="0.2">
      <c r="B33" s="25" t="s">
        <v>187</v>
      </c>
      <c r="C33" s="25" t="s">
        <v>188</v>
      </c>
      <c r="D33" s="75" t="s">
        <v>189</v>
      </c>
      <c r="E33" s="58"/>
      <c r="F33" s="1"/>
      <c r="G33" s="1"/>
      <c r="H33" s="1"/>
      <c r="I33" s="1">
        <v>20</v>
      </c>
      <c r="J33" s="74" t="s">
        <v>72</v>
      </c>
      <c r="K33" s="75" t="s">
        <v>189</v>
      </c>
      <c r="L33" s="25" t="s">
        <v>28</v>
      </c>
      <c r="M33" s="65" t="s">
        <v>190</v>
      </c>
      <c r="N33" s="76" t="s">
        <v>191</v>
      </c>
      <c r="O33" s="61" t="s">
        <v>51</v>
      </c>
      <c r="P33" s="28">
        <v>0.28000000000000003</v>
      </c>
      <c r="Q33" s="28">
        <v>0.26800000000000002</v>
      </c>
    </row>
    <row r="34" spans="2:17" x14ac:dyDescent="0.2">
      <c r="B34" s="66" t="s">
        <v>192</v>
      </c>
      <c r="C34" s="68" t="s">
        <v>194</v>
      </c>
      <c r="D34" s="75" t="s">
        <v>195</v>
      </c>
      <c r="E34" s="84"/>
      <c r="F34" s="36"/>
      <c r="G34" s="36"/>
      <c r="H34" s="36"/>
      <c r="I34" s="36"/>
      <c r="J34" s="75" t="s">
        <v>196</v>
      </c>
      <c r="K34" s="75" t="s">
        <v>195</v>
      </c>
      <c r="L34" s="25" t="s">
        <v>28</v>
      </c>
      <c r="M34" s="65" t="s">
        <v>197</v>
      </c>
      <c r="N34" s="76" t="s">
        <v>198</v>
      </c>
      <c r="O34" s="85" t="s">
        <v>199</v>
      </c>
      <c r="P34" s="80">
        <v>1.1299999999999999</v>
      </c>
      <c r="Q34" s="80">
        <v>0.97499999999999998</v>
      </c>
    </row>
    <row r="35" spans="2:17" x14ac:dyDescent="0.2">
      <c r="B35" s="66" t="s">
        <v>193</v>
      </c>
      <c r="C35" s="68"/>
      <c r="D35" s="75"/>
      <c r="E35" s="84"/>
      <c r="F35" s="36"/>
      <c r="G35" s="36"/>
      <c r="H35" s="36"/>
      <c r="I35" s="36"/>
      <c r="J35" s="74"/>
      <c r="K35" s="75"/>
      <c r="L35" s="68"/>
      <c r="M35" s="65"/>
      <c r="N35" s="76"/>
      <c r="O35" s="85"/>
      <c r="P35" s="80"/>
      <c r="Q35" s="80"/>
    </row>
    <row r="36" spans="2:17" x14ac:dyDescent="0.2">
      <c r="B36" s="66"/>
      <c r="C36" s="68"/>
      <c r="D36" s="75"/>
      <c r="E36" s="84"/>
      <c r="F36" s="36"/>
      <c r="G36" s="36"/>
      <c r="H36" s="36"/>
      <c r="I36" s="36"/>
      <c r="J36" s="74"/>
      <c r="K36" s="75"/>
      <c r="L36" s="68"/>
      <c r="M36" s="65"/>
      <c r="N36" s="76"/>
      <c r="O36" s="85"/>
      <c r="P36" s="80"/>
      <c r="Q36" s="80"/>
    </row>
    <row r="37" spans="2:17" x14ac:dyDescent="0.2">
      <c r="B37" s="66"/>
      <c r="C37" s="68"/>
      <c r="D37" s="75"/>
      <c r="E37" s="84"/>
      <c r="F37" s="36"/>
      <c r="G37" s="36"/>
      <c r="H37" s="36"/>
      <c r="I37" s="36"/>
      <c r="J37" s="74"/>
      <c r="K37" s="75"/>
      <c r="L37" s="68"/>
      <c r="M37" s="65"/>
      <c r="N37" s="76"/>
      <c r="O37" s="85"/>
      <c r="P37" s="80"/>
      <c r="Q37" s="80"/>
    </row>
    <row r="38" spans="2:17" x14ac:dyDescent="0.2">
      <c r="B38" s="66"/>
      <c r="C38" s="68"/>
      <c r="D38" s="75"/>
      <c r="E38" s="84"/>
      <c r="F38" s="36"/>
      <c r="G38" s="36"/>
      <c r="H38" s="36"/>
      <c r="I38" s="36"/>
      <c r="J38" s="74"/>
      <c r="K38" s="75"/>
      <c r="L38" s="68"/>
      <c r="M38" s="65"/>
      <c r="N38" s="76"/>
      <c r="O38" s="85"/>
      <c r="P38" s="80"/>
      <c r="Q38" s="80"/>
    </row>
    <row r="39" spans="2:17" x14ac:dyDescent="0.2">
      <c r="B39" s="66"/>
      <c r="C39" s="68"/>
      <c r="D39" s="75"/>
      <c r="E39" s="84"/>
      <c r="F39" s="36"/>
      <c r="G39" s="36"/>
      <c r="H39" s="36"/>
      <c r="I39" s="36"/>
      <c r="J39" s="74"/>
      <c r="K39" s="75"/>
      <c r="L39" s="68"/>
      <c r="M39" s="65"/>
      <c r="N39" s="76"/>
      <c r="O39" s="85"/>
      <c r="P39" s="80"/>
      <c r="Q39" s="80"/>
    </row>
    <row r="40" spans="2:17" x14ac:dyDescent="0.2">
      <c r="B40" s="66"/>
      <c r="C40" s="68"/>
      <c r="D40" s="75"/>
      <c r="E40" s="84"/>
      <c r="F40" s="36"/>
      <c r="G40" s="36"/>
      <c r="H40" s="36"/>
      <c r="I40" s="36"/>
      <c r="J40" s="74"/>
      <c r="K40" s="75"/>
      <c r="L40" s="68"/>
      <c r="M40" s="65"/>
      <c r="N40" s="76"/>
      <c r="O40" s="85"/>
      <c r="P40" s="80"/>
      <c r="Q40" s="80"/>
    </row>
    <row r="41" spans="2:17" x14ac:dyDescent="0.2">
      <c r="B41" s="66"/>
      <c r="C41" s="68"/>
      <c r="D41" s="75"/>
      <c r="E41" s="84"/>
      <c r="F41" s="36"/>
      <c r="G41" s="36"/>
      <c r="H41" s="36"/>
      <c r="I41" s="36"/>
      <c r="J41" s="74"/>
      <c r="K41" s="75"/>
      <c r="L41" s="68"/>
      <c r="M41" s="65"/>
      <c r="N41" s="76"/>
      <c r="O41" s="85"/>
      <c r="P41" s="80"/>
      <c r="Q41" s="80"/>
    </row>
    <row r="42" spans="2:17" x14ac:dyDescent="0.2">
      <c r="B42" s="66"/>
      <c r="C42" s="68"/>
      <c r="D42" s="75"/>
      <c r="E42" s="84"/>
      <c r="F42" s="36"/>
      <c r="G42" s="36"/>
      <c r="H42" s="36"/>
      <c r="I42" s="36"/>
      <c r="J42" s="74"/>
      <c r="K42" s="75"/>
      <c r="L42" s="68"/>
      <c r="M42" s="65"/>
      <c r="N42" s="76"/>
      <c r="O42" s="85"/>
      <c r="P42" s="80"/>
      <c r="Q42" s="80"/>
    </row>
    <row r="43" spans="2:17" ht="12.75" customHeight="1" x14ac:dyDescent="0.2">
      <c r="B43" s="35"/>
      <c r="C43" s="19"/>
      <c r="D43" s="19"/>
      <c r="E43" s="36"/>
      <c r="F43" s="36"/>
      <c r="G43" s="36"/>
      <c r="H43" s="36"/>
      <c r="I43" s="36"/>
      <c r="J43" s="36"/>
      <c r="K43" s="19"/>
      <c r="L43" s="36"/>
      <c r="M43" s="36"/>
      <c r="N43" s="37" t="s">
        <v>25</v>
      </c>
      <c r="O43" s="37"/>
      <c r="P43" s="38">
        <f>SUM(P5:P24)</f>
        <v>1.9851500000000002</v>
      </c>
      <c r="Q43" s="38">
        <f>SUM(Q5:Q24)</f>
        <v>1.0079499999999999</v>
      </c>
    </row>
    <row r="44" spans="2:17" x14ac:dyDescent="0.2">
      <c r="B44" s="22" t="s">
        <v>21</v>
      </c>
      <c r="C44" s="11"/>
      <c r="D44" s="11"/>
      <c r="E44" s="11"/>
      <c r="F44" s="12"/>
      <c r="G44" s="12"/>
      <c r="H44" s="12"/>
      <c r="I44" s="12"/>
      <c r="J44" s="11"/>
      <c r="K44" s="11"/>
      <c r="L44" s="12"/>
      <c r="M44" s="33"/>
      <c r="N44" s="11"/>
      <c r="O44" s="12"/>
      <c r="P44" s="11"/>
      <c r="Q44" s="11"/>
    </row>
    <row r="45" spans="2:17" x14ac:dyDescent="0.2">
      <c r="B45" s="25" t="s">
        <v>107</v>
      </c>
      <c r="C45" s="65" t="s">
        <v>108</v>
      </c>
      <c r="D45" s="74" t="s">
        <v>109</v>
      </c>
      <c r="E45" s="41"/>
      <c r="F45" s="1">
        <v>1.7</v>
      </c>
      <c r="G45" s="77">
        <v>2E-3</v>
      </c>
      <c r="H45" s="1"/>
      <c r="I45" s="1"/>
      <c r="J45" s="75" t="s">
        <v>110</v>
      </c>
      <c r="K45" s="74" t="s">
        <v>109</v>
      </c>
      <c r="L45" s="67" t="s">
        <v>28</v>
      </c>
      <c r="M45" s="65" t="s">
        <v>111</v>
      </c>
      <c r="N45" s="42" t="s">
        <v>112</v>
      </c>
      <c r="O45" s="25">
        <v>603</v>
      </c>
      <c r="P45" s="28">
        <v>0.16</v>
      </c>
      <c r="Q45" s="28">
        <v>0.13700000000000001</v>
      </c>
    </row>
    <row r="46" spans="2:17" x14ac:dyDescent="0.2">
      <c r="B46" s="25"/>
      <c r="C46" s="23"/>
      <c r="D46" s="23"/>
      <c r="E46" s="23"/>
      <c r="F46" s="1"/>
      <c r="G46" s="1"/>
      <c r="H46" s="1"/>
      <c r="I46" s="1"/>
      <c r="J46" s="25"/>
      <c r="K46" s="25"/>
      <c r="L46" s="66"/>
      <c r="M46" s="1"/>
      <c r="N46" s="32"/>
      <c r="O46" s="25"/>
      <c r="P46" s="8"/>
      <c r="Q46" s="8"/>
    </row>
    <row r="47" spans="2:17" x14ac:dyDescent="0.2">
      <c r="B47" s="1"/>
      <c r="C47" s="28"/>
      <c r="D47" s="28"/>
      <c r="E47" s="28"/>
      <c r="F47" s="1"/>
      <c r="G47" s="1"/>
      <c r="H47" s="1"/>
      <c r="I47" s="1"/>
      <c r="J47" s="25"/>
      <c r="K47" s="25"/>
      <c r="L47" s="1"/>
      <c r="M47" s="1"/>
      <c r="N47" s="42"/>
      <c r="O47" s="25"/>
      <c r="P47" s="28"/>
      <c r="Q47" s="28"/>
    </row>
    <row r="48" spans="2:17" x14ac:dyDescent="0.2">
      <c r="B48" s="35"/>
      <c r="C48" s="19"/>
      <c r="D48" s="19"/>
      <c r="E48" s="19"/>
      <c r="F48" s="36"/>
      <c r="G48" s="36"/>
      <c r="H48" s="36"/>
      <c r="I48" s="36"/>
      <c r="J48" s="68"/>
      <c r="K48" s="36"/>
      <c r="L48" s="36"/>
      <c r="M48" s="36"/>
      <c r="N48" s="37" t="s">
        <v>25</v>
      </c>
      <c r="O48" s="67"/>
      <c r="P48" s="38">
        <f>SUM(P45:P46)</f>
        <v>0.16</v>
      </c>
      <c r="Q48" s="38">
        <f>SUM(Q45:Q46)</f>
        <v>0.13700000000000001</v>
      </c>
    </row>
    <row r="49" spans="2:18" x14ac:dyDescent="0.2">
      <c r="B49" s="22" t="s">
        <v>22</v>
      </c>
      <c r="C49" s="11"/>
      <c r="D49" s="11"/>
      <c r="E49" s="11"/>
      <c r="F49" s="12"/>
      <c r="G49" s="12"/>
      <c r="H49" s="12"/>
      <c r="I49" s="12"/>
      <c r="J49" s="69"/>
      <c r="K49" s="12"/>
      <c r="L49" s="12"/>
      <c r="M49" s="12"/>
      <c r="N49" s="11"/>
      <c r="O49" s="12"/>
      <c r="P49" s="14"/>
      <c r="Q49" s="15"/>
    </row>
    <row r="50" spans="2:18" x14ac:dyDescent="0.2">
      <c r="B50" s="25" t="s">
        <v>29</v>
      </c>
      <c r="C50" s="23" t="s">
        <v>166</v>
      </c>
      <c r="D50" s="65" t="s">
        <v>167</v>
      </c>
      <c r="E50" s="5"/>
      <c r="F50" s="1"/>
      <c r="G50" s="1">
        <v>1</v>
      </c>
      <c r="H50" s="1"/>
      <c r="I50" s="1"/>
      <c r="J50" s="75" t="s">
        <v>168</v>
      </c>
      <c r="K50" s="75" t="s">
        <v>167</v>
      </c>
      <c r="L50" s="67" t="s">
        <v>28</v>
      </c>
      <c r="M50" t="s">
        <v>169</v>
      </c>
      <c r="N50" s="76" t="s">
        <v>170</v>
      </c>
      <c r="O50" s="25" t="s">
        <v>171</v>
      </c>
      <c r="P50" s="7">
        <v>3.89</v>
      </c>
      <c r="Q50" s="7">
        <v>3.4830000000000001</v>
      </c>
    </row>
    <row r="51" spans="2:18" x14ac:dyDescent="0.2">
      <c r="B51" s="25" t="s">
        <v>36</v>
      </c>
      <c r="C51" s="23" t="s">
        <v>41</v>
      </c>
      <c r="D51" s="74" t="s">
        <v>37</v>
      </c>
      <c r="E51" s="5"/>
      <c r="F51" s="1">
        <v>3.3</v>
      </c>
      <c r="G51" s="77">
        <v>1.1E-4</v>
      </c>
      <c r="H51" s="1"/>
      <c r="I51" s="1"/>
      <c r="J51" s="75" t="s">
        <v>38</v>
      </c>
      <c r="K51" s="74" t="s">
        <v>37</v>
      </c>
      <c r="L51" s="67" t="s">
        <v>28</v>
      </c>
      <c r="M51" s="65" t="s">
        <v>39</v>
      </c>
      <c r="N51" s="76" t="s">
        <v>40</v>
      </c>
      <c r="O51" s="65" t="s">
        <v>47</v>
      </c>
      <c r="P51" s="8">
        <v>8.1999999999999993</v>
      </c>
      <c r="Q51" s="39">
        <v>7.37</v>
      </c>
    </row>
    <row r="52" spans="2:18" x14ac:dyDescent="0.2">
      <c r="B52" s="25" t="s">
        <v>42</v>
      </c>
      <c r="C52" s="41" t="s">
        <v>43</v>
      </c>
      <c r="D52" s="41" t="s">
        <v>44</v>
      </c>
      <c r="E52" s="28"/>
      <c r="F52" s="1">
        <v>3.3</v>
      </c>
      <c r="G52" s="77">
        <v>6.1000000000000004E-3</v>
      </c>
      <c r="H52" s="1"/>
      <c r="I52" s="1"/>
      <c r="J52" s="75" t="s">
        <v>38</v>
      </c>
      <c r="K52" s="74" t="s">
        <v>44</v>
      </c>
      <c r="L52" s="67" t="s">
        <v>28</v>
      </c>
      <c r="M52" s="65" t="s">
        <v>45</v>
      </c>
      <c r="N52" s="76" t="s">
        <v>46</v>
      </c>
      <c r="O52" s="41" t="s">
        <v>48</v>
      </c>
      <c r="P52" s="28">
        <v>12.61</v>
      </c>
      <c r="Q52" s="28">
        <v>11.33</v>
      </c>
      <c r="R52" s="65"/>
    </row>
    <row r="53" spans="2:18" x14ac:dyDescent="0.2">
      <c r="B53" s="25" t="s">
        <v>96</v>
      </c>
      <c r="C53" s="74" t="s">
        <v>102</v>
      </c>
      <c r="D53" s="65" t="s">
        <v>100</v>
      </c>
      <c r="E53" s="58"/>
      <c r="F53" s="1">
        <v>3.3</v>
      </c>
      <c r="G53" s="77">
        <v>0.20499999999999999</v>
      </c>
      <c r="H53" s="1"/>
      <c r="I53" s="1"/>
      <c r="J53" s="75" t="s">
        <v>99</v>
      </c>
      <c r="K53" s="74" t="s">
        <v>100</v>
      </c>
      <c r="L53" s="67" t="s">
        <v>101</v>
      </c>
      <c r="M53" s="65" t="s">
        <v>98</v>
      </c>
      <c r="N53" s="76" t="s">
        <v>106</v>
      </c>
      <c r="O53" s="61" t="s">
        <v>35</v>
      </c>
      <c r="P53" s="28">
        <v>29.57</v>
      </c>
      <c r="Q53" s="28">
        <v>29.57</v>
      </c>
    </row>
    <row r="54" spans="2:18" x14ac:dyDescent="0.2">
      <c r="B54" s="25" t="s">
        <v>120</v>
      </c>
      <c r="C54" s="74" t="s">
        <v>121</v>
      </c>
      <c r="D54" s="74" t="s">
        <v>122</v>
      </c>
      <c r="E54" s="58"/>
      <c r="F54" s="1">
        <v>3.3</v>
      </c>
      <c r="G54" s="77">
        <v>2.5000000000000001E-2</v>
      </c>
      <c r="H54" s="1"/>
      <c r="I54" s="1"/>
      <c r="J54" s="75" t="s">
        <v>123</v>
      </c>
      <c r="K54" s="74" t="s">
        <v>122</v>
      </c>
      <c r="L54" s="67" t="s">
        <v>28</v>
      </c>
      <c r="M54" s="65" t="s">
        <v>124</v>
      </c>
      <c r="N54" s="76" t="s">
        <v>125</v>
      </c>
      <c r="O54" s="79" t="s">
        <v>126</v>
      </c>
      <c r="P54" s="80">
        <v>0.68</v>
      </c>
      <c r="Q54" s="80">
        <v>0.57699999999999996</v>
      </c>
    </row>
    <row r="55" spans="2:18" x14ac:dyDescent="0.2">
      <c r="B55" s="25" t="s">
        <v>139</v>
      </c>
      <c r="C55" s="74" t="s">
        <v>140</v>
      </c>
      <c r="D55" s="74" t="s">
        <v>141</v>
      </c>
      <c r="E55" s="58" t="s">
        <v>200</v>
      </c>
      <c r="F55" s="1">
        <v>3.3</v>
      </c>
      <c r="G55" s="77"/>
      <c r="H55" s="1"/>
      <c r="I55" s="1"/>
      <c r="J55" s="75" t="s">
        <v>142</v>
      </c>
      <c r="K55" s="74" t="s">
        <v>141</v>
      </c>
      <c r="L55" s="67" t="s">
        <v>28</v>
      </c>
      <c r="M55" s="65" t="s">
        <v>143</v>
      </c>
      <c r="N55" s="76" t="s">
        <v>144</v>
      </c>
      <c r="O55" s="79" t="s">
        <v>145</v>
      </c>
      <c r="P55" s="80">
        <v>4.01</v>
      </c>
      <c r="Q55" s="80">
        <v>3.2</v>
      </c>
    </row>
    <row r="56" spans="2:18" x14ac:dyDescent="0.2">
      <c r="B56" s="25" t="s">
        <v>153</v>
      </c>
      <c r="C56" s="74" t="s">
        <v>165</v>
      </c>
      <c r="D56" s="75" t="s">
        <v>154</v>
      </c>
      <c r="E56" s="58"/>
      <c r="F56" s="1">
        <v>3.3</v>
      </c>
      <c r="G56" s="77">
        <v>1E-3</v>
      </c>
      <c r="H56" s="1"/>
      <c r="I56" s="1"/>
      <c r="J56" s="75" t="s">
        <v>155</v>
      </c>
      <c r="K56" s="75" t="s">
        <v>154</v>
      </c>
      <c r="L56" s="67" t="s">
        <v>28</v>
      </c>
      <c r="M56" t="s">
        <v>156</v>
      </c>
      <c r="N56" s="76" t="s">
        <v>157</v>
      </c>
      <c r="O56" s="79" t="s">
        <v>158</v>
      </c>
      <c r="P56" s="80">
        <v>2.9</v>
      </c>
      <c r="Q56" s="80">
        <v>2.1852</v>
      </c>
    </row>
    <row r="57" spans="2:18" x14ac:dyDescent="0.2">
      <c r="B57" s="25"/>
      <c r="C57" s="74"/>
      <c r="D57" s="74"/>
      <c r="E57" s="58"/>
      <c r="F57" s="1"/>
      <c r="G57" s="77"/>
      <c r="H57" s="1"/>
      <c r="I57" s="1"/>
      <c r="J57" s="75"/>
      <c r="K57" s="74"/>
      <c r="L57" s="67"/>
      <c r="M57" s="65"/>
      <c r="N57" s="76"/>
      <c r="O57" s="79"/>
      <c r="P57" s="80"/>
      <c r="Q57" s="80"/>
    </row>
    <row r="58" spans="2:18" x14ac:dyDescent="0.2">
      <c r="B58" s="25"/>
      <c r="C58" s="74"/>
      <c r="D58" s="74"/>
      <c r="E58" s="58"/>
      <c r="F58" s="1"/>
      <c r="G58" s="77"/>
      <c r="H58" s="1"/>
      <c r="I58" s="1"/>
      <c r="J58" s="75"/>
      <c r="K58" s="74"/>
      <c r="L58" s="67"/>
      <c r="M58" s="65"/>
      <c r="N58" s="76"/>
      <c r="O58" s="79"/>
      <c r="P58" s="80"/>
      <c r="Q58" s="80"/>
    </row>
    <row r="59" spans="2:18" x14ac:dyDescent="0.2">
      <c r="B59" s="25"/>
      <c r="C59" s="74"/>
      <c r="D59" s="65"/>
      <c r="E59" s="58"/>
      <c r="F59" s="1"/>
      <c r="G59" s="77"/>
      <c r="H59" s="1"/>
      <c r="I59" s="1"/>
      <c r="J59" s="75"/>
      <c r="K59" s="74"/>
      <c r="L59" s="67"/>
      <c r="M59" s="65"/>
      <c r="N59" s="76"/>
      <c r="O59" s="79"/>
      <c r="P59" s="80"/>
      <c r="Q59" s="80"/>
    </row>
    <row r="60" spans="2:18" x14ac:dyDescent="0.2">
      <c r="B60" s="81" t="s">
        <v>35</v>
      </c>
      <c r="C60" s="74" t="s">
        <v>103</v>
      </c>
      <c r="D60" s="74" t="s">
        <v>104</v>
      </c>
      <c r="E60" s="58"/>
      <c r="F60" s="1"/>
      <c r="G60" s="77"/>
      <c r="H60" s="1"/>
      <c r="I60" s="1"/>
      <c r="J60" s="75" t="s">
        <v>97</v>
      </c>
      <c r="K60" s="74" t="s">
        <v>104</v>
      </c>
      <c r="L60" s="67" t="s">
        <v>28</v>
      </c>
      <c r="M60" s="65" t="s">
        <v>105</v>
      </c>
      <c r="N60" s="76" t="s">
        <v>106</v>
      </c>
      <c r="O60" s="79" t="s">
        <v>35</v>
      </c>
      <c r="P60" s="80">
        <v>179</v>
      </c>
      <c r="Q60" s="80">
        <v>179</v>
      </c>
    </row>
    <row r="61" spans="2:18" x14ac:dyDescent="0.2">
      <c r="B61" s="25"/>
      <c r="C61" s="23" t="s">
        <v>201</v>
      </c>
      <c r="D61">
        <v>141488</v>
      </c>
      <c r="E61" s="5"/>
      <c r="F61" s="1"/>
      <c r="G61" s="1"/>
      <c r="H61" s="1"/>
      <c r="I61" s="1"/>
      <c r="J61" s="67" t="s">
        <v>202</v>
      </c>
      <c r="K61">
        <v>141488</v>
      </c>
      <c r="L61" s="66"/>
      <c r="M61" s="34"/>
      <c r="N61" s="55"/>
      <c r="O61" s="70"/>
      <c r="P61" s="7"/>
      <c r="Q61" s="7"/>
      <c r="R61" s="65"/>
    </row>
    <row r="62" spans="2:18" x14ac:dyDescent="0.2">
      <c r="B62" s="46"/>
      <c r="C62" s="47"/>
      <c r="D62" s="47"/>
      <c r="E62" s="47"/>
      <c r="F62" s="48"/>
      <c r="G62" s="48"/>
      <c r="H62" s="48"/>
      <c r="I62" s="48"/>
      <c r="J62" s="47"/>
      <c r="K62" s="47"/>
      <c r="L62" s="49"/>
      <c r="M62" s="48"/>
      <c r="N62" s="50" t="s">
        <v>25</v>
      </c>
      <c r="O62" s="50"/>
      <c r="P62" s="51">
        <f>SUM(P50:P61)</f>
        <v>240.85999999999999</v>
      </c>
      <c r="Q62" s="51">
        <f>SUM(Q50:Q61)</f>
        <v>236.71520000000001</v>
      </c>
    </row>
    <row r="63" spans="2:18" x14ac:dyDescent="0.2">
      <c r="B63" s="22" t="s">
        <v>24</v>
      </c>
      <c r="C63" s="11"/>
      <c r="D63" s="11"/>
      <c r="E63" s="11"/>
      <c r="F63" s="12"/>
      <c r="G63" s="12"/>
      <c r="H63" s="12"/>
      <c r="I63" s="12"/>
      <c r="J63" s="11"/>
      <c r="K63" s="11"/>
      <c r="L63" s="11"/>
      <c r="M63" s="12"/>
      <c r="N63" s="11"/>
      <c r="O63" s="11"/>
      <c r="P63" s="14"/>
      <c r="Q63" s="15"/>
    </row>
    <row r="64" spans="2:18" x14ac:dyDescent="0.2">
      <c r="B64" s="41" t="s">
        <v>32</v>
      </c>
      <c r="C64" s="25" t="s">
        <v>31</v>
      </c>
      <c r="D64" s="74" t="s">
        <v>30</v>
      </c>
      <c r="E64" s="28"/>
      <c r="F64" s="1">
        <v>3.3</v>
      </c>
      <c r="G64" s="77">
        <v>1E-3</v>
      </c>
      <c r="H64" s="1"/>
      <c r="I64" s="1"/>
      <c r="J64" s="75" t="s">
        <v>33</v>
      </c>
      <c r="K64" s="74" t="s">
        <v>30</v>
      </c>
      <c r="L64" s="67" t="s">
        <v>28</v>
      </c>
      <c r="M64" s="65" t="s">
        <v>34</v>
      </c>
      <c r="N64" s="76" t="s">
        <v>30</v>
      </c>
      <c r="O64" s="78" t="s">
        <v>35</v>
      </c>
      <c r="P64" s="28">
        <v>17.66</v>
      </c>
      <c r="Q64" s="28">
        <v>17.66</v>
      </c>
    </row>
    <row r="65" spans="2:19" x14ac:dyDescent="0.2">
      <c r="B65" s="64"/>
      <c r="C65" s="27"/>
      <c r="D65" s="27"/>
      <c r="E65" s="27"/>
      <c r="F65" s="34"/>
      <c r="G65" s="34"/>
      <c r="H65" s="34"/>
      <c r="I65" s="34"/>
      <c r="J65" s="71"/>
      <c r="K65" s="72"/>
      <c r="L65" s="66"/>
      <c r="M65" s="72"/>
      <c r="N65" s="62"/>
      <c r="O65" s="6"/>
      <c r="P65" s="7"/>
      <c r="Q65" s="63"/>
    </row>
    <row r="66" spans="2:19" x14ac:dyDescent="0.2">
      <c r="B66" s="25"/>
      <c r="C66" s="28"/>
      <c r="D66" s="28"/>
      <c r="E66" s="28"/>
      <c r="F66" s="1"/>
      <c r="G66" s="1"/>
      <c r="H66" s="1"/>
      <c r="I66" s="1"/>
      <c r="J66" s="1"/>
      <c r="K66" s="1"/>
      <c r="L66" s="1"/>
      <c r="M66" s="1"/>
      <c r="N66" s="42"/>
      <c r="O66" s="28"/>
      <c r="P66" s="28"/>
      <c r="Q66" s="28"/>
      <c r="S66" s="29"/>
    </row>
    <row r="67" spans="2:19" x14ac:dyDescent="0.2">
      <c r="B67" s="1"/>
      <c r="C67" s="23"/>
      <c r="D67" s="23"/>
      <c r="E67" s="23"/>
      <c r="F67" s="25"/>
      <c r="G67" s="25"/>
      <c r="H67" s="1"/>
      <c r="I67" s="1"/>
      <c r="J67" s="23"/>
      <c r="K67" s="23"/>
      <c r="L67" s="31"/>
      <c r="M67" s="1"/>
      <c r="N67" s="32"/>
      <c r="O67" s="5"/>
      <c r="P67" s="8"/>
      <c r="Q67" s="8"/>
    </row>
    <row r="68" spans="2:19" x14ac:dyDescent="0.2">
      <c r="B68" s="1"/>
      <c r="C68" s="23"/>
      <c r="D68" s="23"/>
      <c r="E68" s="23"/>
      <c r="F68" s="25"/>
      <c r="G68" s="25"/>
      <c r="H68" s="1"/>
      <c r="I68" s="1"/>
      <c r="J68" s="23"/>
      <c r="K68" s="23"/>
      <c r="L68" s="31"/>
      <c r="M68" s="1"/>
      <c r="N68" s="32"/>
      <c r="O68" s="5"/>
      <c r="P68" s="8"/>
      <c r="Q68" s="8"/>
    </row>
    <row r="69" spans="2:19" x14ac:dyDescent="0.2">
      <c r="B69" s="1"/>
      <c r="C69" s="23"/>
      <c r="D69" s="23"/>
      <c r="E69" s="23"/>
      <c r="F69" s="25"/>
      <c r="G69" s="25"/>
      <c r="H69" s="1"/>
      <c r="I69" s="1"/>
      <c r="J69" s="23"/>
      <c r="K69" s="23"/>
      <c r="L69" s="73"/>
      <c r="M69" s="30"/>
      <c r="N69" s="62"/>
      <c r="O69" s="5"/>
      <c r="P69" s="8"/>
      <c r="Q69" s="8"/>
    </row>
    <row r="70" spans="2:19" x14ac:dyDescent="0.2">
      <c r="B70" s="1"/>
      <c r="C70" s="23"/>
      <c r="D70" s="23"/>
      <c r="E70" s="23"/>
      <c r="F70" s="25"/>
      <c r="G70" s="25"/>
      <c r="H70" s="1"/>
      <c r="I70" s="1"/>
      <c r="J70" s="23"/>
      <c r="K70" s="23"/>
      <c r="L70" s="73"/>
      <c r="M70" s="30"/>
      <c r="N70" s="62"/>
      <c r="O70" s="5"/>
      <c r="P70" s="8"/>
      <c r="Q70" s="8"/>
    </row>
    <row r="71" spans="2:19" x14ac:dyDescent="0.2">
      <c r="B71" s="1"/>
      <c r="C71" s="23"/>
      <c r="D71" s="23"/>
      <c r="E71" s="23"/>
      <c r="F71" s="25"/>
      <c r="G71" s="25"/>
      <c r="H71" s="1"/>
      <c r="I71" s="1"/>
      <c r="J71" s="23"/>
      <c r="K71" s="23"/>
      <c r="L71" s="73"/>
      <c r="M71" s="30"/>
      <c r="N71" s="62"/>
      <c r="O71" s="5"/>
      <c r="P71" s="8"/>
      <c r="Q71" s="8"/>
    </row>
    <row r="72" spans="2:19" x14ac:dyDescent="0.2">
      <c r="B72" s="1"/>
      <c r="C72" s="23"/>
      <c r="D72" s="23"/>
      <c r="E72" s="28"/>
      <c r="F72" s="25"/>
      <c r="G72" s="25"/>
      <c r="H72" s="1"/>
      <c r="I72" s="1"/>
      <c r="J72" s="28"/>
      <c r="K72" s="28"/>
      <c r="L72" s="73"/>
      <c r="M72" s="30"/>
      <c r="N72" s="62"/>
      <c r="O72" s="28"/>
      <c r="P72" s="8"/>
      <c r="Q72" s="8"/>
    </row>
    <row r="73" spans="2:19" x14ac:dyDescent="0.2">
      <c r="B73" s="28"/>
      <c r="C73" s="41"/>
      <c r="D73" s="41"/>
      <c r="E73" s="28"/>
      <c r="F73" s="1"/>
      <c r="G73" s="1"/>
      <c r="H73" s="1"/>
      <c r="I73" s="1"/>
      <c r="J73" s="28"/>
      <c r="K73" s="28"/>
      <c r="L73" s="25"/>
      <c r="M73" s="1"/>
      <c r="N73" s="62"/>
      <c r="O73" s="28"/>
      <c r="P73" s="28"/>
      <c r="Q73" s="28"/>
    </row>
    <row r="74" spans="2:19" x14ac:dyDescent="0.2">
      <c r="B74" s="1"/>
      <c r="C74" s="41"/>
      <c r="D74" s="41"/>
      <c r="E74" s="28"/>
      <c r="F74" s="1"/>
      <c r="G74" s="1"/>
      <c r="H74" s="1"/>
      <c r="I74" s="1"/>
      <c r="J74" s="28"/>
      <c r="K74" s="28"/>
      <c r="L74" s="25"/>
      <c r="M74" s="1"/>
      <c r="N74" s="62"/>
      <c r="O74" s="28"/>
      <c r="P74" s="28"/>
      <c r="Q74" s="28"/>
    </row>
    <row r="75" spans="2:19" x14ac:dyDescent="0.2">
      <c r="B75" s="1"/>
      <c r="C75" s="41"/>
      <c r="D75" s="41"/>
      <c r="E75" s="28"/>
      <c r="F75" s="1"/>
      <c r="G75" s="1"/>
      <c r="H75" s="1"/>
      <c r="I75" s="1"/>
      <c r="J75" s="28"/>
      <c r="K75" s="28"/>
      <c r="L75" s="25"/>
      <c r="M75" s="1"/>
      <c r="N75" s="62"/>
      <c r="O75" s="28"/>
      <c r="P75" s="28"/>
      <c r="Q75" s="28"/>
      <c r="R75" s="65"/>
    </row>
    <row r="76" spans="2:19" x14ac:dyDescent="0.2">
      <c r="B76" s="35"/>
      <c r="C76" s="19"/>
      <c r="D76" s="19"/>
      <c r="E76" s="19"/>
      <c r="F76" s="36"/>
      <c r="G76" s="36"/>
      <c r="H76" s="36"/>
      <c r="I76" s="36"/>
      <c r="J76" s="19"/>
      <c r="K76" s="19"/>
      <c r="L76" s="19"/>
      <c r="M76" s="19"/>
      <c r="N76" s="37" t="s">
        <v>25</v>
      </c>
      <c r="O76" s="37"/>
      <c r="P76" s="38">
        <f>SUM(P64:P75)</f>
        <v>17.66</v>
      </c>
      <c r="Q76" s="38">
        <f>SUM(Q64:Q75)</f>
        <v>17.66</v>
      </c>
    </row>
    <row r="77" spans="2:19" x14ac:dyDescent="0.2">
      <c r="B77" s="22" t="s">
        <v>26</v>
      </c>
      <c r="C77" s="11"/>
      <c r="D77" s="11"/>
      <c r="E77" s="11"/>
      <c r="F77" s="12"/>
      <c r="G77" s="12"/>
      <c r="H77" s="12"/>
      <c r="I77" s="12"/>
      <c r="J77" s="11"/>
      <c r="K77" s="11"/>
      <c r="L77" s="11"/>
      <c r="M77" s="11"/>
      <c r="N77" s="11"/>
      <c r="O77" s="11"/>
      <c r="P77" s="14"/>
      <c r="Q77" s="15"/>
    </row>
    <row r="78" spans="2:19" x14ac:dyDescent="0.2">
      <c r="B78" s="26"/>
      <c r="C78" s="5"/>
      <c r="D78" s="5"/>
      <c r="E78" s="23"/>
      <c r="F78" s="1"/>
      <c r="G78" s="1"/>
      <c r="H78" s="1"/>
      <c r="I78" s="1"/>
      <c r="J78" s="27"/>
      <c r="K78" s="6"/>
      <c r="L78" s="27"/>
      <c r="M78" s="6"/>
      <c r="N78" s="24"/>
      <c r="O78" s="6"/>
      <c r="P78" s="7">
        <v>0</v>
      </c>
      <c r="Q78" s="7">
        <v>0</v>
      </c>
    </row>
    <row r="79" spans="2:19" x14ac:dyDescent="0.2">
      <c r="B79" s="25"/>
      <c r="C79" s="5"/>
      <c r="D79" s="5"/>
      <c r="E79" s="5"/>
      <c r="F79" s="1"/>
      <c r="G79" s="1"/>
      <c r="H79" s="1"/>
      <c r="I79" s="1"/>
      <c r="J79" s="6"/>
      <c r="K79" s="6"/>
      <c r="L79" s="6"/>
      <c r="M79" s="6"/>
      <c r="N79" s="6"/>
      <c r="O79" s="21"/>
      <c r="P79" s="7"/>
      <c r="Q79" s="7"/>
    </row>
    <row r="80" spans="2:19" x14ac:dyDescent="0.2">
      <c r="B80" s="16"/>
      <c r="C80" s="17"/>
      <c r="D80" s="17"/>
      <c r="E80" s="17"/>
      <c r="F80" s="18"/>
      <c r="G80" s="18"/>
      <c r="H80" s="18"/>
      <c r="I80" s="18"/>
      <c r="J80" s="17"/>
      <c r="K80" s="17"/>
      <c r="L80" s="17"/>
      <c r="M80" s="17"/>
      <c r="N80" s="21" t="s">
        <v>25</v>
      </c>
      <c r="O80" s="44"/>
      <c r="P80" s="20">
        <f>SUM(P78:P79)</f>
        <v>0</v>
      </c>
      <c r="Q80" s="20">
        <f>SUM(Q78:Q79)</f>
        <v>0</v>
      </c>
    </row>
    <row r="81" spans="2:18" x14ac:dyDescent="0.2">
      <c r="B81" s="52"/>
      <c r="C81" s="53"/>
      <c r="D81" s="53"/>
      <c r="E81" s="53"/>
      <c r="F81" s="45"/>
      <c r="G81" s="45"/>
      <c r="H81" s="45"/>
      <c r="I81" s="45"/>
      <c r="J81" s="53"/>
      <c r="K81" s="53"/>
      <c r="L81" s="53"/>
      <c r="M81" s="53"/>
      <c r="N81" s="53"/>
      <c r="O81" s="53"/>
      <c r="P81" s="54"/>
      <c r="Q81" s="54"/>
    </row>
    <row r="82" spans="2:18" x14ac:dyDescent="0.2">
      <c r="B82" s="45"/>
      <c r="C82" s="53"/>
      <c r="D82" s="53"/>
      <c r="E82" s="53"/>
      <c r="F82" s="45"/>
      <c r="G82" s="45"/>
      <c r="H82" s="45"/>
      <c r="I82" s="45"/>
      <c r="J82" s="53"/>
      <c r="K82" s="53"/>
      <c r="L82" s="53"/>
      <c r="M82" s="2" t="s">
        <v>9</v>
      </c>
      <c r="N82" s="2"/>
      <c r="O82" s="28"/>
      <c r="P82" s="9">
        <f>P43+P48+P62+P76+P80</f>
        <v>260.66514999999998</v>
      </c>
      <c r="Q82" s="9">
        <f>Q43+Q48+Q62+Q76+Q80</f>
        <v>255.52015</v>
      </c>
      <c r="R82" s="65" t="s">
        <v>113</v>
      </c>
    </row>
    <row r="89" spans="2:18" x14ac:dyDescent="0.2">
      <c r="G89" s="83"/>
    </row>
  </sheetData>
  <sortState ref="B35:Q35">
    <sortCondition sortBy="cellColor" ref="B30" dxfId="0"/>
  </sortState>
  <mergeCells count="7">
    <mergeCell ref="P2:Q2"/>
    <mergeCell ref="C2:C3"/>
    <mergeCell ref="D2:D3"/>
    <mergeCell ref="J2:J3"/>
    <mergeCell ref="L2:L3"/>
    <mergeCell ref="E2:E3"/>
    <mergeCell ref="O2:O3"/>
  </mergeCells>
  <phoneticPr fontId="0" type="noConversion"/>
  <hyperlinks>
    <hyperlink ref="J50" r:id="rId1" display="http://digikey.com/Suppliers/us/Diodes.page?lang=EN"/>
    <hyperlink ref="N64" r:id="rId2" display="http://media.digikey.com/pdf/Data Sheets/Measurement Specialties PDFs/MS5534-CM.pdf"/>
    <hyperlink ref="J64" r:id="rId3" display="http://digikey.com/Suppliers/us/Measurement-Specialties.page?lang=EN"/>
    <hyperlink ref="J51" r:id="rId4" display="http://digikey.com/Suppliers/us/STMicroelectronics.page?lang=EN"/>
    <hyperlink ref="N51" r:id="rId5" display="http://www.st.com/internet/com/TECHNICAL_RESOURCES/TECHNICAL_LITERATURE/DATASHEET/DM00027543.pdf"/>
    <hyperlink ref="J52" r:id="rId6" display="http://digikey.com/Suppliers/us/STMicroelectronics.page?lang=EN"/>
    <hyperlink ref="N52" r:id="rId7" display="http://www.st.com/internet/com/TECHNICAL_RESOURCES/TECHNICAL_LITERATURE/DATASHEET/CD00265057.pdf"/>
    <hyperlink ref="N5" r:id="rId8" display="http://media.digikey.com/pdf/Data Sheets/Kemet PDFs/Ceramic Chip Caps.pdf"/>
    <hyperlink ref="J5" r:id="rId9" display="http://digikey.com/Suppliers/us/Kemet.page?lang=EN"/>
    <hyperlink ref="J7" r:id="rId10" display="http://digikey.com/Suppliers/us/AVX.page?lang=EN"/>
    <hyperlink ref="N7" r:id="rId11" display="http://www.avx.com/docs/Catalogs/cx5r.pdf"/>
    <hyperlink ref="J8" r:id="rId12" display="http://digikey.com/Suppliers/us/Murata-Electronics.page?lang=EN"/>
    <hyperlink ref="N8" r:id="rId13" display="http://search.murata.co.jp/Ceramy/image/img/PDF/ENG/GRM31C5C1E104JA01.pdf"/>
    <hyperlink ref="J6" r:id="rId14" display="http://digikey.com/Suppliers/us/Taiyo-Yuden.page?lang=EN"/>
    <hyperlink ref="N6" r:id="rId15" display="http://www.yuden.co.jp/or/product/category/capacitor/EMK107B7224KA-T.pdf"/>
    <hyperlink ref="J9" r:id="rId16" display="http://digikey.com/Suppliers/us/Panasonic-Electronic-Components.page?lang=EN"/>
    <hyperlink ref="N9" r:id="rId17" display="http://industrial.panasonic.com/www-cgi/jvcr13pz.cgi?E+PZ+3+AOA0001+ERJ6GEYJ103V+7+WW"/>
    <hyperlink ref="J10" r:id="rId18" display="http://digikey.com/Suppliers/us/Panasonic-Electronic-Components.page?lang=EN"/>
    <hyperlink ref="N10" r:id="rId19" display="http://industrial.panasonic.com/www-cgi/jvcr13pz.cgi?E+PZ+3+AOA0001+ERJ6GEYJ103V+7+WW"/>
    <hyperlink ref="J11" r:id="rId20" display="http://digikey.com/Suppliers/us/Panasonic-Electronic-Components.page?lang=EN"/>
    <hyperlink ref="N11" r:id="rId21" display="http://industrial.panasonic.com/www-cgi/jvcr13pz.cgi?E+PZ+3+AOA0001+ERJ6GEYJ103V+7+WW"/>
    <hyperlink ref="J12" r:id="rId22" display="http://digikey.com/Suppliers/us/Panasonic-Electronic-Components.page?lang=EN"/>
    <hyperlink ref="N12" r:id="rId23" display="http://industrial.panasonic.com/www-cgi/jvcr13pz.cgi?E+PZ+3+AOA0001+ERJ6GEYJ103V+7+WW"/>
    <hyperlink ref="J13" r:id="rId24" display="http://digikey.com/Suppliers/us/Panasonic-Electronic-Components.page?lang=EN"/>
    <hyperlink ref="N13" r:id="rId25" display="http://industrial.panasonic.com/www-cgi/jvcr13pz.cgi?E+PZ+3+AOA0001+ERJ6GEYJ103V+7+WW"/>
    <hyperlink ref="J14" r:id="rId26" display="http://digikey.com/Suppliers/us/AVX.page?lang=EN"/>
    <hyperlink ref="N14" r:id="rId27" display="http://www.avx.com/docs/Catalogs/cx5r.pdf"/>
    <hyperlink ref="J15" r:id="rId28" display="http://digikey.com/Suppliers/us/Murata-Electronics.page?lang=EN"/>
    <hyperlink ref="N15" r:id="rId29" display="http://search.murata.co.jp/Ceramy/image/img/PDF/ENG/GRM31C5C1E104JA01.pdf"/>
    <hyperlink ref="J17" r:id="rId30" display="http://digikey.com/Suppliers/us/Taiyo-Yuden.page?lang=EN"/>
    <hyperlink ref="N17" r:id="rId31" display="http://www.yuden.co.jp/or/product/category/capacitor/EMK107B7474KA-T.pdf"/>
    <hyperlink ref="J16" r:id="rId32" display="http://digikey.com/Suppliers/us/Kemet.page?lang=EN"/>
    <hyperlink ref="N16" r:id="rId33" display="http://www.kemet.com/datasheets&amp;C0805C103K4RACTU"/>
    <hyperlink ref="J53" r:id="rId34" display="http://www2.mouser.com/digi/"/>
    <hyperlink ref="N53" r:id="rId35"/>
    <hyperlink ref="N60" r:id="rId36"/>
    <hyperlink ref="J60" r:id="rId37" display="http://digikey.com/Suppliers/us/Digi-International-MaxStream.page?lang=EN"/>
    <hyperlink ref="J45" r:id="rId38" display="http://digikey.com/Suppliers/us/Osram.page?lang=EN"/>
    <hyperlink ref="J18" r:id="rId39" display="http://digikey.com/Suppliers/us/Stackpole-Electronics.page?lang=EN"/>
    <hyperlink ref="N18" r:id="rId40" display="http://www.seielect.com/Catalog/SEI-RMCF_RMCP.pdf"/>
    <hyperlink ref="J54" r:id="rId41" display="http://digikey.com/Suppliers/us/NXP-Semiconductors.page?lang=EN"/>
    <hyperlink ref="N54" r:id="rId42" display="http://www.nxp.com/documents/data_sheet/74VHC_VHCT125.pdf"/>
    <hyperlink ref="J19" r:id="rId43" display="http://digikey.com/Suppliers/us/Panasonic-Electronic-Components.page?lang=EN"/>
    <hyperlink ref="N19" r:id="rId44" display="http://industrial.panasonic.com/www-cgi/jvcr13pz.cgi?E+PZ+3+AOA0001+ERJ6GEYJ162V+7+WW"/>
    <hyperlink ref="J20" r:id="rId45" display="http://digikey.com/Suppliers/us/Panasonic-Electronic-Components.page?lang=EN"/>
    <hyperlink ref="N20" r:id="rId46" display="http://industrial.panasonic.com/www-cgi/jvcr13pz.cgi?E+PZ+3+AOA0001+ERJ6GEYJ162V+7+WW"/>
    <hyperlink ref="J21" r:id="rId47" display="http://digikey.com/Suppliers/us/Panasonic-Electronic-Components.page?lang=EN"/>
    <hyperlink ref="N21" r:id="rId48" display="http://industrial.panasonic.com/www-cgi/jvcr13pz.cgi?E+PZ+3+AOA0001+ERJ6GEYJ162V+7+WW"/>
    <hyperlink ref="J22" r:id="rId49" display="http://digikey.com/Suppliers/us/Panasonic-Electronic-Components.page?lang=EN"/>
    <hyperlink ref="N22" r:id="rId50" display="http://industrial.panasonic.com/www-cgi/jvcr13pz.cgi?E+PZ+3+AOA0001+ERJ6GEYJ162V+7+WW"/>
    <hyperlink ref="J23" r:id="rId51" display="http://digikey.com/Suppliers/us/Stackpole-Electronics.page?lang=EN"/>
    <hyperlink ref="N23" r:id="rId52" display="http://www.seielect.com/Catalog/SEI-RMCF_RMCP.pdf"/>
    <hyperlink ref="J24" r:id="rId53" display="http://digikey.com/Suppliers/us/Stackpole-Electronics.page?lang=EN"/>
    <hyperlink ref="N24" r:id="rId54" display="http://www.seielect.com/Catalog/SEI-RMCF_RMCP.pdf"/>
    <hyperlink ref="J25" r:id="rId55" display="http://digikey.com/Suppliers/us/Stackpole-Electronics.page?lang=EN"/>
    <hyperlink ref="N25" r:id="rId56" display="http://www.seielect.com/Catalog/SEI-RMCF_RMCP.pdf"/>
    <hyperlink ref="J26" r:id="rId57" display="http://digikey.com/Suppliers/us/Stackpole-Electronics.page?lang=EN"/>
    <hyperlink ref="N26" r:id="rId58" display="http://www.seielect.com/Catalog/SEI-RMCF_RMCP.pdf"/>
    <hyperlink ref="J55" r:id="rId59" display="http://digikey.com/Suppliers/us/Micrel.page?lang=EN"/>
    <hyperlink ref="N55" r:id="rId60" display="http://www.micrel.com/_PDF/mic4467.pdf"/>
    <hyperlink ref="D27" r:id="rId61" display="http://www.digikey.com/product-detail/en/WSLP59313L000FEB"/>
    <hyperlink ref="J27" r:id="rId62" display="http://digikey.com/Suppliers/us/Vishay-Dale.page?lang=EN"/>
    <hyperlink ref="N27" r:id="rId63" display="http://www.vishay.com/docs/30176/wslp3921.pdf"/>
    <hyperlink ref="D56" r:id="rId64" display="http://www.digikey.com/product-detail/en/MAX4173TEUT%2BT"/>
    <hyperlink ref="J56" r:id="rId65" display="http://digikey.com/Suppliers/us/Maxim.page?lang=EN"/>
    <hyperlink ref="K56" r:id="rId66" display="http://www.digikey.com/product-detail/en/MAX4173TEUT%2BT"/>
    <hyperlink ref="N56" r:id="rId67" display="http://datasheets.maxim-ic.com/en/ds/MAX4173-MAX4173T.pdf"/>
    <hyperlink ref="D28" r:id="rId68" display="http://www.digikey.com/product-detail/en/ERJ-6GEYJ822V"/>
    <hyperlink ref="J28" r:id="rId69" display="http://digikey.com/Suppliers/us/Panasonic-Electronic-Components.page?lang=EN"/>
    <hyperlink ref="K28" r:id="rId70" display="http://www.digikey.com/product-detail/en/ERJ-6GEYJ822V"/>
    <hyperlink ref="N28" r:id="rId71" display="http://industrial.panasonic.com/www-cgi/jvcr13pz.cgi?E+PZ+3+AOA0001+ERJ6GEYJ822V+7+WW"/>
    <hyperlink ref="J29" r:id="rId72" display="http://digikey.com/Suppliers/us/Panasonic-Electronic-Components.page?lang=EN"/>
    <hyperlink ref="N29" r:id="rId73" display="http://industrial.panasonic.com/www-cgi/jvcr13pz.cgi?E+PZ+3+AOA0001+ERJ6GEYJ162V+7+WW"/>
    <hyperlink ref="K50" r:id="rId74" display="http://www.digikey.com/product-detail/en/TPS62160DGKT"/>
    <hyperlink ref="N50" r:id="rId75" display="http://www.ti.com/lit/ds/symlink/tps62160.pdf"/>
    <hyperlink ref="D31" r:id="rId76" display="http://www.digikey.com/product-detail/en/C2012X5R1A226M%2F1.25"/>
    <hyperlink ref="J31" r:id="rId77" display="http://digikey.com/Suppliers/us/TDK.page?lang=EN"/>
    <hyperlink ref="K31" r:id="rId78" display="http://www.digikey.com/product-detail/en/C2012X5R1A226M%2F1.25"/>
    <hyperlink ref="N31" r:id="rId79" display="http://www.tdk.com/pdf/general_B11.pdf"/>
    <hyperlink ref="D32" r:id="rId80" display="http://www.digikey.com/product-detail/en/ERJ-6GEYJ104V"/>
    <hyperlink ref="J32" r:id="rId81" display="http://digikey.com/Suppliers/us/Panasonic-Electronic-Components.page?lang=EN"/>
    <hyperlink ref="K32" r:id="rId82" display="http://www.digikey.com/product-detail/en/ERJ-6GEYJ104V"/>
    <hyperlink ref="N32" r:id="rId83" display="http://industrial.panasonic.com/www-cgi/jvcr13pz.cgi?E+PZ+3+AOA0001+ERJ6GEYJ104V+7+WW"/>
    <hyperlink ref="D30" r:id="rId84" display="http://www.digikey.com/product-detail/en/GRM21BR61E106KA73L"/>
    <hyperlink ref="J30" r:id="rId85" display="http://digikey.com/Suppliers/us/Murata-Electronics.page?lang=EN"/>
    <hyperlink ref="K30" r:id="rId86" display="http://www.digikey.com/product-detail/en/GRM21BR61E106KA73L"/>
    <hyperlink ref="N30" r:id="rId87" display="http://www.murata.com/products/catalog/pdf/c02e.pdf"/>
    <hyperlink ref="D33" r:id="rId88" display="http://www.digikey.com/product-detail/en/BRC2012T2R2MD"/>
    <hyperlink ref="K33" r:id="rId89" display="http://www.digikey.com/product-detail/en/BRC2012T2R2MD"/>
    <hyperlink ref="N33" r:id="rId90" display="http://www.yuden.co.jp/ut/product/pdf/wound07_e.pdf"/>
    <hyperlink ref="D34" r:id="rId91" display="http://www.digikey.com/product-detail/en/ECS-.327-12.5-38"/>
    <hyperlink ref="K34" r:id="rId92" display="http://www.digikey.com/product-detail/en/ECS-.327-12.5-38"/>
    <hyperlink ref="J34" r:id="rId93" display="http://digikey.com/Suppliers/us/ECS.page?lang=EN"/>
    <hyperlink ref="N34" r:id="rId94" display="http://www.ecsxtal.com/store/pdf/ecx-71.pdf"/>
  </hyperlinks>
  <pageMargins left="0.78740157499999996" right="0.78740157499999996" top="0.984251969" bottom="0.984251969" header="0.4921259845" footer="0.4921259845"/>
  <pageSetup paperSize="9" scale="63" orientation="landscape" horizontalDpi="300" verticalDpi="300" r:id="rId95"/>
  <headerFooter alignWithMargins="0"/>
  <drawing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Liste matériel</vt:lpstr>
      <vt:lpstr>'Liste matériel'!Zone_d_impression</vt:lpstr>
    </vt:vector>
  </TitlesOfParts>
  <Company>EIAJ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PMU</dc:creator>
  <cp:lastModifiedBy>Favre-Bulle Matthieu</cp:lastModifiedBy>
  <cp:lastPrinted>2007-02-07T14:04:49Z</cp:lastPrinted>
  <dcterms:created xsi:type="dcterms:W3CDTF">2005-09-09T09:13:47Z</dcterms:created>
  <dcterms:modified xsi:type="dcterms:W3CDTF">2012-06-07T16:31:42Z</dcterms:modified>
</cp:coreProperties>
</file>