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streamlit\crypto\"/>
    </mc:Choice>
  </mc:AlternateContent>
  <xr:revisionPtr revIDLastSave="0" documentId="13_ncr:1_{4D5AFCD6-DE1D-4583-89C0-5D8E84179998}" xr6:coauthVersionLast="47" xr6:coauthVersionMax="47" xr10:uidLastSave="{00000000-0000-0000-0000-000000000000}"/>
  <bookViews>
    <workbookView xWindow="-108" yWindow="-108" windowWidth="23256" windowHeight="12456" xr2:uid="{4D8916F5-152C-4A98-B13E-9AB20ACE0F1C}"/>
  </bookViews>
  <sheets>
    <sheet name="Tools" sheetId="2" r:id="rId1"/>
    <sheet name="Cryp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" i="2"/>
  <c r="B15" i="2"/>
  <c r="F7" i="1"/>
  <c r="B14" i="2" s="1"/>
  <c r="B12" i="2"/>
  <c r="E3" i="1"/>
  <c r="B13" i="2"/>
  <c r="B9" i="2"/>
  <c r="B8" i="2"/>
  <c r="B7" i="2"/>
  <c r="B10" i="2" l="1"/>
</calcChain>
</file>

<file path=xl/sharedStrings.xml><?xml version="1.0" encoding="utf-8"?>
<sst xmlns="http://schemas.openxmlformats.org/spreadsheetml/2006/main" count="33" uniqueCount="30">
  <si>
    <t>date</t>
  </si>
  <si>
    <t>Saldo</t>
  </si>
  <si>
    <t>Keterangan</t>
  </si>
  <si>
    <t>Top Up</t>
  </si>
  <si>
    <t>Beli USDT</t>
  </si>
  <si>
    <t>USDT</t>
  </si>
  <si>
    <t>USDT on Binance</t>
  </si>
  <si>
    <t>Transfer USDT to Binance</t>
  </si>
  <si>
    <t>Coin</t>
  </si>
  <si>
    <t>Rate</t>
  </si>
  <si>
    <t>BTC</t>
  </si>
  <si>
    <t>Beli Coin</t>
  </si>
  <si>
    <t>Jual USDT</t>
  </si>
  <si>
    <t>Transfer to Bank</t>
  </si>
  <si>
    <t>Rupiah</t>
  </si>
  <si>
    <t>QtyCoin</t>
  </si>
  <si>
    <t>Jual Coin</t>
  </si>
  <si>
    <t>Transfer USDT to Toko Crypto</t>
  </si>
  <si>
    <t>Total TopUp</t>
  </si>
  <si>
    <t>Total Withdraw</t>
  </si>
  <si>
    <t>Profit</t>
  </si>
  <si>
    <t>Minimal Rate Sell BTC</t>
  </si>
  <si>
    <t>Minimal Rate Buy BTC</t>
  </si>
  <si>
    <t>Total BTC</t>
  </si>
  <si>
    <t>Average Rate Buy BTC</t>
  </si>
  <si>
    <t>Total USDT on Toko Crypto</t>
  </si>
  <si>
    <t>Total USDT on Binance</t>
  </si>
  <si>
    <t>Total Saldo Toko Crypto</t>
  </si>
  <si>
    <t>Rate BTC Today:</t>
  </si>
  <si>
    <t>Rate USDT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</si>
</sst>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67AA-AC86-47DC-982A-0340B57A9F5B}">
  <dimension ref="A1:E15"/>
  <sheetViews>
    <sheetView tabSelected="1" workbookViewId="0">
      <selection activeCell="I7" sqref="I7"/>
    </sheetView>
  </sheetViews>
  <sheetFormatPr defaultRowHeight="14.4" x14ac:dyDescent="0.3"/>
  <cols>
    <col min="1" max="1" width="23.44140625" style="6" bestFit="1" customWidth="1"/>
    <col min="2" max="2" width="34.33203125" customWidth="1"/>
    <col min="4" max="4" width="23.88671875" customWidth="1"/>
    <col min="5" max="5" width="23.88671875" style="3" customWidth="1"/>
  </cols>
  <sheetData>
    <row r="1" spans="1:5" x14ac:dyDescent="0.3">
      <c r="A1" s="6" t="s">
        <v>18</v>
      </c>
      <c r="B1" s="2">
        <f>SUMIFS(Crypto!B:B,Crypto!I:I,"Top Up")</f>
        <v>5000000</v>
      </c>
      <c r="D1" s="4" t="s">
        <v>28</v>
      </c>
      <c r="E1" s="5">
        <v>200</v>
      </c>
    </row>
    <row r="2" spans="1:5" x14ac:dyDescent="0.3">
      <c r="B2" s="2"/>
      <c r="D2" s="4" t="s">
        <v>29</v>
      </c>
      <c r="E2" s="5">
        <v>1500</v>
      </c>
    </row>
    <row r="3" spans="1:5" x14ac:dyDescent="0.3">
      <c r="B3" s="2"/>
      <c r="E3"/>
    </row>
    <row r="4" spans="1:5" x14ac:dyDescent="0.3">
      <c r="B4" s="2"/>
      <c r="E4"/>
    </row>
    <row r="5" spans="1:5" x14ac:dyDescent="0.3">
      <c r="B5" s="2"/>
      <c r="E5"/>
    </row>
    <row r="6" spans="1:5" x14ac:dyDescent="0.3">
      <c r="A6" s="6" t="s">
        <v>19</v>
      </c>
      <c r="B6" s="2">
        <f>SUMIFS(Crypto!B:B,Crypto!I:I,"Transfer to Bank")</f>
        <v>3500000</v>
      </c>
      <c r="E6"/>
    </row>
    <row r="7" spans="1:5" x14ac:dyDescent="0.3">
      <c r="A7" s="6" t="s">
        <v>21</v>
      </c>
      <c r="B7" s="3">
        <f>_xlfn.MINIFS(Crypto!D:D,Crypto!G:G,"BTC",Crypto!I:I,"Jual Coin")</f>
        <v>200</v>
      </c>
      <c r="E7"/>
    </row>
    <row r="8" spans="1:5" x14ac:dyDescent="0.3">
      <c r="A8" s="6" t="s">
        <v>22</v>
      </c>
      <c r="B8" s="3">
        <f>_xlfn.MINIFS(Crypto!D:D,Crypto!G:G,"BTC",Crypto!I:I,"Beli Coin")</f>
        <v>100</v>
      </c>
      <c r="E8"/>
    </row>
    <row r="9" spans="1:5" x14ac:dyDescent="0.3">
      <c r="A9" s="6" t="s">
        <v>24</v>
      </c>
      <c r="B9" s="3">
        <f>AVERAGEIFS(Crypto!D:D,Crypto!G:G,"BTC",Crypto!I:I,"Beli Coin")</f>
        <v>125</v>
      </c>
    </row>
    <row r="10" spans="1:5" x14ac:dyDescent="0.3">
      <c r="A10" s="6" t="s">
        <v>20</v>
      </c>
      <c r="B10" s="2">
        <f>B6-B1</f>
        <v>-1500000</v>
      </c>
    </row>
    <row r="11" spans="1:5" x14ac:dyDescent="0.3">
      <c r="B11" s="2"/>
    </row>
    <row r="12" spans="1:5" x14ac:dyDescent="0.3">
      <c r="A12" s="6" t="s">
        <v>23</v>
      </c>
      <c r="B12" s="3">
        <f>SUMIFS(Crypto!H:H,Crypto!G:G,"BTC")</f>
        <v>5</v>
      </c>
    </row>
    <row r="13" spans="1:5" x14ac:dyDescent="0.3">
      <c r="A13" s="6" t="s">
        <v>25</v>
      </c>
      <c r="B13">
        <f>SUM(Crypto!E:E)</f>
        <v>0</v>
      </c>
    </row>
    <row r="14" spans="1:5" x14ac:dyDescent="0.3">
      <c r="A14" s="6" t="s">
        <v>26</v>
      </c>
      <c r="B14">
        <f>SUM(Crypto!F:F)</f>
        <v>0</v>
      </c>
    </row>
    <row r="15" spans="1:5" x14ac:dyDescent="0.3">
      <c r="A15" s="6" t="s">
        <v>27</v>
      </c>
      <c r="B15" s="2">
        <f>SUM(Crypto!C:C)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A0B3-E95F-47B3-8236-BC7B31BEBD5F}">
  <dimension ref="A1:I10"/>
  <sheetViews>
    <sheetView zoomScale="115" zoomScaleNormal="115" workbookViewId="0">
      <selection activeCell="E5" sqref="E5"/>
    </sheetView>
  </sheetViews>
  <sheetFormatPr defaultRowHeight="14.4" x14ac:dyDescent="0.3"/>
  <cols>
    <col min="1" max="1" width="11.5546875" bestFit="1" customWidth="1"/>
    <col min="2" max="2" width="15.21875" style="2" bestFit="1" customWidth="1"/>
    <col min="3" max="3" width="15.5546875" style="2" bestFit="1" customWidth="1"/>
    <col min="4" max="4" width="10.6640625" customWidth="1"/>
    <col min="5" max="5" width="10" customWidth="1"/>
    <col min="6" max="6" width="15" bestFit="1" customWidth="1"/>
    <col min="7" max="8" width="15" customWidth="1"/>
    <col min="9" max="9" width="25.77734375" bestFit="1" customWidth="1"/>
  </cols>
  <sheetData>
    <row r="1" spans="1:9" x14ac:dyDescent="0.3">
      <c r="A1" t="s">
        <v>0</v>
      </c>
      <c r="B1" s="2" t="s">
        <v>14</v>
      </c>
      <c r="C1" s="2" t="s">
        <v>1</v>
      </c>
      <c r="D1" t="s">
        <v>9</v>
      </c>
      <c r="E1" t="s">
        <v>5</v>
      </c>
      <c r="F1" t="s">
        <v>6</v>
      </c>
      <c r="G1" t="s">
        <v>8</v>
      </c>
      <c r="H1" t="s">
        <v>15</v>
      </c>
      <c r="I1" t="s">
        <v>2</v>
      </c>
    </row>
    <row r="2" spans="1:9" x14ac:dyDescent="0.3">
      <c r="A2" s="1">
        <v>45689</v>
      </c>
      <c r="B2" s="2">
        <v>5000000</v>
      </c>
      <c r="C2" s="2">
        <v>3000000</v>
      </c>
      <c r="I2" t="s">
        <v>3</v>
      </c>
    </row>
    <row r="3" spans="1:9" x14ac:dyDescent="0.3">
      <c r="A3" s="1">
        <v>45689</v>
      </c>
      <c r="C3" s="2">
        <v>-3000000</v>
      </c>
      <c r="D3" s="3">
        <v>1000</v>
      </c>
      <c r="E3" s="3">
        <f>C2/D3</f>
        <v>3000</v>
      </c>
      <c r="I3" t="s">
        <v>4</v>
      </c>
    </row>
    <row r="4" spans="1:9" x14ac:dyDescent="0.3">
      <c r="A4" s="1">
        <v>45689</v>
      </c>
      <c r="E4">
        <v>-3000</v>
      </c>
      <c r="F4">
        <v>2500</v>
      </c>
      <c r="I4" t="s">
        <v>7</v>
      </c>
    </row>
    <row r="5" spans="1:9" x14ac:dyDescent="0.3">
      <c r="A5" s="1">
        <v>45689</v>
      </c>
      <c r="D5">
        <v>100</v>
      </c>
      <c r="F5">
        <v>-1000</v>
      </c>
      <c r="G5" t="s">
        <v>10</v>
      </c>
      <c r="H5">
        <v>10</v>
      </c>
      <c r="I5" t="s">
        <v>11</v>
      </c>
    </row>
    <row r="6" spans="1:9" x14ac:dyDescent="0.3">
      <c r="A6" s="1">
        <v>45689</v>
      </c>
      <c r="D6">
        <v>150</v>
      </c>
      <c r="F6">
        <v>-1500</v>
      </c>
      <c r="G6" t="s">
        <v>10</v>
      </c>
      <c r="H6">
        <v>10</v>
      </c>
      <c r="I6" t="s">
        <v>11</v>
      </c>
    </row>
    <row r="7" spans="1:9" x14ac:dyDescent="0.3">
      <c r="A7" s="1">
        <v>45689</v>
      </c>
      <c r="D7">
        <v>200</v>
      </c>
      <c r="F7">
        <f>200*15</f>
        <v>3000</v>
      </c>
      <c r="G7" t="s">
        <v>10</v>
      </c>
      <c r="H7">
        <v>-15</v>
      </c>
      <c r="I7" t="s">
        <v>16</v>
      </c>
    </row>
    <row r="8" spans="1:9" x14ac:dyDescent="0.3">
      <c r="A8" s="1">
        <v>45689</v>
      </c>
      <c r="D8" s="3"/>
      <c r="E8">
        <v>2500</v>
      </c>
      <c r="F8">
        <v>-3000</v>
      </c>
      <c r="H8" s="3"/>
      <c r="I8" t="s">
        <v>17</v>
      </c>
    </row>
    <row r="9" spans="1:9" x14ac:dyDescent="0.3">
      <c r="A9" s="1">
        <v>45689</v>
      </c>
      <c r="C9" s="2">
        <v>3750000</v>
      </c>
      <c r="D9" s="3">
        <v>1500</v>
      </c>
      <c r="E9">
        <v>-2500</v>
      </c>
      <c r="I9" t="s">
        <v>12</v>
      </c>
    </row>
    <row r="10" spans="1:9" x14ac:dyDescent="0.3">
      <c r="A10" s="1">
        <v>45689</v>
      </c>
      <c r="B10" s="2">
        <v>3500000</v>
      </c>
      <c r="C10" s="2">
        <v>-3750000</v>
      </c>
      <c r="I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</vt:lpstr>
      <vt:lpstr>Crypto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Valentio ,</dc:creator>
  <cp:lastModifiedBy>Valentio ,</cp:lastModifiedBy>
  <dcterms:created xsi:type="dcterms:W3CDTF">2025-02-01T09:44:30Z</dcterms:created>
  <dcterms:modified xsi:type="dcterms:W3CDTF">2025-02-03T15:25:55Z</dcterms:modified>
</cp:coreProperties>
</file>