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<sst xmlns="http://schemas.openxmlformats.org/spreadsheetml/2006/main" count="32" uniqueCount="25">
  <si>
    <t>Product</t>
  </si>
  <si>
    <t>Link</t>
  </si>
  <si>
    <t>Quantity</t>
  </si>
  <si>
    <t>Status</t>
  </si>
  <si>
    <t>Unit Price</t>
  </si>
  <si>
    <t>Extras</t>
  </si>
  <si>
    <t>Total cost</t>
  </si>
  <si>
    <t>Check</t>
  </si>
  <si>
    <t>Electrovalvula</t>
  </si>
  <si>
    <t>Valvula 12 V</t>
  </si>
  <si>
    <t>Por pedir</t>
  </si>
  <si>
    <t>Sensor ultrasonico</t>
  </si>
  <si>
    <t>Sensor Hc-sr04</t>
  </si>
  <si>
    <t>Sensor temp (Ds18b20)</t>
  </si>
  <si>
    <t>Sensor DS18B20</t>
  </si>
  <si>
    <t>Modulo ESP32</t>
  </si>
  <si>
    <t>ESP32</t>
  </si>
  <si>
    <t xml:space="preserve">Batería 3.7v 280mah </t>
  </si>
  <si>
    <t>Bateria</t>
  </si>
  <si>
    <t xml:space="preserve">MT3608
</t>
  </si>
  <si>
    <t>Fuente step-up</t>
  </si>
  <si>
    <t>Modulo cargador TP4056</t>
  </si>
  <si>
    <t>TP4056</t>
  </si>
  <si>
    <t>Panel solar 9v</t>
  </si>
  <si>
    <t>Panel solar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</si>
</sst>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u/>
      <color rgb="FF0000FF"/>
      <name val="Arial"/>
    </font>
    <font>
      <sz val="11.0"/>
      <color rgb="FF111827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7F7F8"/>
        <bgColor rgb="FFF7F7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readingOrder="0" vertical="bottom"/>
    </xf>
    <xf borderId="0" fillId="2" fontId="3" numFmtId="0" xfId="0" applyAlignment="1" applyFill="1" applyFont="1">
      <alignment vertical="bottom"/>
    </xf>
    <xf borderId="0" fillId="0" fontId="1" numFmtId="0" xfId="0" applyFont="1"/>
    <xf borderId="0" fillId="0" fontId="1" numFmtId="0" xfId="0" applyAlignment="1" applyFont="1">
      <alignment horizontal="right" readingOrder="0" vertical="bottom"/>
    </xf>
    <xf borderId="0" fillId="3" fontId="1" numFmtId="4" xfId="0" applyAlignment="1" applyFill="1" applyFont="1" applyNumberFormat="1">
      <alignment vertical="bottom"/>
    </xf>
    <xf borderId="0" fillId="2" fontId="3" numFmtId="4" xfId="0" applyAlignment="1" applyFont="1" applyNumberFormat="1">
      <alignment vertical="bottom"/>
    </xf>
    <xf borderId="0" fillId="3" fontId="1" numFmtId="3" xfId="0" applyAlignment="1" applyFont="1" applyNumberFormat="1">
      <alignment horizontal="right" vertical="bottom"/>
    </xf>
    <xf borderId="0" fillId="2" fontId="3" numFmtId="3" xfId="0" applyAlignment="1" applyFont="1" applyNumberFormat="1">
      <alignment vertical="bottom"/>
    </xf>
    <xf borderId="0" fillId="0" fontId="1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odomicro.com.ar/investigacion-desarrollo-y-prototipado/921-valvula-solenoide-12-pulgada-12v.html" TargetMode="External"/><Relationship Id="rId2" Type="http://schemas.openxmlformats.org/officeDocument/2006/relationships/hyperlink" Target="https://candy-ho.com/producto/sensor-ultrasonico-hc-sr04-para-arduino-pic-robotica/" TargetMode="External"/><Relationship Id="rId3" Type="http://schemas.openxmlformats.org/officeDocument/2006/relationships/hyperlink" Target="https://www.todomicro.com.ar/arduino/1270-sensor-de-temperatura-ds18b20-2-metros-sonda-cable-blindado.html" TargetMode="External"/><Relationship Id="rId4" Type="http://schemas.openxmlformats.org/officeDocument/2006/relationships/hyperlink" Target="https://candy-ho.com/producto/placa-esp32-usb-c-ch340c-arduino-nodemcu-32s-lua-wifi-iot-bt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candy-ho.com/producto/bateria-litio-polimero-lipo-3-7v-280mah-drones-helicopteros/" TargetMode="External"/><Relationship Id="rId6" Type="http://schemas.openxmlformats.org/officeDocument/2006/relationships/hyperlink" Target="https://www.todomicro.com.ar/arduino/226-fuente-step-up-mt3608-arduino.html" TargetMode="External"/><Relationship Id="rId7" Type="http://schemas.openxmlformats.org/officeDocument/2006/relationships/hyperlink" Target="https://www.todomicro.com.ar/investigacion-desarrollo-y-prototipado/708-modulo-de-carga-de-bateria-de-litio-con-entrada-micro-usb.html" TargetMode="External"/><Relationship Id="rId8" Type="http://schemas.openxmlformats.org/officeDocument/2006/relationships/hyperlink" Target="https://candy-ho.com/producto/panel-solar-9v-222ma-2w-115-x-115-mm-arduino-roboti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>
        <v>1.0</v>
      </c>
      <c r="D2" s="2" t="s">
        <v>10</v>
      </c>
      <c r="E2" s="5">
        <v>5044.0</v>
      </c>
      <c r="F2" s="1"/>
      <c r="G2" s="6">
        <f>C2*E2+F2</f>
        <v>5044</v>
      </c>
      <c r="H2" s="7" t="b">
        <f>IF(OR(D2="RECIBIDO", D2="ENTREGADO"), TRUE, FALSE)</f>
        <v>0</v>
      </c>
    </row>
    <row r="3">
      <c r="A3" s="2" t="s">
        <v>11</v>
      </c>
      <c r="B3" s="3" t="s">
        <v>12</v>
      </c>
      <c r="C3" s="4">
        <v>1.0</v>
      </c>
      <c r="D3" s="2" t="s">
        <v>10</v>
      </c>
      <c r="E3" s="8">
        <v>811.0</v>
      </c>
      <c r="F3" s="1"/>
      <c r="G3" s="6">
        <f t="shared" ref="G3:G9" si="1">C3*E3+F3+G2</f>
        <v>5855</v>
      </c>
      <c r="H3" s="7" t="b">
        <f t="shared" ref="H3:H9" si="2">IF(OR(D3="RECIBIDO"), TRUE, FALSE)</f>
        <v>0</v>
      </c>
    </row>
    <row r="4">
      <c r="A4" s="2" t="s">
        <v>13</v>
      </c>
      <c r="B4" s="3" t="s">
        <v>14</v>
      </c>
      <c r="C4" s="4">
        <v>1.0</v>
      </c>
      <c r="D4" s="2" t="s">
        <v>10</v>
      </c>
      <c r="E4" s="5">
        <v>452.0</v>
      </c>
      <c r="F4" s="1"/>
      <c r="G4" s="6">
        <f t="shared" si="1"/>
        <v>6307</v>
      </c>
      <c r="H4" s="7" t="b">
        <f t="shared" si="2"/>
        <v>0</v>
      </c>
    </row>
    <row r="5">
      <c r="A5" s="2" t="s">
        <v>15</v>
      </c>
      <c r="B5" s="3" t="s">
        <v>16</v>
      </c>
      <c r="C5" s="4">
        <v>1.0</v>
      </c>
      <c r="D5" s="2" t="s">
        <v>10</v>
      </c>
      <c r="E5" s="5">
        <v>3435.0</v>
      </c>
      <c r="F5" s="9"/>
      <c r="G5" s="10">
        <f t="shared" si="1"/>
        <v>9742</v>
      </c>
      <c r="H5" s="7" t="b">
        <f t="shared" si="2"/>
        <v>0</v>
      </c>
    </row>
    <row r="6">
      <c r="A6" s="2" t="s">
        <v>17</v>
      </c>
      <c r="B6" s="3" t="s">
        <v>18</v>
      </c>
      <c r="C6" s="4">
        <v>1.0</v>
      </c>
      <c r="D6" s="2" t="s">
        <v>10</v>
      </c>
      <c r="E6" s="5">
        <v>4649.0</v>
      </c>
      <c r="F6" s="11"/>
      <c r="G6" s="12">
        <f t="shared" si="1"/>
        <v>14391</v>
      </c>
      <c r="H6" s="7" t="b">
        <f t="shared" si="2"/>
        <v>0</v>
      </c>
    </row>
    <row r="7">
      <c r="A7" s="2" t="s">
        <v>19</v>
      </c>
      <c r="B7" s="3" t="s">
        <v>20</v>
      </c>
      <c r="C7" s="4">
        <v>1.0</v>
      </c>
      <c r="D7" s="2" t="s">
        <v>10</v>
      </c>
      <c r="E7" s="5">
        <v>590.0</v>
      </c>
      <c r="F7" s="1"/>
      <c r="G7" s="12">
        <f t="shared" si="1"/>
        <v>14981</v>
      </c>
      <c r="H7" s="7" t="b">
        <f t="shared" si="2"/>
        <v>0</v>
      </c>
    </row>
    <row r="8">
      <c r="A8" s="1" t="s">
        <v>21</v>
      </c>
      <c r="B8" s="3" t="s">
        <v>22</v>
      </c>
      <c r="C8" s="4">
        <v>1.0</v>
      </c>
      <c r="D8" s="2" t="s">
        <v>10</v>
      </c>
      <c r="E8" s="8">
        <v>420.0</v>
      </c>
      <c r="F8" s="4"/>
      <c r="G8" s="12">
        <f t="shared" si="1"/>
        <v>15401</v>
      </c>
      <c r="H8" s="7" t="b">
        <f t="shared" si="2"/>
        <v>0</v>
      </c>
    </row>
    <row r="9">
      <c r="A9" s="13" t="s">
        <v>23</v>
      </c>
      <c r="B9" s="3" t="s">
        <v>24</v>
      </c>
      <c r="C9" s="4">
        <v>1.0</v>
      </c>
      <c r="D9" s="2" t="s">
        <v>10</v>
      </c>
      <c r="E9" s="5">
        <v>5012.0</v>
      </c>
      <c r="F9" s="4"/>
      <c r="G9" s="12">
        <f t="shared" si="1"/>
        <v>20413</v>
      </c>
      <c r="H9" s="7" t="b">
        <f t="shared" si="2"/>
        <v>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</hyperlinks>
  <drawing r:id="rId9"/>
</worksheet>
</file>