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Cache/pivotCacheDefinition8.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https://d.docs.live.net/6428e3973172bb74/CORSO/EPICODE CORSO/ESERCIZI EXCEL/WEEK 4/M2-4-1/"/>
    </mc:Choice>
  </mc:AlternateContent>
  <xr:revisionPtr revIDLastSave="3143" documentId="13_ncr:1_{FF60B9EF-656D-474C-ABBE-E0F318B13A37}" xr6:coauthVersionLast="47" xr6:coauthVersionMax="47" xr10:uidLastSave="{C50C9587-6350-430E-B9B8-6128FDB15B4E}"/>
  <bookViews>
    <workbookView xWindow="-110" yWindow="-110" windowWidth="19420" windowHeight="10300" firstSheet="2" activeTab="3" xr2:uid="{FEBFDFF5-C7DF-4FEE-B397-0DED34440024}"/>
  </bookViews>
  <sheets>
    <sheet name="Tabella1_error" sheetId="3" state="hidden" r:id="rId1"/>
    <sheet name="MASCHERA_error" sheetId="2" state="hidden" r:id="rId2"/>
    <sheet name="MASCHERA_bis" sheetId="7" r:id="rId3"/>
    <sheet name="Dashboard" sheetId="12" r:id="rId4"/>
    <sheet name="Tabella1" sheetId="27" r:id="rId5"/>
    <sheet name="Clienti" sheetId="9" r:id="rId6"/>
    <sheet name="Tariffe" sheetId="10" r:id="rId7"/>
    <sheet name="PowerPivot" sheetId="24" r:id="rId8"/>
  </sheets>
  <definedNames>
    <definedName name="_xlcn.WorksheetConnection_FATTURAZIONE.xlsxClienti1" hidden="1">Clienti[]</definedName>
    <definedName name="_xlcn.WorksheetConnection_FATTURAZIONE.xlsxTabella1_21" hidden="1">Tabella1_2[]</definedName>
    <definedName name="_xlcn.WorksheetConnection_FATTURAZIONE.xlsxTabella11" hidden="1">Tabella1[]</definedName>
    <definedName name="_xlcn.WorksheetConnection_FATTURAZIONE.xlsxTariffe1" hidden="1">Tariffe[]</definedName>
    <definedName name="CLIENTE">#REF!</definedName>
    <definedName name="DATA_FATTURA">#REF!</definedName>
    <definedName name="DATA_SCADENZA">#REF!</definedName>
    <definedName name="DatiEsterni_1" localSheetId="0" hidden="1">Tabella1_error!$A$1:$I$500</definedName>
    <definedName name="ExternalData_1" localSheetId="5" hidden="1">'Clienti'!$A$1:$D$9</definedName>
    <definedName name="ExternalData_1" localSheetId="6" hidden="1">Tariffe!$A$1:$B$5</definedName>
    <definedName name="ExternalData_2" localSheetId="4" hidden="1">Tabella1!$A$1:$K$500</definedName>
    <definedName name="IMPORTO">#REF!</definedName>
    <definedName name="N°_FATTURA">#REF!</definedName>
    <definedName name="OGGETTO">#REF!</definedName>
    <definedName name="_xlnm.Print_Area" localSheetId="3">Dashboard!$L$7</definedName>
    <definedName name="Slicer_CLIENTE">#N/A</definedName>
    <definedName name="Slicer_OGGETTO">#N/A</definedName>
    <definedName name="Slicer_STATO">#N/A</definedName>
    <definedName name="Timeline_DATA_FATTURA">#N/A</definedName>
  </definedNames>
  <calcPr calcId="191029"/>
  <pivotCaches>
    <pivotCache cacheId="0" r:id="rId9"/>
    <pivotCache cacheId="1" r:id="rId10"/>
    <pivotCache cacheId="2" r:id="rId11"/>
    <pivotCache cacheId="3" r:id="rId12"/>
  </pivotCaches>
  <extLst>
    <ext xmlns:x14="http://schemas.microsoft.com/office/spreadsheetml/2009/9/main" uri="{876F7934-8845-4945-9796-88D515C7AA90}">
      <x14:pivotCaches>
        <pivotCache cacheId="4" r:id="rId13"/>
      </x14:pivotCaches>
    </ex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841E416B-1EF1-43b6-AB56-02D37102CBD5}">
      <x15:pivotCaches>
        <pivotCache cacheId="230" r:id="rId17"/>
        <pivotCache cacheId="233" r:id="rId18"/>
      </x15:pivotCaches>
    </ext>
    <ext xmlns:x15="http://schemas.microsoft.com/office/spreadsheetml/2010/11/main" uri="{983426D0-5260-488c-9760-48F4B6AC55F4}">
      <x15:pivotTableReferences>
        <x15:pivotTableReference r:id="rId19"/>
        <x15:pivotTableReference r:id="rId20"/>
      </x15:pivotTableReferences>
    </ext>
    <ext xmlns:x15="http://schemas.microsoft.com/office/spreadsheetml/2010/11/main" uri="{A2CB5862-8E78-49c6-8D9D-AF26E26ADB89}">
      <x15:timelineCachePivotCaches>
        <pivotCache cacheId="8" r:id="rId21"/>
      </x15:timelineCachePivotCaches>
    </ext>
    <ext xmlns:x15="http://schemas.microsoft.com/office/spreadsheetml/2010/11/main" uri="{D0CA8CA8-9F24-4464-BF8E-62219DCF47F9}">
      <x15:timelineCacheRefs>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riffe" name="Tariffe" connection="WorksheetConnection_FATTURAZIONE.xlsx!Tariffe"/>
          <x15:modelTable id="Tabella1_2" name="Tabella1_2" connection="WorksheetConnection_FATTURAZIONE.xlsx!Tabella1_2"/>
          <x15:modelTable id="Tabella1" name="Tabella1" connection="WorksheetConnection_FATTURAZIONE.xlsx!Tabella1"/>
          <x15:modelTable id="Clienti" name="Clienti" connection="WorksheetConnection_FATTURAZIONE.xlsx!Clienti"/>
        </x15:modelTables>
        <x15:modelRelationships>
          <x15:modelRelationship fromTable="Tabella1" fromColumn="CLIENTE" toTable="Clienti" toColumn="CLIENTE"/>
          <x15:modelRelationship fromTable="Tabella1" fromColumn="OGGETTO" toTable="Tariffe" toColumn="OGGETTO"/>
        </x15:modelRelationships>
        <x15:extLst>
          <ext xmlns:x16="http://schemas.microsoft.com/office/spreadsheetml/2014/11/main" uri="{9835A34E-60A6-4A7C-AAB8-D5F71C897F49}">
            <x16:modelTimeGroupings>
              <x16:modelTimeGrouping tableName="Tabella1" columnName="DATA FATTURA" columnId="DATA FATTURA">
                <x16:calculatedTimeColumn columnName="DATA FATTURA (Year)" columnId="DATA FATTURA (Year)" contentType="years" isSelected="1"/>
                <x16:calculatedTimeColumn columnName="DATA FATTURA (Quarter)" columnId="DATA FATTURA (Quarter)" contentType="quarters" isSelected="1"/>
                <x16:calculatedTimeColumn columnName="DATA FATTURA (Month Index)" columnId="DATA FATTURA (Month Index)" contentType="monthsindex" isSelected="1"/>
                <x16:calculatedTimeColumn columnName="DATA FATTURA (Month)" columnId="DATA FATTURA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 i="7" l="1"/>
  <c r="D7" i="7"/>
  <c r="D6" i="7"/>
  <c r="D5" i="7"/>
  <c r="D4" i="7"/>
  <c r="I3" i="12"/>
  <c r="F3" i="12"/>
  <c r="L3" i="12"/>
  <c r="C3" i="1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87F971C-E188-4B59-B849-D9B0D050FCE6}" keepAlive="1" name="Query - Clienti" description="Connection to the 'Clienti' query in the workbook." type="5" refreshedVersion="8" background="1" saveData="1">
    <dbPr connection="Provider=Microsoft.Mashup.OleDb.1;Data Source=$Workbook$;Location=Clienti;Extended Properties=&quot;&quot;" command="SELECT * FROM [Clienti]"/>
  </connection>
  <connection id="2" xr16:uid="{9B02AC04-37E4-4882-9AC9-D7AA4DF3F66C}" keepAlive="1" name="Query - Tabella1" description="Connection to the 'Tabella1' query in the workbook." type="5" refreshedVersion="8" background="1" saveData="1">
    <dbPr connection="Provider=Microsoft.Mashup.OleDb.1;Data Source=$Workbook$;Location=Tabella1;Extended Properties=&quot;&quot;" command="SELECT * FROM [Tabella1]"/>
  </connection>
  <connection id="3" xr16:uid="{9C3E0BE6-9E9E-4831-9505-B6DFF72023F4}" keepAlive="1" name="Query - Tariffe" description="Connection to the 'Tariffe' query in the workbook." type="5" refreshedVersion="8" background="1" saveData="1">
    <dbPr connection="Provider=Microsoft.Mashup.OleDb.1;Data Source=$Workbook$;Location=Tariffe;Extended Properties=&quot;&quot;" command="SELECT * FROM [Tariffe]"/>
  </connection>
  <connection id="4" xr16:uid="{0B0E9300-1AB5-4594-9BCB-C7EA4588C080}" keepAlive="1" name="ThisWorkbookDataModel" description="Modello di dati"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5" xr16:uid="{48CAEF24-BA06-4420-A691-7832AFC220D2}" name="WorksheetConnection_FATTURAZIONE.xlsx!Clienti" type="102" refreshedVersion="8" minRefreshableVersion="5">
    <extLst>
      <ext xmlns:x15="http://schemas.microsoft.com/office/spreadsheetml/2010/11/main" uri="{DE250136-89BD-433C-8126-D09CA5730AF9}">
        <x15:connection id="Clienti">
          <x15:rangePr sourceName="_xlcn.WorksheetConnection_FATTURAZIONE.xlsxClienti1"/>
        </x15:connection>
      </ext>
    </extLst>
  </connection>
  <connection id="6" xr16:uid="{210447C6-B37E-4E04-BAEB-D1A2B591B977}" name="WorksheetConnection_FATTURAZIONE.xlsx!Tabella1" type="102" refreshedVersion="8" minRefreshableVersion="5">
    <extLst>
      <ext xmlns:x15="http://schemas.microsoft.com/office/spreadsheetml/2010/11/main" uri="{DE250136-89BD-433C-8126-D09CA5730AF9}">
        <x15:connection id="Tabella1">
          <x15:rangePr sourceName="_xlcn.WorksheetConnection_FATTURAZIONE.xlsxTabella11"/>
        </x15:connection>
      </ext>
    </extLst>
  </connection>
  <connection id="7" xr16:uid="{1F78CF63-CF86-4E8B-AA02-F9A43A4D12DF}" name="WorksheetConnection_FATTURAZIONE.xlsx!Tabella1_2" type="102" refreshedVersion="8" minRefreshableVersion="5">
    <extLst>
      <ext xmlns:x15="http://schemas.microsoft.com/office/spreadsheetml/2010/11/main" uri="{DE250136-89BD-433C-8126-D09CA5730AF9}">
        <x15:connection id="Tabella1_2">
          <x15:rangePr sourceName="_xlcn.WorksheetConnection_FATTURAZIONE.xlsxTabella1_21"/>
        </x15:connection>
      </ext>
    </extLst>
  </connection>
  <connection id="8" xr16:uid="{67923F0C-6AEF-4EA6-B747-4F5EC37D3F03}" name="WorksheetConnection_FATTURAZIONE.xlsx!Tariffe" type="102" refreshedVersion="8" minRefreshableVersion="5">
    <extLst>
      <ext xmlns:x15="http://schemas.microsoft.com/office/spreadsheetml/2010/11/main" uri="{DE250136-89BD-433C-8126-D09CA5730AF9}">
        <x15:connection id="Tariffe">
          <x15:rangePr sourceName="_xlcn.WorksheetConnection_FATTURAZIONE.xlsxTariffe1"/>
        </x15:connection>
      </ext>
    </extLst>
  </connection>
</connections>
</file>

<file path=xl/sharedStrings.xml><?xml version="1.0" encoding="utf-8"?>
<sst xmlns="http://schemas.openxmlformats.org/spreadsheetml/2006/main" count="3099" uniqueCount="68">
  <si>
    <t>N° FATTURA</t>
  </si>
  <si>
    <t>DATA FATTURA</t>
  </si>
  <si>
    <t>CLIENTE</t>
  </si>
  <si>
    <t>ALFA</t>
  </si>
  <si>
    <t>BETA</t>
  </si>
  <si>
    <t>GAMMA</t>
  </si>
  <si>
    <t>OMEGA</t>
  </si>
  <si>
    <t>DELTA</t>
  </si>
  <si>
    <t>ZETA</t>
  </si>
  <si>
    <t>SIGMA</t>
  </si>
  <si>
    <t>OGGETTO</t>
  </si>
  <si>
    <t>FORMAZIONE</t>
  </si>
  <si>
    <t>CONSULENZA</t>
  </si>
  <si>
    <t>INTERVENTO</t>
  </si>
  <si>
    <t>VENDITA</t>
  </si>
  <si>
    <t>DATA SCADENZA</t>
  </si>
  <si>
    <t>IMPORTO</t>
  </si>
  <si>
    <t>N FATTURA</t>
  </si>
  <si>
    <t>NETTO</t>
  </si>
  <si>
    <t>IVA</t>
  </si>
  <si>
    <t>LORDO</t>
  </si>
  <si>
    <t>STATO</t>
  </si>
  <si>
    <t xml:space="preserve"> </t>
  </si>
  <si>
    <t>ROSSI</t>
  </si>
  <si>
    <t>IMPORTO LORDO</t>
  </si>
  <si>
    <t>DA PAGARE</t>
  </si>
  <si>
    <t>PAGATA</t>
  </si>
  <si>
    <t>IOTA</t>
  </si>
  <si>
    <t>INDIRIZZO</t>
  </si>
  <si>
    <t>EMAIL</t>
  </si>
  <si>
    <t>Milano</t>
  </si>
  <si>
    <t>Via Verde, 3</t>
  </si>
  <si>
    <t>ALFA@ALFA.it</t>
  </si>
  <si>
    <t>Roma</t>
  </si>
  <si>
    <t>Via Rossa, 5</t>
  </si>
  <si>
    <t>OMEGA@OMEGA.it</t>
  </si>
  <si>
    <t>Via Blu, 1</t>
  </si>
  <si>
    <t>BETA@BETA.it</t>
  </si>
  <si>
    <t>Napoli</t>
  </si>
  <si>
    <t>Via Gialla, 10</t>
  </si>
  <si>
    <t>GAMMA@GAMMA.it</t>
  </si>
  <si>
    <t>Palermo</t>
  </si>
  <si>
    <t>Via Nera, 30</t>
  </si>
  <si>
    <t>SIGMA@SIGMA.it</t>
  </si>
  <si>
    <t>Cagliari</t>
  </si>
  <si>
    <t>Via Viola, 2</t>
  </si>
  <si>
    <t>IOTA@IOTA.it</t>
  </si>
  <si>
    <t>Verona</t>
  </si>
  <si>
    <t>Via Rosa, 7</t>
  </si>
  <si>
    <t>ZETA@ZETA.it</t>
  </si>
  <si>
    <t>Bari</t>
  </si>
  <si>
    <t>Via Marrone, 12</t>
  </si>
  <si>
    <t>DELTA@DELTA.it</t>
  </si>
  <si>
    <t>Città</t>
  </si>
  <si>
    <t>TARIFFA</t>
  </si>
  <si>
    <t>DA INCASSARE</t>
  </si>
  <si>
    <t>TOTALE IVA</t>
  </si>
  <si>
    <t>INCASSATO AD OGGI</t>
  </si>
  <si>
    <t>Age</t>
  </si>
  <si>
    <t>Total Days</t>
  </si>
  <si>
    <t>Row Labels</t>
  </si>
  <si>
    <t>Grand Total</t>
  </si>
  <si>
    <t>2023</t>
  </si>
  <si>
    <t>2024</t>
  </si>
  <si>
    <t>Sum of IMPORTO</t>
  </si>
  <si>
    <t>Sum of IMPORTO LORDO</t>
  </si>
  <si>
    <t>Sum of IVA</t>
  </si>
  <si>
    <t>FATTURATO NETTO AD OGGI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</si>
</sst>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3" formatCode="_-* #,##0.00_-;\-* #,##0.00_-;_-* &quot;-&quot;??_-;_-@_-"/>
    <numFmt numFmtId="164" formatCode="[$-F800]dddd\,\ mmmm\ dd\,\ yyyy"/>
    <numFmt numFmtId="165" formatCode="#,##0.00\ &quot;€&quot;"/>
    <numFmt numFmtId="166" formatCode="_-* #,##0_-;\-* #,##0_-;_-* &quot;-&quot;??_-;_-@_-"/>
    <numFmt numFmtId="167" formatCode="_-* #,##0\ [$€-410]_-;\-* #,##0\ [$€-410]_-;_-* &quot;-&quot;??\ [$€-410]_-;_-@_-"/>
    <numFmt numFmtId="168" formatCode="d\.hh:mm:ss"/>
    <numFmt numFmtId="169" formatCode="#,##0_ ;\-#,##0\ "/>
    <numFmt numFmtId="170" formatCode="[$-410]d\-mmm\-yy;@"/>
  </numFmts>
  <fonts count="12" x14ac:knownFonts="1">
    <font>
      <sz val="11"/>
      <color theme="1"/>
      <name val="Calibri"/>
      <family val="2"/>
      <scheme val="minor"/>
    </font>
    <font>
      <b/>
      <sz val="11"/>
      <color theme="1"/>
      <name val="Calibri"/>
      <family val="2"/>
      <scheme val="minor"/>
    </font>
    <font>
      <sz val="11"/>
      <color theme="1"/>
      <name val="Calibri"/>
      <family val="2"/>
      <scheme val="minor"/>
    </font>
    <font>
      <sz val="11"/>
      <color theme="0"/>
      <name val="Calibri"/>
      <family val="2"/>
      <scheme val="minor"/>
    </font>
    <font>
      <sz val="25"/>
      <color theme="1"/>
      <name val="Calibri"/>
      <family val="2"/>
      <scheme val="minor"/>
    </font>
    <font>
      <sz val="25"/>
      <color theme="0"/>
      <name val="Calibri"/>
      <family val="2"/>
      <scheme val="minor"/>
    </font>
    <font>
      <b/>
      <sz val="20"/>
      <color theme="0"/>
      <name val="Calibri"/>
      <family val="2"/>
      <scheme val="minor"/>
    </font>
    <font>
      <b/>
      <sz val="14"/>
      <color theme="0"/>
      <name val="Calibri"/>
      <family val="2"/>
      <scheme val="minor"/>
    </font>
    <font>
      <b/>
      <sz val="18"/>
      <color theme="0"/>
      <name val="Calibri"/>
      <family val="2"/>
      <scheme val="minor"/>
    </font>
    <font>
      <sz val="8"/>
      <name val="Calibri"/>
      <family val="2"/>
      <scheme val="minor"/>
    </font>
    <font>
      <sz val="8"/>
      <color theme="1"/>
      <name val="Calibri"/>
      <family val="2"/>
      <scheme val="minor"/>
    </font>
    <font>
      <b/>
      <sz val="8"/>
      <color theme="1"/>
      <name val="Calibri"/>
      <family val="2"/>
      <scheme val="minor"/>
    </font>
  </fonts>
  <fills count="8">
    <fill>
      <patternFill patternType="none"/>
    </fill>
    <fill>
      <patternFill patternType="gray125"/>
    </fill>
    <fill>
      <patternFill patternType="solid">
        <fgColor rgb="FFFFC000"/>
        <bgColor indexed="64"/>
      </patternFill>
    </fill>
    <fill>
      <patternFill patternType="solid">
        <fgColor theme="9"/>
      </patternFill>
    </fill>
    <fill>
      <patternFill patternType="solid">
        <fgColor theme="5" tint="-0.249977111117893"/>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2" tint="-0.249977111117893"/>
        <bgColor indexed="64"/>
      </patternFill>
    </fill>
  </fills>
  <borders count="8">
    <border>
      <left/>
      <right/>
      <top/>
      <bottom/>
      <diagonal/>
    </border>
    <border>
      <left/>
      <right/>
      <top/>
      <bottom style="thick">
        <color theme="0"/>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3">
    <xf numFmtId="0" fontId="0" fillId="0" borderId="0"/>
    <xf numFmtId="43" fontId="2" fillId="0" borderId="0" applyFont="0" applyFill="0" applyBorder="0" applyAlignment="0" applyProtection="0"/>
    <xf numFmtId="0" fontId="3" fillId="3" borderId="0" applyNumberFormat="0" applyBorder="0" applyAlignment="0" applyProtection="0"/>
  </cellStyleXfs>
  <cellXfs count="36">
    <xf numFmtId="0" fontId="0" fillId="0" borderId="0" xfId="0"/>
    <xf numFmtId="0" fontId="0" fillId="0" borderId="0" xfId="0" applyAlignment="1">
      <alignment horizontal="right"/>
    </xf>
    <xf numFmtId="164" fontId="0" fillId="0" borderId="0" xfId="0" applyNumberFormat="1" applyAlignment="1">
      <alignment horizontal="right"/>
    </xf>
    <xf numFmtId="165" fontId="0" fillId="0" borderId="0" xfId="0" applyNumberFormat="1" applyAlignment="1">
      <alignment horizontal="right"/>
    </xf>
    <xf numFmtId="0" fontId="1" fillId="2" borderId="0" xfId="0" applyFont="1" applyFill="1" applyAlignment="1" applyProtection="1">
      <alignment horizontal="right"/>
      <protection locked="0"/>
    </xf>
    <xf numFmtId="14" fontId="0" fillId="0" borderId="0" xfId="0" applyNumberFormat="1"/>
    <xf numFmtId="0" fontId="4" fillId="0" borderId="0" xfId="0" applyFont="1"/>
    <xf numFmtId="0" fontId="0" fillId="4" borderId="0" xfId="0" applyFill="1"/>
    <xf numFmtId="43" fontId="7" fillId="4" borderId="1" xfId="2" applyNumberFormat="1" applyFont="1" applyFill="1" applyBorder="1" applyAlignment="1">
      <alignment horizontal="left" vertical="center"/>
    </xf>
    <xf numFmtId="166" fontId="5" fillId="0" borderId="0" xfId="2" applyNumberFormat="1" applyFont="1" applyFill="1" applyAlignment="1">
      <alignment horizontal="center" vertical="center"/>
    </xf>
    <xf numFmtId="167" fontId="6" fillId="0" borderId="0" xfId="2" applyNumberFormat="1" applyFont="1" applyFill="1" applyAlignment="1">
      <alignment horizontal="center" vertical="center"/>
    </xf>
    <xf numFmtId="167" fontId="8" fillId="4" borderId="0" xfId="2" applyNumberFormat="1" applyFont="1" applyFill="1" applyAlignment="1">
      <alignment horizontal="center" vertical="center"/>
    </xf>
    <xf numFmtId="166" fontId="5" fillId="5" borderId="0" xfId="2" applyNumberFormat="1" applyFont="1" applyFill="1" applyAlignment="1">
      <alignment horizontal="center" vertical="center"/>
    </xf>
    <xf numFmtId="43" fontId="7" fillId="5" borderId="1" xfId="2" applyNumberFormat="1" applyFont="1" applyFill="1" applyBorder="1" applyAlignment="1">
      <alignment horizontal="left" vertical="center"/>
    </xf>
    <xf numFmtId="167" fontId="8" fillId="5" borderId="0" xfId="2" applyNumberFormat="1" applyFont="1" applyFill="1" applyAlignment="1">
      <alignment horizontal="center" vertical="center"/>
    </xf>
    <xf numFmtId="168" fontId="0" fillId="0" borderId="0" xfId="0" applyNumberFormat="1"/>
    <xf numFmtId="166" fontId="0" fillId="0" borderId="0" xfId="1" applyNumberFormat="1" applyFont="1"/>
    <xf numFmtId="0" fontId="0" fillId="0" borderId="0" xfId="0" pivotButton="1"/>
    <xf numFmtId="0" fontId="0" fillId="0" borderId="0" xfId="0" applyAlignment="1">
      <alignment horizontal="left"/>
    </xf>
    <xf numFmtId="166" fontId="0" fillId="0" borderId="0" xfId="0" applyNumberFormat="1"/>
    <xf numFmtId="0" fontId="0" fillId="6" borderId="0" xfId="0" applyFill="1"/>
    <xf numFmtId="43" fontId="7" fillId="6" borderId="1" xfId="2" applyNumberFormat="1" applyFont="1" applyFill="1" applyBorder="1" applyAlignment="1">
      <alignment horizontal="left" vertical="center"/>
    </xf>
    <xf numFmtId="167" fontId="8" fillId="6" borderId="0" xfId="2" applyNumberFormat="1" applyFont="1" applyFill="1" applyAlignment="1">
      <alignment horizontal="center" vertical="center"/>
    </xf>
    <xf numFmtId="169" fontId="0" fillId="0" borderId="0" xfId="0" applyNumberFormat="1"/>
    <xf numFmtId="10" fontId="0" fillId="0" borderId="0" xfId="0" applyNumberFormat="1"/>
    <xf numFmtId="0" fontId="10" fillId="0" borderId="2" xfId="0" applyFont="1" applyBorder="1"/>
    <xf numFmtId="0" fontId="11" fillId="2" borderId="3" xfId="0" applyFont="1" applyFill="1" applyBorder="1" applyAlignment="1" applyProtection="1">
      <alignment horizontal="right"/>
      <protection locked="0"/>
    </xf>
    <xf numFmtId="0" fontId="10" fillId="0" borderId="4" xfId="0" applyFont="1" applyBorder="1"/>
    <xf numFmtId="0" fontId="10" fillId="0" borderId="5" xfId="0" applyFont="1" applyBorder="1" applyAlignment="1">
      <alignment horizontal="right" indent="1"/>
    </xf>
    <xf numFmtId="165" fontId="10" fillId="0" borderId="5" xfId="0" applyNumberFormat="1" applyFont="1" applyBorder="1" applyAlignment="1">
      <alignment horizontal="right" indent="1"/>
    </xf>
    <xf numFmtId="170" fontId="10" fillId="0" borderId="5" xfId="0" applyNumberFormat="1" applyFont="1" applyBorder="1" applyAlignment="1">
      <alignment horizontal="right" indent="1"/>
    </xf>
    <xf numFmtId="0" fontId="10" fillId="0" borderId="6" xfId="0" applyFont="1" applyBorder="1"/>
    <xf numFmtId="165" fontId="10" fillId="0" borderId="7" xfId="0" applyNumberFormat="1" applyFont="1" applyBorder="1" applyAlignment="1">
      <alignment horizontal="right" indent="1"/>
    </xf>
    <xf numFmtId="0" fontId="0" fillId="7" borderId="0" xfId="0" applyFill="1"/>
    <xf numFmtId="43" fontId="7" fillId="7" borderId="1" xfId="2" applyNumberFormat="1" applyFont="1" applyFill="1" applyBorder="1" applyAlignment="1">
      <alignment horizontal="left" vertical="center"/>
    </xf>
    <xf numFmtId="167" fontId="8" fillId="7" borderId="0" xfId="2" applyNumberFormat="1" applyFont="1" applyFill="1" applyAlignment="1">
      <alignment horizontal="center" vertical="center"/>
    </xf>
  </cellXfs>
  <cellStyles count="3">
    <cellStyle name="Accent6" xfId="2" builtinId="49"/>
    <cellStyle name="Comma" xfId="1" builtinId="3"/>
    <cellStyle name="Normal" xfId="0" builtinId="0"/>
  </cellStyles>
  <dxfs count="33">
    <dxf>
      <font>
        <color rgb="FF9C0006"/>
      </font>
      <fill>
        <patternFill>
          <bgColor rgb="FFFFC7CE"/>
        </patternFill>
      </fill>
    </dxf>
    <dxf>
      <font>
        <color rgb="FF9C0006"/>
      </font>
      <fill>
        <patternFill>
          <bgColor rgb="FFFFC7CE"/>
        </patternFill>
      </fill>
    </dxf>
    <dxf>
      <numFmt numFmtId="166" formatCode="_-* #,##0_-;\-* #,##0_-;_-* &quot;-&quot;??_-;_-@_-"/>
    </dxf>
    <dxf>
      <numFmt numFmtId="166" formatCode="_-* #,##0_-;\-* #,##0_-;_-* &quot;-&quot;??_-;_-@_-"/>
    </dxf>
    <dxf>
      <numFmt numFmtId="166" formatCode="_-* #,##0_-;\-* #,##0_-;_-* &quot;-&quot;??_-;_-@_-"/>
    </dxf>
    <dxf>
      <numFmt numFmtId="14" formatCode="0.00%"/>
    </dxf>
    <dxf>
      <numFmt numFmtId="166" formatCode="_-* #,##0_-;\-* #,##0_-;_-* &quot;-&quot;??_-;_-@_-"/>
    </dxf>
    <dxf>
      <numFmt numFmtId="166" formatCode="_-* #,##0_-;\-* #,##0_-;_-* &quot;-&quot;??_-;_-@_-"/>
    </dxf>
    <dxf>
      <numFmt numFmtId="169" formatCode="#,##0_ ;\-#,##0\ "/>
    </dxf>
    <dxf>
      <numFmt numFmtId="166" formatCode="_-* #,##0_-;\-* #,##0_-;_-* &quot;-&quot;??_-;_-@_-"/>
    </dxf>
    <dxf>
      <numFmt numFmtId="166" formatCode="_-* #,##0_-;\-* #,##0_-;_-*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8" formatCode="d\.hh:mm:ss"/>
    </dxf>
    <dxf>
      <numFmt numFmtId="0" formatCode="General"/>
    </dxf>
    <dxf>
      <numFmt numFmtId="19" formatCode="dd/mm/yyyy"/>
    </dxf>
    <dxf>
      <numFmt numFmtId="0" formatCode="General"/>
    </dxf>
    <dxf>
      <numFmt numFmtId="0" formatCode="General"/>
    </dxf>
    <dxf>
      <numFmt numFmtId="166" formatCode="_-* #,##0_-;\-* #,##0_-;_-* &quot;-&quot;??_-;_-@_-"/>
    </dxf>
    <dxf>
      <numFmt numFmtId="19" formatCode="dd/mm/yyyy"/>
    </dxf>
    <dxf>
      <numFmt numFmtId="19" formatCode="dd/mm/yyyy"/>
    </dxf>
    <dxf>
      <numFmt numFmtId="0" formatCode="General"/>
    </dxf>
    <dxf>
      <numFmt numFmtId="0" formatCode="General"/>
    </dxf>
    <dxf>
      <numFmt numFmtId="19" formatCode="dd/mm/yyyy"/>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3" defaultTableStyle="TableStyleMedium2" defaultPivotStyle="PivotStyleLight16">
    <tableStyle name="Flattened Pivot Style" table="0" count="3" xr9:uid="{153D66CB-9D08-4632-B9BE-E38F03E4DE2A}">
      <tableStyleElement type="headerRow" dxfId="32"/>
      <tableStyleElement type="totalRow" dxfId="31"/>
      <tableStyleElement type="secondRowStripe" dxfId="30"/>
    </tableStyle>
    <tableStyle name="Slicer Style 1" pivot="0" table="0" count="1" xr9:uid="{80424F27-1FEC-4988-BBA9-9DFE3BB4A5EB}"/>
    <tableStyle name="Timeline Style 1" pivot="0" table="0" count="8" xr9:uid="{E91A097F-671D-447E-9C37-C8E0D2AA58C9}">
      <tableStyleElement type="wholeTable" dxfId="29"/>
      <tableStyleElement type="headerRow" dxfId="28"/>
    </tableStyle>
  </tableStyles>
  <colors>
    <mruColors>
      <color rgb="FFEEB500"/>
    </mruColors>
  </colors>
  <extLst>
    <ext xmlns:x14="http://schemas.microsoft.com/office/spreadsheetml/2009/9/main" uri="{46F421CA-312F-682f-3DD2-61675219B42D}">
      <x14:dxfs count="1">
        <dxf>
          <font>
            <sz val="9"/>
            <name val="Calibri Light"/>
            <family val="2"/>
            <scheme val="major"/>
          </font>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7.xml"/><Relationship Id="rId26" Type="http://schemas.openxmlformats.org/officeDocument/2006/relationships/sharedStrings" Target="sharedStrings.xml"/><Relationship Id="rId39" Type="http://schemas.openxmlformats.org/officeDocument/2006/relationships/customXml" Target="../customXml/item11.xml"/><Relationship Id="rId21" Type="http://schemas.openxmlformats.org/officeDocument/2006/relationships/pivotCacheDefinition" Target="pivotCache/pivotCacheDefinition8.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50" Type="http://schemas.openxmlformats.org/officeDocument/2006/relationships/customXml" Target="../customXml/item22.xml"/><Relationship Id="rId55" Type="http://schemas.openxmlformats.org/officeDocument/2006/relationships/customXml" Target="../customXml/item27.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3.xml"/><Relationship Id="rId29" Type="http://schemas.openxmlformats.org/officeDocument/2006/relationships/customXml" Target="../customXml/item1.xml"/><Relationship Id="rId11" Type="http://schemas.openxmlformats.org/officeDocument/2006/relationships/pivotCacheDefinition" Target="pivotCache/pivotCacheDefinition3.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3" Type="http://schemas.openxmlformats.org/officeDocument/2006/relationships/customXml" Target="../customXml/item25.xml"/><Relationship Id="rId5" Type="http://schemas.openxmlformats.org/officeDocument/2006/relationships/worksheet" Target="worksheets/sheet5.xml"/><Relationship Id="rId19" Type="http://schemas.openxmlformats.org/officeDocument/2006/relationships/pivotTable" Target="pivotTables/pivotTabl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1.xml"/><Relationship Id="rId22" Type="http://schemas.microsoft.com/office/2011/relationships/timelineCache" Target="timelineCaches/timelineCache1.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56" Type="http://schemas.openxmlformats.org/officeDocument/2006/relationships/customXml" Target="../customXml/item28.xml"/><Relationship Id="rId8" Type="http://schemas.openxmlformats.org/officeDocument/2006/relationships/worksheet" Target="worksheets/sheet8.xml"/><Relationship Id="rId51" Type="http://schemas.openxmlformats.org/officeDocument/2006/relationships/customXml" Target="../customXml/item23.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6.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openxmlformats.org/officeDocument/2006/relationships/pivotTable" Target="pivotTables/pivotTable2.xml"/><Relationship Id="rId41" Type="http://schemas.openxmlformats.org/officeDocument/2006/relationships/customXml" Target="../customXml/item13.xml"/><Relationship Id="rId54" Type="http://schemas.openxmlformats.org/officeDocument/2006/relationships/customXml" Target="../customXml/item26.xml"/><Relationship Id="rId1" Type="http://schemas.openxmlformats.org/officeDocument/2006/relationships/worksheet" Target="worksheets/sheet1.xml"/><Relationship Id="rId6" Type="http://schemas.openxmlformats.org/officeDocument/2006/relationships/worksheet" Target="worksheets/sheet6.xml"/><Relationship Id="rId15" Type="http://schemas.microsoft.com/office/2007/relationships/slicerCache" Target="slicerCaches/slicerCache2.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49" Type="http://schemas.openxmlformats.org/officeDocument/2006/relationships/customXml" Target="../customXml/item21.xml"/><Relationship Id="rId57" Type="http://schemas.openxmlformats.org/officeDocument/2006/relationships/customXml" Target="../customXml/item29.xml"/><Relationship Id="rId10" Type="http://schemas.openxmlformats.org/officeDocument/2006/relationships/pivotCacheDefinition" Target="pivotCache/pivotCacheDefinition2.xml"/><Relationship Id="rId31" Type="http://schemas.openxmlformats.org/officeDocument/2006/relationships/customXml" Target="../customXml/item3.xml"/><Relationship Id="rId44" Type="http://schemas.openxmlformats.org/officeDocument/2006/relationships/customXml" Target="../customXml/item16.xml"/><Relationship Id="rId52" Type="http://schemas.openxmlformats.org/officeDocument/2006/relationships/customXml" Target="../customXml/item2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800" b="1" i="0" u="none" strike="noStrike" kern="1200" cap="all" spc="50" normalizeH="0" baseline="0">
                <a:solidFill>
                  <a:sysClr val="windowText" lastClr="000000">
                    <a:lumMod val="65000"/>
                    <a:lumOff val="35000"/>
                  </a:sysClr>
                </a:solidFill>
                <a:latin typeface="+mn-lt"/>
                <a:ea typeface="+mn-ea"/>
                <a:cs typeface="+mn-cs"/>
              </a:defRPr>
            </a:pPr>
            <a:r>
              <a:rPr lang="en-US" sz="1800" b="1" i="0" u="none" strike="noStrike" kern="1200" cap="all" spc="50" baseline="0">
                <a:solidFill>
                  <a:sysClr val="windowText" lastClr="000000">
                    <a:lumMod val="65000"/>
                    <a:lumOff val="35000"/>
                  </a:sysClr>
                </a:solidFill>
                <a:latin typeface="+mn-lt"/>
                <a:ea typeface="+mn-ea"/>
                <a:cs typeface="+mn-cs"/>
              </a:rPr>
              <a:t>IMPORTO NETTO€</a:t>
            </a:r>
          </a:p>
        </c:rich>
      </c:tx>
      <c:overlay val="0"/>
      <c:spPr>
        <a:noFill/>
        <a:ln>
          <a:noFill/>
        </a:ln>
        <a:effectLst/>
      </c:spPr>
      <c:txPr>
        <a:bodyPr rot="0" spcFirstLastPara="1" vertOverflow="ellipsis" vert="horz" wrap="square" anchor="ctr" anchorCtr="1"/>
        <a:lstStyle/>
        <a:p>
          <a:pPr algn="ctr" rtl="0">
            <a:defRPr lang="en-US" sz="1800" b="1" i="0" u="none" strike="noStrike" kern="1200" cap="all" spc="50" normalizeH="0" baseline="0">
              <a:solidFill>
                <a:sysClr val="windowText" lastClr="000000">
                  <a:lumMod val="65000"/>
                  <a:lumOff val="35000"/>
                </a:sysClr>
              </a:solidFill>
              <a:latin typeface="+mn-lt"/>
              <a:ea typeface="+mn-ea"/>
              <a:cs typeface="+mn-cs"/>
            </a:defRPr>
          </a:pPr>
          <a:endParaRPr lang="it-IT"/>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11"/>
              <c:pt idx="0">
                <c:v>gen</c:v>
              </c:pt>
              <c:pt idx="1">
                <c:v>mar</c:v>
              </c:pt>
              <c:pt idx="2">
                <c:v>apr</c:v>
              </c:pt>
              <c:pt idx="3">
                <c:v>mag</c:v>
              </c:pt>
              <c:pt idx="4">
                <c:v>giu</c:v>
              </c:pt>
              <c:pt idx="5">
                <c:v>lug</c:v>
              </c:pt>
              <c:pt idx="6">
                <c:v>ago</c:v>
              </c:pt>
              <c:pt idx="7">
                <c:v>set</c:v>
              </c:pt>
              <c:pt idx="8">
                <c:v>ott</c:v>
              </c:pt>
              <c:pt idx="9">
                <c:v>nov</c:v>
              </c:pt>
              <c:pt idx="10">
                <c:v>dic</c:v>
              </c:pt>
            </c:strLit>
          </c:cat>
          <c:val>
            <c:numLit>
              <c:formatCode>#,##0</c:formatCode>
              <c:ptCount val="11"/>
              <c:pt idx="0">
                <c:v>28250</c:v>
              </c:pt>
              <c:pt idx="1">
                <c:v>12110</c:v>
              </c:pt>
              <c:pt idx="2">
                <c:v>1740</c:v>
              </c:pt>
              <c:pt idx="3">
                <c:v>3040</c:v>
              </c:pt>
              <c:pt idx="4">
                <c:v>9290</c:v>
              </c:pt>
              <c:pt idx="5">
                <c:v>11370</c:v>
              </c:pt>
              <c:pt idx="6">
                <c:v>6050</c:v>
              </c:pt>
              <c:pt idx="7">
                <c:v>2600</c:v>
              </c:pt>
              <c:pt idx="8">
                <c:v>7600</c:v>
              </c:pt>
              <c:pt idx="9">
                <c:v>8180</c:v>
              </c:pt>
              <c:pt idx="10">
                <c:v>6550</c:v>
              </c:pt>
            </c:numLit>
          </c:val>
          <c:extLst>
            <c:ext xmlns:c16="http://schemas.microsoft.com/office/drawing/2014/chart" uri="{C3380CC4-5D6E-409C-BE32-E72D297353CC}">
              <c16:uniqueId val="{00000003-374A-427F-89E1-5B2134934BED}"/>
            </c:ext>
          </c:extLst>
        </c:ser>
        <c:dLbls>
          <c:dLblPos val="outEnd"/>
          <c:showLegendKey val="0"/>
          <c:showVal val="1"/>
          <c:showCatName val="0"/>
          <c:showSerName val="0"/>
          <c:showPercent val="0"/>
          <c:showBubbleSize val="0"/>
        </c:dLbls>
        <c:gapWidth val="80"/>
        <c:overlap val="25"/>
        <c:axId val="1805736560"/>
        <c:axId val="1738152112"/>
      </c:barChart>
      <c:catAx>
        <c:axId val="1805736560"/>
        <c:scaling>
          <c:orientation val="minMax"/>
        </c:scaling>
        <c:delete val="0"/>
        <c:axPos val="b"/>
        <c:numFmt formatCode="General" sourceLinked="0"/>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it-IT"/>
          </a:p>
        </c:txPr>
        <c:crossAx val="1738152112"/>
        <c:crosses val="autoZero"/>
        <c:auto val="1"/>
        <c:lblAlgn val="ctr"/>
        <c:lblOffset val="100"/>
        <c:noMultiLvlLbl val="0"/>
        <c:extLst>
          <c:ext xmlns:c15="http://schemas.microsoft.com/office/drawing/2012/chart" uri="{F40574EE-89B7-4290-83BB-5DA773EAF853}">
            <c15:numFmt c:formatCode="General" c:sourceLinked="1"/>
          </c:ext>
        </c:extLst>
      </c:catAx>
      <c:valAx>
        <c:axId val="1738152112"/>
        <c:scaling>
          <c:orientation val="minMax"/>
        </c:scaling>
        <c:delete val="1"/>
        <c:axPos val="l"/>
        <c:numFmt formatCode="#,##0" sourceLinked="0"/>
        <c:majorTickMark val="none"/>
        <c:minorTickMark val="none"/>
        <c:tickLblPos val="nextTo"/>
        <c:crossAx val="1805736560"/>
        <c:crosses val="autoZero"/>
        <c:crossBetween val="between"/>
        <c:extLst>
          <c:ext xmlns:c15="http://schemas.microsoft.com/office/drawing/2012/chart" uri="{F40574EE-89B7-4290-83BB-5DA773EAF853}">
            <c15:numFmt c:formatCode="#,##0"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it-IT"/>
    </a:p>
  </c:txPr>
  <c:extLst>
    <c:ext xmlns:c15="http://schemas.microsoft.com/office/drawing/2012/chart" uri="{723BEF56-08C2-4564-9609-F4CBC75E7E54}">
      <c15:pivotSource>
        <c15:name>[FATTURAZIONE.xlsx]PivotChartTable5</c15:name>
        <c15:fmtId val="2"/>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it-IT">
                <a:latin typeface="+mn-lt"/>
              </a:rPr>
              <a:t>IMPORTO LORDO </a:t>
            </a:r>
            <a:r>
              <a:rPr lang="it-IT">
                <a:latin typeface="+mn-lt"/>
                <a:cs typeface="Calibri" panose="020F0502020204030204" pitchFamily="34" charset="0"/>
              </a:rPr>
              <a:t>€ </a:t>
            </a:r>
            <a:endParaRPr lang="it-IT">
              <a:latin typeface="+mn-lt"/>
            </a:endParaRP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it-IT"/>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inBase"/>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dk1">
                  <a:tint val="88500"/>
                </a:schemeClr>
              </a:gs>
              <a:gs pos="75000">
                <a:schemeClr val="dk1">
                  <a:tint val="88500"/>
                  <a:lumMod val="60000"/>
                  <a:lumOff val="40000"/>
                </a:schemeClr>
              </a:gs>
              <a:gs pos="51000">
                <a:schemeClr val="dk1">
                  <a:tint val="88500"/>
                  <a:alpha val="75000"/>
                </a:schemeClr>
              </a:gs>
              <a:gs pos="100000">
                <a:schemeClr val="dk1">
                  <a:tint val="88500"/>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inBase"/>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IMPORTO LORDO</c:v>
          </c:tx>
          <c:spPr>
            <a:solidFill>
              <a:schemeClr val="bg1">
                <a:lumMod val="50000"/>
              </a:schemeClr>
            </a:solidFill>
            <a:ln>
              <a:noFill/>
            </a:ln>
            <a:effectLst/>
          </c:spPr>
          <c:invertIfNegative val="0"/>
          <c:cat>
            <c:strLit>
              <c:ptCount val="11"/>
              <c:pt idx="0">
                <c:v>gen</c:v>
              </c:pt>
              <c:pt idx="1">
                <c:v>mar</c:v>
              </c:pt>
              <c:pt idx="2">
                <c:v>apr</c:v>
              </c:pt>
              <c:pt idx="3">
                <c:v>mag</c:v>
              </c:pt>
              <c:pt idx="4">
                <c:v>giu</c:v>
              </c:pt>
              <c:pt idx="5">
                <c:v>lug</c:v>
              </c:pt>
              <c:pt idx="6">
                <c:v>ago</c:v>
              </c:pt>
              <c:pt idx="7">
                <c:v>set</c:v>
              </c:pt>
              <c:pt idx="8">
                <c:v>ott</c:v>
              </c:pt>
              <c:pt idx="9">
                <c:v>nov</c:v>
              </c:pt>
              <c:pt idx="10">
                <c:v>dic</c:v>
              </c:pt>
            </c:strLit>
          </c:cat>
          <c:val>
            <c:numLit>
              <c:formatCode>#,##0</c:formatCode>
              <c:ptCount val="11"/>
              <c:pt idx="0">
                <c:v>34465</c:v>
              </c:pt>
              <c:pt idx="1">
                <c:v>14774.2</c:v>
              </c:pt>
              <c:pt idx="2">
                <c:v>2122.8000000000002</c:v>
              </c:pt>
              <c:pt idx="3">
                <c:v>3708.8</c:v>
              </c:pt>
              <c:pt idx="4">
                <c:v>11333.8</c:v>
              </c:pt>
              <c:pt idx="5">
                <c:v>13871.4</c:v>
              </c:pt>
              <c:pt idx="6">
                <c:v>7381</c:v>
              </c:pt>
              <c:pt idx="7">
                <c:v>3172</c:v>
              </c:pt>
              <c:pt idx="8">
                <c:v>9272</c:v>
              </c:pt>
              <c:pt idx="9">
                <c:v>9979.6</c:v>
              </c:pt>
              <c:pt idx="10">
                <c:v>7991</c:v>
              </c:pt>
            </c:numLit>
          </c:val>
          <c:extLst>
            <c:ext xmlns:c16="http://schemas.microsoft.com/office/drawing/2014/chart" uri="{C3380CC4-5D6E-409C-BE32-E72D297353CC}">
              <c16:uniqueId val="{00000001-662D-4CF6-926E-C5A659208F6C}"/>
            </c:ext>
          </c:extLst>
        </c:ser>
        <c:ser>
          <c:idx val="1"/>
          <c:order val="1"/>
          <c:tx>
            <c:v> IVA</c:v>
          </c:tx>
          <c:spPr>
            <a:gradFill flip="none" rotWithShape="1">
              <a:gsLst>
                <a:gs pos="0">
                  <a:schemeClr val="dk1">
                    <a:tint val="55000"/>
                  </a:schemeClr>
                </a:gs>
                <a:gs pos="75000">
                  <a:schemeClr val="dk1">
                    <a:tint val="55000"/>
                    <a:lumMod val="60000"/>
                    <a:lumOff val="40000"/>
                  </a:schemeClr>
                </a:gs>
                <a:gs pos="51000">
                  <a:schemeClr val="dk1">
                    <a:tint val="55000"/>
                    <a:alpha val="75000"/>
                  </a:schemeClr>
                </a:gs>
                <a:gs pos="100000">
                  <a:schemeClr val="dk1">
                    <a:tint val="55000"/>
                    <a:lumMod val="20000"/>
                    <a:lumOff val="80000"/>
                    <a:alpha val="15000"/>
                  </a:schemeClr>
                </a:gs>
              </a:gsLst>
              <a:lin ang="5400000" scaled="0"/>
            </a:gradFill>
            <a:ln>
              <a:noFill/>
            </a:ln>
            <a:effectLst/>
          </c:spPr>
          <c:invertIfNegative val="0"/>
          <c:cat>
            <c:strLit>
              <c:ptCount val="11"/>
              <c:pt idx="0">
                <c:v>gen</c:v>
              </c:pt>
              <c:pt idx="1">
                <c:v>mar</c:v>
              </c:pt>
              <c:pt idx="2">
                <c:v>apr</c:v>
              </c:pt>
              <c:pt idx="3">
                <c:v>mag</c:v>
              </c:pt>
              <c:pt idx="4">
                <c:v>giu</c:v>
              </c:pt>
              <c:pt idx="5">
                <c:v>lug</c:v>
              </c:pt>
              <c:pt idx="6">
                <c:v>ago</c:v>
              </c:pt>
              <c:pt idx="7">
                <c:v>set</c:v>
              </c:pt>
              <c:pt idx="8">
                <c:v>ott</c:v>
              </c:pt>
              <c:pt idx="9">
                <c:v>nov</c:v>
              </c:pt>
              <c:pt idx="10">
                <c:v>dic</c:v>
              </c:pt>
            </c:strLit>
          </c:cat>
          <c:val>
            <c:numLit>
              <c:formatCode>General</c:formatCode>
              <c:ptCount val="11"/>
              <c:pt idx="0">
                <c:v>6215</c:v>
              </c:pt>
              <c:pt idx="1">
                <c:v>2664.2</c:v>
              </c:pt>
              <c:pt idx="2">
                <c:v>382.8</c:v>
              </c:pt>
              <c:pt idx="3">
                <c:v>668.8</c:v>
              </c:pt>
              <c:pt idx="4">
                <c:v>2043.8</c:v>
              </c:pt>
              <c:pt idx="5">
                <c:v>2501.4</c:v>
              </c:pt>
              <c:pt idx="6">
                <c:v>1331</c:v>
              </c:pt>
              <c:pt idx="7">
                <c:v>572</c:v>
              </c:pt>
              <c:pt idx="8">
                <c:v>1672</c:v>
              </c:pt>
              <c:pt idx="9">
                <c:v>1799.6</c:v>
              </c:pt>
              <c:pt idx="10">
                <c:v>1441</c:v>
              </c:pt>
            </c:numLit>
          </c:val>
          <c:extLst>
            <c:ext xmlns:c16="http://schemas.microsoft.com/office/drawing/2014/chart" uri="{C3380CC4-5D6E-409C-BE32-E72D297353CC}">
              <c16:uniqueId val="{00000000-089B-4328-8F16-2FF90A1611A4}"/>
            </c:ext>
          </c:extLst>
        </c:ser>
        <c:dLbls>
          <c:dLblPos val="inBase"/>
          <c:showLegendKey val="0"/>
          <c:showVal val="0"/>
          <c:showCatName val="0"/>
          <c:showSerName val="0"/>
          <c:showPercent val="0"/>
          <c:showBubbleSize val="0"/>
        </c:dLbls>
        <c:gapWidth val="55"/>
        <c:overlap val="100"/>
        <c:axId val="867585551"/>
        <c:axId val="1738167488"/>
      </c:barChart>
      <c:catAx>
        <c:axId val="867585551"/>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738167488"/>
        <c:crosses val="autoZero"/>
        <c:auto val="1"/>
        <c:lblAlgn val="ctr"/>
        <c:lblOffset val="100"/>
        <c:noMultiLvlLbl val="0"/>
        <c:extLst>
          <c:ext xmlns:c15="http://schemas.microsoft.com/office/drawing/2012/chart" uri="{F40574EE-89B7-4290-83BB-5DA773EAF853}">
            <c15:numFmt c:formatCode="General" c:sourceLinked="1"/>
          </c:ext>
        </c:extLst>
      </c:catAx>
      <c:valAx>
        <c:axId val="1738167488"/>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867585551"/>
        <c:crosses val="autoZero"/>
        <c:crossBetween val="between"/>
        <c:extLst>
          <c:ext xmlns:c15="http://schemas.microsoft.com/office/drawing/2012/chart" uri="{F40574EE-89B7-4290-83BB-5DA773EAF853}">
            <c15:numFmt c:formatCode="#,##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extLst>
    <c:ext xmlns:c15="http://schemas.microsoft.com/office/drawing/2012/chart" uri="{723BEF56-08C2-4564-9609-F4CBC75E7E54}">
      <c15:pivotSource>
        <c15:name>[FATTURAZIONE.xlsx]PivotChartTable6</c15:name>
        <c15:fmtId val="2"/>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[FATTURAZIONE.xlsx]PowerPivot!PivotTable4</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5 CLIENTS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it-IT"/>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it-IT"/>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PowerPivot!$K$5</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it-IT"/>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PowerPivot!$J$6:$J$11</c:f>
              <c:strCache>
                <c:ptCount val="5"/>
                <c:pt idx="0">
                  <c:v>BETA</c:v>
                </c:pt>
                <c:pt idx="1">
                  <c:v>OMEGA</c:v>
                </c:pt>
                <c:pt idx="2">
                  <c:v>IOTA</c:v>
                </c:pt>
                <c:pt idx="3">
                  <c:v>ZETA</c:v>
                </c:pt>
                <c:pt idx="4">
                  <c:v>ALFA</c:v>
                </c:pt>
              </c:strCache>
            </c:strRef>
          </c:cat>
          <c:val>
            <c:numRef>
              <c:f>PowerPivot!$K$6:$K$11</c:f>
              <c:numCache>
                <c:formatCode>#,##0_ ;\-#,##0\ </c:formatCode>
                <c:ptCount val="5"/>
                <c:pt idx="0">
                  <c:v>203500</c:v>
                </c:pt>
                <c:pt idx="1">
                  <c:v>204320</c:v>
                </c:pt>
                <c:pt idx="2">
                  <c:v>298520</c:v>
                </c:pt>
                <c:pt idx="3">
                  <c:v>299940</c:v>
                </c:pt>
                <c:pt idx="4">
                  <c:v>310860</c:v>
                </c:pt>
              </c:numCache>
            </c:numRef>
          </c:val>
          <c:extLst>
            <c:ext xmlns:c16="http://schemas.microsoft.com/office/drawing/2014/chart" uri="{C3380CC4-5D6E-409C-BE32-E72D297353CC}">
              <c16:uniqueId val="{00000000-13AE-4574-8EBD-CC2B72C3C567}"/>
            </c:ext>
          </c:extLst>
        </c:ser>
        <c:dLbls>
          <c:dLblPos val="inEnd"/>
          <c:showLegendKey val="0"/>
          <c:showVal val="1"/>
          <c:showCatName val="0"/>
          <c:showSerName val="0"/>
          <c:showPercent val="0"/>
          <c:showBubbleSize val="0"/>
        </c:dLbls>
        <c:gapWidth val="65"/>
        <c:axId val="898319423"/>
        <c:axId val="1269207231"/>
      </c:barChart>
      <c:catAx>
        <c:axId val="89831942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200" b="1" i="0" u="none" strike="noStrike" kern="1200" cap="all" baseline="0">
                <a:solidFill>
                  <a:schemeClr val="dk1">
                    <a:lumMod val="75000"/>
                    <a:lumOff val="25000"/>
                  </a:schemeClr>
                </a:solidFill>
                <a:latin typeface="+mn-lt"/>
                <a:ea typeface="+mn-ea"/>
                <a:cs typeface="+mn-cs"/>
              </a:defRPr>
            </a:pPr>
            <a:endParaRPr lang="it-IT"/>
          </a:p>
        </c:txPr>
        <c:crossAx val="1269207231"/>
        <c:crosses val="autoZero"/>
        <c:auto val="1"/>
        <c:lblAlgn val="ctr"/>
        <c:lblOffset val="100"/>
        <c:noMultiLvlLbl val="0"/>
      </c:catAx>
      <c:valAx>
        <c:axId val="1269207231"/>
        <c:scaling>
          <c:orientation val="minMax"/>
        </c:scaling>
        <c:delete val="1"/>
        <c:axPos val="b"/>
        <c:numFmt formatCode="#,##0_ ;\-#,##0\ " sourceLinked="1"/>
        <c:majorTickMark val="none"/>
        <c:minorTickMark val="none"/>
        <c:tickLblPos val="nextTo"/>
        <c:crossAx val="89831942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[FATTURAZIONE.xlsx]PowerPivot!PivotTable5</c:name>
    <c:fmtId val="1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t>
            </a:r>
            <a:r>
              <a:rPr lang="en-US" baseline="0"/>
              <a:t> FATTURATO PER OGETTO</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it-IT"/>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it-IT"/>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3890761154855644"/>
          <c:y val="0.15642956433562552"/>
          <c:w val="0.50551837270341204"/>
          <c:h val="0.66385056593732505"/>
        </c:manualLayout>
      </c:layout>
      <c:doughnutChart>
        <c:varyColors val="1"/>
        <c:ser>
          <c:idx val="0"/>
          <c:order val="0"/>
          <c:tx>
            <c:strRef>
              <c:f>PowerPivot!$K$13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54E-4571-8DF7-9FDE3616FAA9}"/>
              </c:ext>
            </c:extLst>
          </c:dPt>
          <c:dPt>
            <c:idx val="1"/>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54E-4571-8DF7-9FDE3616FAA9}"/>
              </c:ext>
            </c:extLst>
          </c:dPt>
          <c:dPt>
            <c:idx val="2"/>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A54E-4571-8DF7-9FDE3616FAA9}"/>
              </c:ext>
            </c:extLst>
          </c:dPt>
          <c:dPt>
            <c:idx val="3"/>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A54E-4571-8DF7-9FDE3616FAA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it-IT"/>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PowerPivot!$J$14:$J$18</c:f>
              <c:strCache>
                <c:ptCount val="4"/>
                <c:pt idx="0">
                  <c:v>CONSULENZA</c:v>
                </c:pt>
                <c:pt idx="1">
                  <c:v>INTERVENTO</c:v>
                </c:pt>
                <c:pt idx="2">
                  <c:v>FORMAZIONE</c:v>
                </c:pt>
                <c:pt idx="3">
                  <c:v>VENDITA</c:v>
                </c:pt>
              </c:strCache>
            </c:strRef>
          </c:cat>
          <c:val>
            <c:numRef>
              <c:f>PowerPivot!$K$14:$K$18</c:f>
              <c:numCache>
                <c:formatCode>0.00%</c:formatCode>
                <c:ptCount val="4"/>
                <c:pt idx="0">
                  <c:v>0.36436412012629588</c:v>
                </c:pt>
                <c:pt idx="1">
                  <c:v>0.28028210334300596</c:v>
                </c:pt>
                <c:pt idx="2">
                  <c:v>0.21422658312782664</c:v>
                </c:pt>
                <c:pt idx="3">
                  <c:v>0.14112719340287158</c:v>
                </c:pt>
              </c:numCache>
            </c:numRef>
          </c:val>
          <c:extLst>
            <c:ext xmlns:c16="http://schemas.microsoft.com/office/drawing/2014/chart" uri="{C3380CC4-5D6E-409C-BE32-E72D297353CC}">
              <c16:uniqueId val="{00000008-A54E-4571-8DF7-9FDE3616FAA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b"/>
      <c:layout>
        <c:manualLayout>
          <c:xMode val="edge"/>
          <c:yMode val="edge"/>
          <c:x val="5.9826246719160106E-2"/>
          <c:y val="0.83420702424746485"/>
          <c:w val="0.88034750656167982"/>
          <c:h val="0.1395288238726664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200" b="0" i="0" u="none" strike="noStrike" kern="1200" baseline="0">
              <a:solidFill>
                <a:schemeClr val="dk1">
                  <a:lumMod val="75000"/>
                  <a:lumOff val="2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4.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3.xml"/><Relationship Id="rId5" Type="http://schemas.openxmlformats.org/officeDocument/2006/relationships/image" Target="../media/image5.png"/><Relationship Id="rId10" Type="http://schemas.openxmlformats.org/officeDocument/2006/relationships/chart" Target="../charts/chart2.xml"/><Relationship Id="rId4" Type="http://schemas.openxmlformats.org/officeDocument/2006/relationships/image" Target="../media/image4.svg"/><Relationship Id="rId9"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50801</xdr:colOff>
      <xdr:row>1</xdr:row>
      <xdr:rowOff>44334</xdr:rowOff>
    </xdr:from>
    <xdr:to>
      <xdr:col>1</xdr:col>
      <xdr:colOff>410390</xdr:colOff>
      <xdr:row>2</xdr:row>
      <xdr:rowOff>200507</xdr:rowOff>
    </xdr:to>
    <xdr:pic>
      <xdr:nvPicPr>
        <xdr:cNvPr id="10" name="Graphic 9" descr="Document with solid fill">
          <a:extLst>
            <a:ext uri="{FF2B5EF4-FFF2-40B4-BE49-F238E27FC236}">
              <a16:creationId xmlns:a16="http://schemas.microsoft.com/office/drawing/2014/main" id="{E57F97B5-B4F0-9FA2-AD01-59EE1F31D31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33023" y="271680"/>
          <a:ext cx="359589" cy="360000"/>
        </a:xfrm>
        <a:prstGeom prst="rect">
          <a:avLst/>
        </a:prstGeom>
      </xdr:spPr>
    </xdr:pic>
    <xdr:clientData/>
  </xdr:twoCellAnchor>
  <xdr:twoCellAnchor editAs="oneCell">
    <xdr:from>
      <xdr:col>4</xdr:col>
      <xdr:colOff>21853</xdr:colOff>
      <xdr:row>1</xdr:row>
      <xdr:rowOff>84495</xdr:rowOff>
    </xdr:from>
    <xdr:to>
      <xdr:col>4</xdr:col>
      <xdr:colOff>381853</xdr:colOff>
      <xdr:row>2</xdr:row>
      <xdr:rowOff>233351</xdr:rowOff>
    </xdr:to>
    <xdr:pic>
      <xdr:nvPicPr>
        <xdr:cNvPr id="15" name="Graphic 14" descr="Download with solid fill">
          <a:extLst>
            <a:ext uri="{FF2B5EF4-FFF2-40B4-BE49-F238E27FC236}">
              <a16:creationId xmlns:a16="http://schemas.microsoft.com/office/drawing/2014/main" id="{A6FA9D35-910F-6446-1990-C1FCF7E8D6F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rot="16200000">
          <a:off x="4030485" y="225260"/>
          <a:ext cx="356873" cy="360000"/>
        </a:xfrm>
        <a:prstGeom prst="rect">
          <a:avLst/>
        </a:prstGeom>
      </xdr:spPr>
    </xdr:pic>
    <xdr:clientData/>
  </xdr:twoCellAnchor>
  <xdr:twoCellAnchor editAs="oneCell">
    <xdr:from>
      <xdr:col>10</xdr:col>
      <xdr:colOff>76145</xdr:colOff>
      <xdr:row>1</xdr:row>
      <xdr:rowOff>77179</xdr:rowOff>
    </xdr:from>
    <xdr:to>
      <xdr:col>10</xdr:col>
      <xdr:colOff>432908</xdr:colOff>
      <xdr:row>2</xdr:row>
      <xdr:rowOff>233352</xdr:rowOff>
    </xdr:to>
    <xdr:pic>
      <xdr:nvPicPr>
        <xdr:cNvPr id="19" name="Graphic 18" descr="Calculator outline">
          <a:extLst>
            <a:ext uri="{FF2B5EF4-FFF2-40B4-BE49-F238E27FC236}">
              <a16:creationId xmlns:a16="http://schemas.microsoft.com/office/drawing/2014/main" id="{5C6E9635-1202-A498-1B41-B0C480E2DBE5}"/>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1538990" y="219507"/>
          <a:ext cx="356763" cy="364190"/>
        </a:xfrm>
        <a:prstGeom prst="rect">
          <a:avLst/>
        </a:prstGeom>
      </xdr:spPr>
    </xdr:pic>
    <xdr:clientData/>
  </xdr:twoCellAnchor>
  <xdr:twoCellAnchor editAs="oneCell">
    <xdr:from>
      <xdr:col>7</xdr:col>
      <xdr:colOff>57151</xdr:colOff>
      <xdr:row>1</xdr:row>
      <xdr:rowOff>44334</xdr:rowOff>
    </xdr:from>
    <xdr:to>
      <xdr:col>7</xdr:col>
      <xdr:colOff>416740</xdr:colOff>
      <xdr:row>2</xdr:row>
      <xdr:rowOff>200507</xdr:rowOff>
    </xdr:to>
    <xdr:pic>
      <xdr:nvPicPr>
        <xdr:cNvPr id="22" name="Graphic 21" descr="Ringer outline">
          <a:extLst>
            <a:ext uri="{FF2B5EF4-FFF2-40B4-BE49-F238E27FC236}">
              <a16:creationId xmlns:a16="http://schemas.microsoft.com/office/drawing/2014/main" id="{3DF68D93-655F-6619-FDFC-F32E94D82E9D}"/>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6046534" y="271680"/>
          <a:ext cx="359589" cy="360000"/>
        </a:xfrm>
        <a:prstGeom prst="rect">
          <a:avLst/>
        </a:prstGeom>
      </xdr:spPr>
    </xdr:pic>
    <xdr:clientData/>
  </xdr:twoCellAnchor>
  <xdr:twoCellAnchor>
    <xdr:from>
      <xdr:col>1</xdr:col>
      <xdr:colOff>3138</xdr:colOff>
      <xdr:row>4</xdr:row>
      <xdr:rowOff>0</xdr:rowOff>
    </xdr:from>
    <xdr:to>
      <xdr:col>5</xdr:col>
      <xdr:colOff>1735667</xdr:colOff>
      <xdr:row>14</xdr:row>
      <xdr:rowOff>0</xdr:rowOff>
    </xdr:to>
    <xdr:graphicFrame macro="">
      <xdr:nvGraphicFramePr>
        <xdr:cNvPr id="2" name="Chart 1">
          <a:extLst>
            <a:ext uri="{FF2B5EF4-FFF2-40B4-BE49-F238E27FC236}">
              <a16:creationId xmlns:a16="http://schemas.microsoft.com/office/drawing/2014/main" id="{EE5A08B6-BDB4-431D-8A95-C0FA0A3695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1873250</xdr:colOff>
      <xdr:row>3</xdr:row>
      <xdr:rowOff>115455</xdr:rowOff>
    </xdr:from>
    <xdr:to>
      <xdr:col>10</xdr:col>
      <xdr:colOff>285750</xdr:colOff>
      <xdr:row>14</xdr:row>
      <xdr:rowOff>21167</xdr:rowOff>
    </xdr:to>
    <xdr:graphicFrame macro="">
      <xdr:nvGraphicFramePr>
        <xdr:cNvPr id="3" name="Chart 2">
          <a:extLst>
            <a:ext uri="{FF2B5EF4-FFF2-40B4-BE49-F238E27FC236}">
              <a16:creationId xmlns:a16="http://schemas.microsoft.com/office/drawing/2014/main" id="{6D150FBB-F4B1-4886-B51B-CF54B24425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255345</xdr:colOff>
      <xdr:row>14</xdr:row>
      <xdr:rowOff>111991</xdr:rowOff>
    </xdr:from>
    <xdr:to>
      <xdr:col>10</xdr:col>
      <xdr:colOff>306917</xdr:colOff>
      <xdr:row>17</xdr:row>
      <xdr:rowOff>80818</xdr:rowOff>
    </xdr:to>
    <mc:AlternateContent xmlns:mc="http://schemas.openxmlformats.org/markup-compatibility/2006" xmlns:tsle="http://schemas.microsoft.com/office/drawing/2012/timeslicer">
      <mc:Choice Requires="tsle">
        <xdr:graphicFrame macro="">
          <xdr:nvGraphicFramePr>
            <xdr:cNvPr id="6" name="DATA FATTURA">
              <a:extLst>
                <a:ext uri="{FF2B5EF4-FFF2-40B4-BE49-F238E27FC236}">
                  <a16:creationId xmlns:a16="http://schemas.microsoft.com/office/drawing/2014/main" id="{1439EE1A-E593-5755-FCBC-899A680D8529}"/>
                </a:ext>
              </a:extLst>
            </xdr:cNvPr>
            <xdr:cNvGraphicFramePr/>
          </xdr:nvGraphicFramePr>
          <xdr:xfrm>
            <a:off x="0" y="0"/>
            <a:ext cx="0" cy="0"/>
          </xdr:xfrm>
          <a:graphic>
            <a:graphicData uri="http://schemas.microsoft.com/office/drawing/2012/timeslicer">
              <tsle:timeslicer name="DATA FATTURA"/>
            </a:graphicData>
          </a:graphic>
        </xdr:graphicFrame>
      </mc:Choice>
      <mc:Fallback xmlns="">
        <xdr:sp macro="" textlink="">
          <xdr:nvSpPr>
            <xdr:cNvPr id="0" name=""/>
            <xdr:cNvSpPr>
              <a:spLocks noTextEdit="1"/>
            </xdr:cNvSpPr>
          </xdr:nvSpPr>
          <xdr:spPr>
            <a:xfrm>
              <a:off x="255345" y="4906241"/>
              <a:ext cx="11123663" cy="1175327"/>
            </a:xfrm>
            <a:prstGeom prst="rect">
              <a:avLst/>
            </a:prstGeom>
            <a:solidFill>
              <a:prstClr val="white"/>
            </a:solidFill>
            <a:ln w="1">
              <a:solidFill>
                <a:prstClr val="green"/>
              </a:solidFill>
            </a:ln>
          </xdr:spPr>
          <xdr:txBody>
            <a:bodyPr vertOverflow="clip" horzOverflow="clip"/>
            <a:lstStyle/>
            <a:p>
              <a:r>
                <a:rPr lang="it-IT" sz="1100"/>
                <a:t>Timeline: Works in Excel 2013 or higher. Do not move or resize.</a:t>
              </a:r>
            </a:p>
          </xdr:txBody>
        </xdr:sp>
      </mc:Fallback>
    </mc:AlternateContent>
    <xdr:clientData/>
  </xdr:twoCellAnchor>
  <xdr:twoCellAnchor editAs="oneCell">
    <xdr:from>
      <xdr:col>11</xdr:col>
      <xdr:colOff>42333</xdr:colOff>
      <xdr:row>4</xdr:row>
      <xdr:rowOff>21459</xdr:rowOff>
    </xdr:from>
    <xdr:to>
      <xdr:col>12</xdr:col>
      <xdr:colOff>0</xdr:colOff>
      <xdr:row>9</xdr:row>
      <xdr:rowOff>284656</xdr:rowOff>
    </xdr:to>
    <mc:AlternateContent xmlns:mc="http://schemas.openxmlformats.org/markup-compatibility/2006" xmlns:a14="http://schemas.microsoft.com/office/drawing/2010/main">
      <mc:Choice Requires="a14">
        <xdr:graphicFrame macro="">
          <xdr:nvGraphicFramePr>
            <xdr:cNvPr id="7" name="CLIENTE">
              <a:extLst>
                <a:ext uri="{FF2B5EF4-FFF2-40B4-BE49-F238E27FC236}">
                  <a16:creationId xmlns:a16="http://schemas.microsoft.com/office/drawing/2014/main" id="{1B449B73-0AB2-5DBA-0026-9714B0C0A832}"/>
                </a:ext>
              </a:extLst>
            </xdr:cNvPr>
            <xdr:cNvGraphicFramePr/>
          </xdr:nvGraphicFramePr>
          <xdr:xfrm>
            <a:off x="0" y="0"/>
            <a:ext cx="0" cy="0"/>
          </xdr:xfrm>
          <a:graphic>
            <a:graphicData uri="http://schemas.microsoft.com/office/drawing/2010/slicer">
              <sle:slicer xmlns:sle="http://schemas.microsoft.com/office/drawing/2010/slicer" name="CLIENTE"/>
            </a:graphicData>
          </a:graphic>
        </xdr:graphicFrame>
      </mc:Choice>
      <mc:Fallback xmlns="">
        <xdr:sp macro="" textlink="">
          <xdr:nvSpPr>
            <xdr:cNvPr id="0" name=""/>
            <xdr:cNvSpPr>
              <a:spLocks noTextEdit="1"/>
            </xdr:cNvSpPr>
          </xdr:nvSpPr>
          <xdr:spPr>
            <a:xfrm>
              <a:off x="11534957" y="794042"/>
              <a:ext cx="2646710" cy="2274031"/>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74083</xdr:colOff>
      <xdr:row>10</xdr:row>
      <xdr:rowOff>10511</xdr:rowOff>
    </xdr:from>
    <xdr:to>
      <xdr:col>12</xdr:col>
      <xdr:colOff>10947</xdr:colOff>
      <xdr:row>13</xdr:row>
      <xdr:rowOff>383191</xdr:rowOff>
    </xdr:to>
    <mc:AlternateContent xmlns:mc="http://schemas.openxmlformats.org/markup-compatibility/2006" xmlns:a14="http://schemas.microsoft.com/office/drawing/2010/main">
      <mc:Choice Requires="a14">
        <xdr:graphicFrame macro="">
          <xdr:nvGraphicFramePr>
            <xdr:cNvPr id="8" name="OGGETTO">
              <a:extLst>
                <a:ext uri="{FF2B5EF4-FFF2-40B4-BE49-F238E27FC236}">
                  <a16:creationId xmlns:a16="http://schemas.microsoft.com/office/drawing/2014/main" id="{83C16DB6-E472-467A-A4E4-0A301F2E564C}"/>
                </a:ext>
              </a:extLst>
            </xdr:cNvPr>
            <xdr:cNvGraphicFramePr/>
          </xdr:nvGraphicFramePr>
          <xdr:xfrm>
            <a:off x="0" y="0"/>
            <a:ext cx="0" cy="0"/>
          </xdr:xfrm>
          <a:graphic>
            <a:graphicData uri="http://schemas.microsoft.com/office/drawing/2010/slicer">
              <sle:slicer xmlns:sle="http://schemas.microsoft.com/office/drawing/2010/slicer" name="OGGETTO"/>
            </a:graphicData>
          </a:graphic>
        </xdr:graphicFrame>
      </mc:Choice>
      <mc:Fallback xmlns="">
        <xdr:sp macro="" textlink="">
          <xdr:nvSpPr>
            <xdr:cNvPr id="0" name=""/>
            <xdr:cNvSpPr>
              <a:spLocks noTextEdit="1"/>
            </xdr:cNvSpPr>
          </xdr:nvSpPr>
          <xdr:spPr>
            <a:xfrm>
              <a:off x="11545905" y="3196094"/>
              <a:ext cx="2646709" cy="1579180"/>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74083</xdr:colOff>
      <xdr:row>14</xdr:row>
      <xdr:rowOff>109045</xdr:rowOff>
    </xdr:from>
    <xdr:to>
      <xdr:col>12</xdr:col>
      <xdr:colOff>32844</xdr:colOff>
      <xdr:row>17</xdr:row>
      <xdr:rowOff>76639</xdr:rowOff>
    </xdr:to>
    <mc:AlternateContent xmlns:mc="http://schemas.openxmlformats.org/markup-compatibility/2006" xmlns:a14="http://schemas.microsoft.com/office/drawing/2010/main">
      <mc:Choice Requires="a14">
        <xdr:graphicFrame macro="">
          <xdr:nvGraphicFramePr>
            <xdr:cNvPr id="9" name="STATO">
              <a:extLst>
                <a:ext uri="{FF2B5EF4-FFF2-40B4-BE49-F238E27FC236}">
                  <a16:creationId xmlns:a16="http://schemas.microsoft.com/office/drawing/2014/main" id="{8C05F609-96F8-64B6-E08D-727E778CF6A5}"/>
                </a:ext>
              </a:extLst>
            </xdr:cNvPr>
            <xdr:cNvGraphicFramePr/>
          </xdr:nvGraphicFramePr>
          <xdr:xfrm>
            <a:off x="0" y="0"/>
            <a:ext cx="0" cy="0"/>
          </xdr:xfrm>
          <a:graphic>
            <a:graphicData uri="http://schemas.microsoft.com/office/drawing/2010/slicer">
              <sle:slicer xmlns:sle="http://schemas.microsoft.com/office/drawing/2010/slicer" name="STATO"/>
            </a:graphicData>
          </a:graphic>
        </xdr:graphicFrame>
      </mc:Choice>
      <mc:Fallback xmlns="">
        <xdr:sp macro="" textlink="">
          <xdr:nvSpPr>
            <xdr:cNvPr id="0" name=""/>
            <xdr:cNvSpPr>
              <a:spLocks noTextEdit="1"/>
            </xdr:cNvSpPr>
          </xdr:nvSpPr>
          <xdr:spPr>
            <a:xfrm>
              <a:off x="11556852" y="4903295"/>
              <a:ext cx="2657659" cy="1174094"/>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179768</xdr:colOff>
      <xdr:row>1</xdr:row>
      <xdr:rowOff>10946</xdr:rowOff>
    </xdr:from>
    <xdr:to>
      <xdr:col>18</xdr:col>
      <xdr:colOff>295602</xdr:colOff>
      <xdr:row>9</xdr:row>
      <xdr:rowOff>295603</xdr:rowOff>
    </xdr:to>
    <xdr:graphicFrame macro="">
      <xdr:nvGraphicFramePr>
        <xdr:cNvPr id="11" name="Chart 10">
          <a:extLst>
            <a:ext uri="{FF2B5EF4-FFF2-40B4-BE49-F238E27FC236}">
              <a16:creationId xmlns:a16="http://schemas.microsoft.com/office/drawing/2014/main" id="{77A60D49-2D8C-47C7-96A9-005463BE69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186121</xdr:colOff>
      <xdr:row>10</xdr:row>
      <xdr:rowOff>10948</xdr:rowOff>
    </xdr:from>
    <xdr:to>
      <xdr:col>18</xdr:col>
      <xdr:colOff>317500</xdr:colOff>
      <xdr:row>17</xdr:row>
      <xdr:rowOff>76638</xdr:rowOff>
    </xdr:to>
    <xdr:graphicFrame macro="">
      <xdr:nvGraphicFramePr>
        <xdr:cNvPr id="12" name="Chart 11">
          <a:extLst>
            <a:ext uri="{FF2B5EF4-FFF2-40B4-BE49-F238E27FC236}">
              <a16:creationId xmlns:a16="http://schemas.microsoft.com/office/drawing/2014/main" id="{A64345B6-4AA7-4D98-8F41-183688A010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lluardo, Valeria" refreshedDate="45309.921092592595" createdVersion="5" refreshedVersion="8" minRefreshableVersion="3" recordCount="0" supportSubquery="1" supportAdvancedDrill="1" xr:uid="{922E247C-71C8-4E64-849C-4452481DB50A}">
  <cacheSource type="external" connectionId="4"/>
  <cacheFields count="7">
    <cacheField name="[Tabella1].[DATA FATTURA].[DATA FATTURA]" caption="DATA FATTURA" numFmtId="0" hierarchy="5" level="1">
      <sharedItems containsSemiMixedTypes="0" containsNonDate="0" containsDate="1" containsString="0" minDate="2023-01-01T00:00:00" maxDate="2024-01-18T00:00:00" count="17">
        <d v="2023-01-01T00:00:00"/>
        <d v="2023-02-02T00:00:00"/>
        <d v="2023-03-03T00:00:00"/>
        <d v="2023-04-04T00:00:00"/>
        <d v="2023-05-05T00:00:00"/>
        <d v="2023-06-06T00:00:00"/>
        <d v="2023-07-07T00:00:00"/>
        <d v="2023-08-08T00:00:00"/>
        <d v="2023-09-09T00:00:00"/>
        <d v="2023-10-10T00:00:00"/>
        <d v="2023-11-11T00:00:00"/>
        <d v="2023-12-12T00:00:00"/>
        <d v="2024-01-13T00:00:00"/>
        <d v="2024-01-14T00:00:00"/>
        <d v="2024-01-15T00:00:00"/>
        <d v="2024-01-16T00:00:00"/>
        <d v="2024-01-17T00:00:00"/>
      </sharedItems>
    </cacheField>
    <cacheField name="[Tabella1].[DATA FATTURA (Month)].[DATA FATTURA (Month)]" caption="DATA FATTURA (Month)" numFmtId="0" hierarchy="17" level="1">
      <sharedItems count="12">
        <s v="gen"/>
        <s v="feb"/>
        <s v="mar"/>
        <s v="apr"/>
        <s v="mag"/>
        <s v="giu"/>
        <s v="lug"/>
        <s v="ago"/>
        <s v="set"/>
        <s v="ott"/>
        <s v="nov"/>
        <s v="dic"/>
      </sharedItems>
    </cacheField>
    <cacheField name="[Tabella1].[DATA FATTURA (Quarter)].[DATA FATTURA (Quarter)]" caption="DATA FATTURA (Quarter)" numFmtId="0" hierarchy="16" level="1">
      <sharedItems count="4">
        <s v="Qtr1"/>
        <s v="Qtr2"/>
        <s v="Qtr3"/>
        <s v="Qtr4"/>
      </sharedItems>
    </cacheField>
    <cacheField name="[Tabella1].[DATA FATTURA (Year)].[DATA FATTURA (Year)]" caption="DATA FATTURA (Year)" numFmtId="0" hierarchy="15" level="1">
      <sharedItems count="2">
        <s v="2023"/>
        <s v="2024"/>
      </sharedItems>
    </cacheField>
    <cacheField name="[Measures].[Sum of IMPORTO]" caption="Sum of IMPORTO" numFmtId="0" hierarchy="36" level="32767"/>
    <cacheField name="[Measures].[Sum of IMPORTO LORDO]" caption="Sum of IMPORTO LORDO" numFmtId="0" hierarchy="35" level="32767"/>
    <cacheField name="[Measures].[Sum of IVA]" caption="Sum of IVA" numFmtId="0" hierarchy="37" level="32767"/>
  </cacheFields>
  <cacheHierarchies count="39">
    <cacheHierarchy uniqueName="[Clienti].[CLIENTE]" caption="CLIENTE" attribute="1" defaultMemberUniqueName="[Clienti].[CLIENTE].[All]" allUniqueName="[Clienti].[CLIENTE].[All]" dimensionUniqueName="[Clienti]" displayFolder="" count="0" memberValueDatatype="130" unbalanced="0"/>
    <cacheHierarchy uniqueName="[Clienti].[Città]" caption="Città" attribute="1" defaultMemberUniqueName="[Clienti].[Città].[All]" allUniqueName="[Clienti].[Città].[All]" dimensionUniqueName="[Clienti]" displayFolder="" count="0" memberValueDatatype="130" unbalanced="0"/>
    <cacheHierarchy uniqueName="[Clienti].[INDIRIZZO]" caption="INDIRIZZO" attribute="1" defaultMemberUniqueName="[Clienti].[INDIRIZZO].[All]" allUniqueName="[Clienti].[INDIRIZZO].[All]" dimensionUniqueName="[Clienti]" displayFolder="" count="0" memberValueDatatype="130" unbalanced="0"/>
    <cacheHierarchy uniqueName="[Clienti].[EMAIL]" caption="EMAIL" attribute="1" defaultMemberUniqueName="[Clienti].[EMAIL].[All]" allUniqueName="[Clienti].[EMAIL].[All]" dimensionUniqueName="[Clienti]" displayFolder="" count="0" memberValueDatatype="130" unbalanced="0"/>
    <cacheHierarchy uniqueName="[Tabella1].[N° FATTURA]" caption="N° FATTURA" attribute="1" defaultMemberUniqueName="[Tabella1].[N° FATTURA].[All]" allUniqueName="[Tabella1].[N° FATTURA].[All]" dimensionUniqueName="[Tabella1]" displayFolder="" count="0" memberValueDatatype="20" unbalanced="0"/>
    <cacheHierarchy uniqueName="[Tabella1].[DATA FATTURA]" caption="DATA FATTURA" attribute="1" time="1" defaultMemberUniqueName="[Tabella1].[DATA FATTURA].[All]" allUniqueName="[Tabella1].[DATA FATTURA].[All]" dimensionUniqueName="[Tabella1]" displayFolder="" count="2" memberValueDatatype="7" unbalanced="0">
      <fieldsUsage count="2">
        <fieldUsage x="-1"/>
        <fieldUsage x="0"/>
      </fieldsUsage>
    </cacheHierarchy>
    <cacheHierarchy uniqueName="[Tabella1].[IMPORTO]" caption="IMPORTO" attribute="1" defaultMemberUniqueName="[Tabella1].[IMPORTO].[All]" allUniqueName="[Tabella1].[IMPORTO].[All]" dimensionUniqueName="[Tabella1]" displayFolder="" count="0" memberValueDatatype="20" unbalanced="0"/>
    <cacheHierarchy uniqueName="[Tabella1].[CLIENTE]" caption="CLIENTE" attribute="1" defaultMemberUniqueName="[Tabella1].[CLIENTE].[All]" allUniqueName="[Tabella1].[CLIENTE].[All]" dimensionUniqueName="[Tabella1]" displayFolder="" count="0" memberValueDatatype="130" unbalanced="0"/>
    <cacheHierarchy uniqueName="[Tabella1].[OGGETTO]" caption="OGGETTO" attribute="1" defaultMemberUniqueName="[Tabella1].[OGGETTO].[All]" allUniqueName="[Tabella1].[OGGETTO].[All]" dimensionUniqueName="[Tabella1]" displayFolder="" count="0" memberValueDatatype="130" unbalanced="0"/>
    <cacheHierarchy uniqueName="[Tabella1].[DATA SCADENZA]" caption="DATA SCADENZA" attribute="1" time="1" defaultMemberUniqueName="[Tabella1].[DATA SCADENZA].[All]" allUniqueName="[Tabella1].[DATA SCADENZA].[All]" dimensionUniqueName="[Tabella1]" displayFolder="" count="0" memberValueDatatype="7" unbalanced="0"/>
    <cacheHierarchy uniqueName="[Tabella1].[IVA]" caption="IVA" attribute="1" defaultMemberUniqueName="[Tabella1].[IVA].[All]" allUniqueName="[Tabella1].[IVA].[All]" dimensionUniqueName="[Tabella1]" displayFolder="" count="0" memberValueDatatype="5" unbalanced="0"/>
    <cacheHierarchy uniqueName="[Tabella1].[IMPORTO LORDO]" caption="IMPORTO LORDO" attribute="1" defaultMemberUniqueName="[Tabella1].[IMPORTO LORDO].[All]" allUniqueName="[Tabella1].[IMPORTO LORDO].[All]" dimensionUniqueName="[Tabella1]" displayFolder="" count="0" memberValueDatatype="5" unbalanced="0"/>
    <cacheHierarchy uniqueName="[Tabella1].[Age]" caption="Age" attribute="1" defaultMemberUniqueName="[Tabella1].[Age].[All]" allUniqueName="[Tabella1].[Age].[All]" dimensionUniqueName="[Tabella1]" displayFolder="" count="0" memberValueDatatype="130" unbalanced="0"/>
    <cacheHierarchy uniqueName="[Tabella1].[Total Days]" caption="Total Days" attribute="1" defaultMemberUniqueName="[Tabella1].[Total Days].[All]" allUniqueName="[Tabella1].[Total Days].[All]" dimensionUniqueName="[Tabella1]" displayFolder="" count="0" memberValueDatatype="20" unbalanced="0"/>
    <cacheHierarchy uniqueName="[Tabella1].[STATO]" caption="STATO" attribute="1" defaultMemberUniqueName="[Tabella1].[STATO].[All]" allUniqueName="[Tabella1].[STATO].[All]" dimensionUniqueName="[Tabella1]" displayFolder="" count="0" memberValueDatatype="130" unbalanced="0"/>
    <cacheHierarchy uniqueName="[Tabella1].[DATA FATTURA (Year)]" caption="DATA FATTURA (Year)" attribute="1" defaultMemberUniqueName="[Tabella1].[DATA FATTURA (Year)].[All]" allUniqueName="[Tabella1].[DATA FATTURA (Year)].[All]" dimensionUniqueName="[Tabella1]" displayFolder="" count="2" memberValueDatatype="130" unbalanced="0">
      <fieldsUsage count="2">
        <fieldUsage x="-1"/>
        <fieldUsage x="3"/>
      </fieldsUsage>
    </cacheHierarchy>
    <cacheHierarchy uniqueName="[Tabella1].[DATA FATTURA (Quarter)]" caption="DATA FATTURA (Quarter)" attribute="1" defaultMemberUniqueName="[Tabella1].[DATA FATTURA (Quarter)].[All]" allUniqueName="[Tabella1].[DATA FATTURA (Quarter)].[All]" dimensionUniqueName="[Tabella1]" displayFolder="" count="2" memberValueDatatype="130" unbalanced="0">
      <fieldsUsage count="2">
        <fieldUsage x="-1"/>
        <fieldUsage x="2"/>
      </fieldsUsage>
    </cacheHierarchy>
    <cacheHierarchy uniqueName="[Tabella1].[DATA FATTURA (Month)]" caption="DATA FATTURA (Month)" attribute="1" defaultMemberUniqueName="[Tabella1].[DATA FATTURA (Month)].[All]" allUniqueName="[Tabella1].[DATA FATTURA (Month)].[All]" dimensionUniqueName="[Tabella1]" displayFolder="" count="2" memberValueDatatype="130" unbalanced="0">
      <fieldsUsage count="2">
        <fieldUsage x="-1"/>
        <fieldUsage x="1"/>
      </fieldsUsage>
    </cacheHierarchy>
    <cacheHierarchy uniqueName="[Tabella1_2].[N° FATTURA]" caption="N° FATTURA" attribute="1" defaultMemberUniqueName="[Tabella1_2].[N° FATTURA].[All]" allUniqueName="[Tabella1_2].[N° FATTURA].[All]" dimensionUniqueName="[Tabella1_2]" displayFolder="" count="0" memberValueDatatype="20" unbalanced="0"/>
    <cacheHierarchy uniqueName="[Tabella1_2].[DATA FATTURA]" caption="DATA FATTURA" attribute="1" time="1" defaultMemberUniqueName="[Tabella1_2].[DATA FATTURA].[All]" allUniqueName="[Tabella1_2].[DATA FATTURA].[All]" dimensionUniqueName="[Tabella1_2]" displayFolder="" count="0" memberValueDatatype="7" unbalanced="0"/>
    <cacheHierarchy uniqueName="[Tabella1_2].[IMPORTO]" caption="IMPORTO" attribute="1" defaultMemberUniqueName="[Tabella1_2].[IMPORTO].[All]" allUniqueName="[Tabella1_2].[IMPORTO].[All]" dimensionUniqueName="[Tabella1_2]" displayFolder="" count="0" memberValueDatatype="20" unbalanced="0"/>
    <cacheHierarchy uniqueName="[Tabella1_2].[CLIENTE]" caption="CLIENTE" attribute="1" defaultMemberUniqueName="[Tabella1_2].[CLIENTE].[All]" allUniqueName="[Tabella1_2].[CLIENTE].[All]" dimensionUniqueName="[Tabella1_2]" displayFolder="" count="0" memberValueDatatype="130" unbalanced="0"/>
    <cacheHierarchy uniqueName="[Tabella1_2].[OGGETTO]" caption="OGGETTO" attribute="1" defaultMemberUniqueName="[Tabella1_2].[OGGETTO].[All]" allUniqueName="[Tabella1_2].[OGGETTO].[All]" dimensionUniqueName="[Tabella1_2]" displayFolder="" count="0" memberValueDatatype="130" unbalanced="0"/>
    <cacheHierarchy uniqueName="[Tabella1_2].[DATA SCADENZA]" caption="DATA SCADENZA" attribute="1" defaultMemberUniqueName="[Tabella1_2].[DATA SCADENZA].[All]" allUniqueName="[Tabella1_2].[DATA SCADENZA].[All]" dimensionUniqueName="[Tabella1_2]" displayFolder="" count="0" memberValueDatatype="130" unbalanced="0"/>
    <cacheHierarchy uniqueName="[Tabella1_2].[IVA]" caption="IVA" attribute="1" defaultMemberUniqueName="[Tabella1_2].[IVA].[All]" allUniqueName="[Tabella1_2].[IVA].[All]" dimensionUniqueName="[Tabella1_2]" displayFolder="" count="0" memberValueDatatype="130" unbalanced="0"/>
    <cacheHierarchy uniqueName="[Tabella1_2].[LORDO]" caption="LORDO" attribute="1" defaultMemberUniqueName="[Tabella1_2].[LORDO].[All]" allUniqueName="[Tabella1_2].[LORDO].[All]" dimensionUniqueName="[Tabella1_2]" displayFolder="" count="0" memberValueDatatype="130" unbalanced="0"/>
    <cacheHierarchy uniqueName="[Tabella1_2].[STATO]" caption="STATO" attribute="1" defaultMemberUniqueName="[Tabella1_2].[STATO].[All]" allUniqueName="[Tabella1_2].[STATO].[All]" dimensionUniqueName="[Tabella1_2]" displayFolder="" count="0" memberValueDatatype="130" unbalanced="0"/>
    <cacheHierarchy uniqueName="[Tariffe].[OGGETTO]" caption="OGGETTO" attribute="1" defaultMemberUniqueName="[Tariffe].[OGGETTO].[All]" allUniqueName="[Tariffe].[OGGETTO].[All]" dimensionUniqueName="[Tariffe]" displayFolder="" count="0" memberValueDatatype="130" unbalanced="0"/>
    <cacheHierarchy uniqueName="[Tariffe].[TARIFFA]" caption="TARIFFA" attribute="1" defaultMemberUniqueName="[Tariffe].[TARIFFA].[All]" allUniqueName="[Tariffe].[TARIFFA].[All]" dimensionUniqueName="[Tariffe]" displayFolder="" count="0" memberValueDatatype="20" unbalanced="0"/>
    <cacheHierarchy uniqueName="[Tabella1].[DATA FATTURA (Month Index)]" caption="DATA FATTURA (Month Index)" attribute="1" defaultMemberUniqueName="[Tabella1].[DATA FATTURA (Month Index)].[All]" allUniqueName="[Tabella1].[DATA FATTURA (Month Index)].[All]" dimensionUniqueName="[Tabella1]" displayFolder="" count="0" memberValueDatatype="20" unbalanced="0" hidden="1"/>
    <cacheHierarchy uniqueName="[Measures].[__XL_Count Tabella1]" caption="__XL_Count Tabella1" measure="1" displayFolder="" measureGroup="Tabella1" count="0" hidden="1"/>
    <cacheHierarchy uniqueName="[Measures].[__XL_Count Clienti]" caption="__XL_Count Clienti" measure="1" displayFolder="" measureGroup="Clienti" count="0" hidden="1"/>
    <cacheHierarchy uniqueName="[Measures].[__XL_Count Tariffe]" caption="__XL_Count Tariffe" measure="1" displayFolder="" measureGroup="Tariffe" count="0" hidden="1"/>
    <cacheHierarchy uniqueName="[Measures].[__XL_Count Tabella1_2]" caption="__XL_Count Tabella1_2" measure="1" displayFolder="" measureGroup="Tabella1_2" count="0" hidden="1"/>
    <cacheHierarchy uniqueName="[Measures].[__No measures defined]" caption="__No measures defined" measure="1" displayFolder="" count="0" hidden="1"/>
    <cacheHierarchy uniqueName="[Measures].[Sum of IMPORTO LORDO]" caption="Sum of IMPORTO LORDO" measure="1" displayFolder="" measureGroup="Tabella1" count="0" oneField="1" hidden="1">
      <fieldsUsage count="1">
        <fieldUsage x="5"/>
      </fieldsUsage>
      <extLst>
        <ext xmlns:x15="http://schemas.microsoft.com/office/spreadsheetml/2010/11/main" uri="{B97F6D7D-B522-45F9-BDA1-12C45D357490}">
          <x15:cacheHierarchy aggregatedColumn="11"/>
        </ext>
      </extLst>
    </cacheHierarchy>
    <cacheHierarchy uniqueName="[Measures].[Sum of IMPORTO]" caption="Sum of IMPORTO" measure="1" displayFolder="" measureGroup="Tabella1" count="0" oneField="1" hidden="1">
      <fieldsUsage count="1">
        <fieldUsage x="4"/>
      </fieldsUsage>
      <extLst>
        <ext xmlns:x15="http://schemas.microsoft.com/office/spreadsheetml/2010/11/main" uri="{B97F6D7D-B522-45F9-BDA1-12C45D357490}">
          <x15:cacheHierarchy aggregatedColumn="6"/>
        </ext>
      </extLst>
    </cacheHierarchy>
    <cacheHierarchy uniqueName="[Measures].[Sum of IVA]" caption="Sum of IVA" measure="1" displayFolder="" measureGroup="Tabella1" count="0" oneField="1" hidden="1">
      <fieldsUsage count="1">
        <fieldUsage x="6"/>
      </fieldsUsage>
      <extLst>
        <ext xmlns:x15="http://schemas.microsoft.com/office/spreadsheetml/2010/11/main" uri="{B97F6D7D-B522-45F9-BDA1-12C45D357490}">
          <x15:cacheHierarchy aggregatedColumn="10"/>
        </ext>
      </extLst>
    </cacheHierarchy>
    <cacheHierarchy uniqueName="[Measures].[Count of STATO]" caption="Count of STATO" measure="1" displayFolder="" measureGroup="Tabella1" count="0" hidden="1">
      <extLst>
        <ext xmlns:x15="http://schemas.microsoft.com/office/spreadsheetml/2010/11/main" uri="{B97F6D7D-B522-45F9-BDA1-12C45D357490}">
          <x15:cacheHierarchy aggregatedColumn="14"/>
        </ext>
      </extLst>
    </cacheHierarchy>
  </cacheHierarchies>
  <kpis count="0"/>
  <calculatedMembers count="1">
    <calculatedMember name="[Set1]" mdx="{([Clienti].[CLIENTE].&amp;[ALFA]),([Clienti].[CLIENTE].&amp;[ZETA]),([Clienti].[CLIENTE].&amp;[IOTA]),([Clienti].[CLIENTE].&amp;[OMEGA]),([Clienti].[CLIENTE].&amp;[BETA]),([Clienti].[CLIENTE].&amp;[GAMMA]),([Clienti].[CLIENTE].&amp;[DELTA]),([Clienti].[CLIENTE].&amp;[SIGMA])}" set="1">
      <extLst>
        <ext xmlns:x14="http://schemas.microsoft.com/office/spreadsheetml/2009/9/main" uri="{0C70D0D5-359C-4a49-802D-23BBF952B5CE}">
          <x14:calculatedMember flattenHierarchies="0" hierarchizeDistinct="0">
            <x14:tupleSet rowCount="8">
              <x14:headers>
                <x14:header uniqueName="[Clienti].[CLIENTE].[CLIENTE]" hierarchyName="[Clienti].[CLIENTE]"/>
              </x14:headers>
              <x14:rows>
                <x14:row>
                  <x14:rowItem u="[Clienti].[CLIENTE].&amp;[ALFA]" d="ALFA"/>
                </x14:row>
                <x14:row>
                  <x14:rowItem u="[Clienti].[CLIENTE].&amp;[ZETA]" d="ZETA"/>
                </x14:row>
                <x14:row>
                  <x14:rowItem u="[Clienti].[CLIENTE].&amp;[IOTA]" d="IOTA"/>
                </x14:row>
                <x14:row>
                  <x14:rowItem u="[Clienti].[CLIENTE].&amp;[OMEGA]" d="OMEGA"/>
                </x14:row>
                <x14:row>
                  <x14:rowItem u="[Clienti].[CLIENTE].&amp;[BETA]" d="BETA"/>
                </x14:row>
                <x14:row>
                  <x14:rowItem u="[Clienti].[CLIENTE].&amp;[GAMMA]" d="GAMMA"/>
                </x14:row>
                <x14:row>
                  <x14:rowItem u="[Clienti].[CLIENTE].&amp;[DELTA]" d="DELTA"/>
                </x14:row>
                <x14:row>
                  <x14:rowItem u="[Clienti].[CLIENTE].&amp;[SIGMA]" d="SIGMA"/>
                </x14:row>
              </x14:rows>
            </x14:tupleSet>
          </x14:calculatedMember>
        </ext>
      </extLst>
    </calculatedMember>
  </calculatedMembers>
  <dimensions count="5">
    <dimension name="Clienti" uniqueName="[Clienti]" caption="Clienti"/>
    <dimension measure="1" name="Measures" uniqueName="[Measures]" caption="Measures"/>
    <dimension name="Tabella1" uniqueName="[Tabella1]" caption="Tabella1"/>
    <dimension name="Tabella1_2" uniqueName="[Tabella1_2]" caption="Tabella1_2"/>
    <dimension name="Tariffe" uniqueName="[Tariffe]" caption="Tariffe"/>
  </dimensions>
  <measureGroups count="4">
    <measureGroup name="Clienti" caption="Clienti"/>
    <measureGroup name="Tabella1" caption="Tabella1"/>
    <measureGroup name="Tabella1_2" caption="Tabella1_2"/>
    <measureGroup name="Tariffe" caption="Tariffe"/>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lluardo, Valeria" refreshedDate="45309.922496527775" createdVersion="5" refreshedVersion="8" minRefreshableVersion="3" recordCount="0" supportSubquery="1" supportAdvancedDrill="1" xr:uid="{1D4524EE-8321-4CA1-A1B6-EEB08671E9DA}">
  <cacheSource type="external" connectionId="4"/>
  <cacheFields count="2">
    <cacheField name="[Tabella1].[STATO].[STATO]" caption="STATO" numFmtId="0" hierarchy="14" level="1">
      <sharedItems count="2">
        <s v="DA PAGARE"/>
        <s v="PAGATA"/>
      </sharedItems>
    </cacheField>
    <cacheField name="[Measures].[Sum of IMPORTO]" caption="Sum of IMPORTO" numFmtId="0" hierarchy="36" level="32767"/>
  </cacheFields>
  <cacheHierarchies count="39">
    <cacheHierarchy uniqueName="[Clienti].[CLIENTE]" caption="CLIENTE" attribute="1" defaultMemberUniqueName="[Clienti].[CLIENTE].[All]" allUniqueName="[Clienti].[CLIENTE].[All]" dimensionUniqueName="[Clienti]" displayFolder="" count="0" memberValueDatatype="130" unbalanced="0"/>
    <cacheHierarchy uniqueName="[Clienti].[Città]" caption="Città" attribute="1" defaultMemberUniqueName="[Clienti].[Città].[All]" allUniqueName="[Clienti].[Città].[All]" dimensionUniqueName="[Clienti]" displayFolder="" count="0" memberValueDatatype="130" unbalanced="0"/>
    <cacheHierarchy uniqueName="[Clienti].[INDIRIZZO]" caption="INDIRIZZO" attribute="1" defaultMemberUniqueName="[Clienti].[INDIRIZZO].[All]" allUniqueName="[Clienti].[INDIRIZZO].[All]" dimensionUniqueName="[Clienti]" displayFolder="" count="0" memberValueDatatype="130" unbalanced="0"/>
    <cacheHierarchy uniqueName="[Clienti].[EMAIL]" caption="EMAIL" attribute="1" defaultMemberUniqueName="[Clienti].[EMAIL].[All]" allUniqueName="[Clienti].[EMAIL].[All]" dimensionUniqueName="[Clienti]" displayFolder="" count="0" memberValueDatatype="130" unbalanced="0"/>
    <cacheHierarchy uniqueName="[Tabella1].[N° FATTURA]" caption="N° FATTURA" attribute="1" defaultMemberUniqueName="[Tabella1].[N° FATTURA].[All]" allUniqueName="[Tabella1].[N° FATTURA].[All]" dimensionUniqueName="[Tabella1]" displayFolder="" count="0" memberValueDatatype="20" unbalanced="0"/>
    <cacheHierarchy uniqueName="[Tabella1].[DATA FATTURA]" caption="DATA FATTURA" attribute="1" time="1" defaultMemberUniqueName="[Tabella1].[DATA FATTURA].[All]" allUniqueName="[Tabella1].[DATA FATTURA].[All]" dimensionUniqueName="[Tabella1]" displayFolder="" count="2" memberValueDatatype="7" unbalanced="0"/>
    <cacheHierarchy uniqueName="[Tabella1].[IMPORTO]" caption="IMPORTO" attribute="1" defaultMemberUniqueName="[Tabella1].[IMPORTO].[All]" allUniqueName="[Tabella1].[IMPORTO].[All]" dimensionUniqueName="[Tabella1]" displayFolder="" count="0" memberValueDatatype="20" unbalanced="0"/>
    <cacheHierarchy uniqueName="[Tabella1].[CLIENTE]" caption="CLIENTE" attribute="1" defaultMemberUniqueName="[Tabella1].[CLIENTE].[All]" allUniqueName="[Tabella1].[CLIENTE].[All]" dimensionUniqueName="[Tabella1]" displayFolder="" count="0" memberValueDatatype="130" unbalanced="0"/>
    <cacheHierarchy uniqueName="[Tabella1].[OGGETTO]" caption="OGGETTO" attribute="1" defaultMemberUniqueName="[Tabella1].[OGGETTO].[All]" allUniqueName="[Tabella1].[OGGETTO].[All]" dimensionUniqueName="[Tabella1]" displayFolder="" count="0" memberValueDatatype="130" unbalanced="0"/>
    <cacheHierarchy uniqueName="[Tabella1].[DATA SCADENZA]" caption="DATA SCADENZA" attribute="1" time="1" defaultMemberUniqueName="[Tabella1].[DATA SCADENZA].[All]" allUniqueName="[Tabella1].[DATA SCADENZA].[All]" dimensionUniqueName="[Tabella1]" displayFolder="" count="0" memberValueDatatype="7" unbalanced="0"/>
    <cacheHierarchy uniqueName="[Tabella1].[IVA]" caption="IVA" attribute="1" defaultMemberUniqueName="[Tabella1].[IVA].[All]" allUniqueName="[Tabella1].[IVA].[All]" dimensionUniqueName="[Tabella1]" displayFolder="" count="0" memberValueDatatype="5" unbalanced="0"/>
    <cacheHierarchy uniqueName="[Tabella1].[IMPORTO LORDO]" caption="IMPORTO LORDO" attribute="1" defaultMemberUniqueName="[Tabella1].[IMPORTO LORDO].[All]" allUniqueName="[Tabella1].[IMPORTO LORDO].[All]" dimensionUniqueName="[Tabella1]" displayFolder="" count="0" memberValueDatatype="5" unbalanced="0"/>
    <cacheHierarchy uniqueName="[Tabella1].[Age]" caption="Age" attribute="1" defaultMemberUniqueName="[Tabella1].[Age].[All]" allUniqueName="[Tabella1].[Age].[All]" dimensionUniqueName="[Tabella1]" displayFolder="" count="0" memberValueDatatype="130" unbalanced="0"/>
    <cacheHierarchy uniqueName="[Tabella1].[Total Days]" caption="Total Days" attribute="1" defaultMemberUniqueName="[Tabella1].[Total Days].[All]" allUniqueName="[Tabella1].[Total Days].[All]" dimensionUniqueName="[Tabella1]" displayFolder="" count="0" memberValueDatatype="20" unbalanced="0"/>
    <cacheHierarchy uniqueName="[Tabella1].[STATO]" caption="STATO" attribute="1" defaultMemberUniqueName="[Tabella1].[STATO].[All]" allUniqueName="[Tabella1].[STATO].[All]" dimensionUniqueName="[Tabella1]" displayFolder="" count="2" memberValueDatatype="130" unbalanced="0">
      <fieldsUsage count="2">
        <fieldUsage x="-1"/>
        <fieldUsage x="0"/>
      </fieldsUsage>
    </cacheHierarchy>
    <cacheHierarchy uniqueName="[Tabella1].[DATA FATTURA (Year)]" caption="DATA FATTURA (Year)" attribute="1" defaultMemberUniqueName="[Tabella1].[DATA FATTURA (Year)].[All]" allUniqueName="[Tabella1].[DATA FATTURA (Year)].[All]" dimensionUniqueName="[Tabella1]" displayFolder="" count="2" memberValueDatatype="130" unbalanced="0"/>
    <cacheHierarchy uniqueName="[Tabella1].[DATA FATTURA (Quarter)]" caption="DATA FATTURA (Quarter)" attribute="1" defaultMemberUniqueName="[Tabella1].[DATA FATTURA (Quarter)].[All]" allUniqueName="[Tabella1].[DATA FATTURA (Quarter)].[All]" dimensionUniqueName="[Tabella1]" displayFolder="" count="2" memberValueDatatype="130" unbalanced="0"/>
    <cacheHierarchy uniqueName="[Tabella1].[DATA FATTURA (Month)]" caption="DATA FATTURA (Month)" attribute="1" defaultMemberUniqueName="[Tabella1].[DATA FATTURA (Month)].[All]" allUniqueName="[Tabella1].[DATA FATTURA (Month)].[All]" dimensionUniqueName="[Tabella1]" displayFolder="" count="2" memberValueDatatype="130" unbalanced="0"/>
    <cacheHierarchy uniqueName="[Tabella1_2].[N° FATTURA]" caption="N° FATTURA" attribute="1" defaultMemberUniqueName="[Tabella1_2].[N° FATTURA].[All]" allUniqueName="[Tabella1_2].[N° FATTURA].[All]" dimensionUniqueName="[Tabella1_2]" displayFolder="" count="0" memberValueDatatype="20" unbalanced="0"/>
    <cacheHierarchy uniqueName="[Tabella1_2].[DATA FATTURA]" caption="DATA FATTURA" attribute="1" time="1" defaultMemberUniqueName="[Tabella1_2].[DATA FATTURA].[All]" allUniqueName="[Tabella1_2].[DATA FATTURA].[All]" dimensionUniqueName="[Tabella1_2]" displayFolder="" count="0" memberValueDatatype="7" unbalanced="0"/>
    <cacheHierarchy uniqueName="[Tabella1_2].[IMPORTO]" caption="IMPORTO" attribute="1" defaultMemberUniqueName="[Tabella1_2].[IMPORTO].[All]" allUniqueName="[Tabella1_2].[IMPORTO].[All]" dimensionUniqueName="[Tabella1_2]" displayFolder="" count="0" memberValueDatatype="20" unbalanced="0"/>
    <cacheHierarchy uniqueName="[Tabella1_2].[CLIENTE]" caption="CLIENTE" attribute="1" defaultMemberUniqueName="[Tabella1_2].[CLIENTE].[All]" allUniqueName="[Tabella1_2].[CLIENTE].[All]" dimensionUniqueName="[Tabella1_2]" displayFolder="" count="0" memberValueDatatype="130" unbalanced="0"/>
    <cacheHierarchy uniqueName="[Tabella1_2].[OGGETTO]" caption="OGGETTO" attribute="1" defaultMemberUniqueName="[Tabella1_2].[OGGETTO].[All]" allUniqueName="[Tabella1_2].[OGGETTO].[All]" dimensionUniqueName="[Tabella1_2]" displayFolder="" count="0" memberValueDatatype="130" unbalanced="0"/>
    <cacheHierarchy uniqueName="[Tabella1_2].[DATA SCADENZA]" caption="DATA SCADENZA" attribute="1" defaultMemberUniqueName="[Tabella1_2].[DATA SCADENZA].[All]" allUniqueName="[Tabella1_2].[DATA SCADENZA].[All]" dimensionUniqueName="[Tabella1_2]" displayFolder="" count="0" memberValueDatatype="130" unbalanced="0"/>
    <cacheHierarchy uniqueName="[Tabella1_2].[IVA]" caption="IVA" attribute="1" defaultMemberUniqueName="[Tabella1_2].[IVA].[All]" allUniqueName="[Tabella1_2].[IVA].[All]" dimensionUniqueName="[Tabella1_2]" displayFolder="" count="0" memberValueDatatype="130" unbalanced="0"/>
    <cacheHierarchy uniqueName="[Tabella1_2].[LORDO]" caption="LORDO" attribute="1" defaultMemberUniqueName="[Tabella1_2].[LORDO].[All]" allUniqueName="[Tabella1_2].[LORDO].[All]" dimensionUniqueName="[Tabella1_2]" displayFolder="" count="0" memberValueDatatype="130" unbalanced="0"/>
    <cacheHierarchy uniqueName="[Tabella1_2].[STATO]" caption="STATO" attribute="1" defaultMemberUniqueName="[Tabella1_2].[STATO].[All]" allUniqueName="[Tabella1_2].[STATO].[All]" dimensionUniqueName="[Tabella1_2]" displayFolder="" count="0" memberValueDatatype="130" unbalanced="0"/>
    <cacheHierarchy uniqueName="[Tariffe].[OGGETTO]" caption="OGGETTO" attribute="1" defaultMemberUniqueName="[Tariffe].[OGGETTO].[All]" allUniqueName="[Tariffe].[OGGETTO].[All]" dimensionUniqueName="[Tariffe]" displayFolder="" count="0" memberValueDatatype="130" unbalanced="0"/>
    <cacheHierarchy uniqueName="[Tariffe].[TARIFFA]" caption="TARIFFA" attribute="1" defaultMemberUniqueName="[Tariffe].[TARIFFA].[All]" allUniqueName="[Tariffe].[TARIFFA].[All]" dimensionUniqueName="[Tariffe]" displayFolder="" count="0" memberValueDatatype="20" unbalanced="0"/>
    <cacheHierarchy uniqueName="[Tabella1].[DATA FATTURA (Month Index)]" caption="DATA FATTURA (Month Index)" attribute="1" defaultMemberUniqueName="[Tabella1].[DATA FATTURA (Month Index)].[All]" allUniqueName="[Tabella1].[DATA FATTURA (Month Index)].[All]" dimensionUniqueName="[Tabella1]" displayFolder="" count="0" memberValueDatatype="20" unbalanced="0" hidden="1"/>
    <cacheHierarchy uniqueName="[Measures].[__XL_Count Tabella1]" caption="__XL_Count Tabella1" measure="1" displayFolder="" measureGroup="Tabella1" count="0" hidden="1"/>
    <cacheHierarchy uniqueName="[Measures].[__XL_Count Clienti]" caption="__XL_Count Clienti" measure="1" displayFolder="" measureGroup="Clienti" count="0" hidden="1"/>
    <cacheHierarchy uniqueName="[Measures].[__XL_Count Tariffe]" caption="__XL_Count Tariffe" measure="1" displayFolder="" measureGroup="Tariffe" count="0" hidden="1"/>
    <cacheHierarchy uniqueName="[Measures].[__XL_Count Tabella1_2]" caption="__XL_Count Tabella1_2" measure="1" displayFolder="" measureGroup="Tabella1_2" count="0" hidden="1"/>
    <cacheHierarchy uniqueName="[Measures].[__No measures defined]" caption="__No measures defined" measure="1" displayFolder="" count="0" hidden="1"/>
    <cacheHierarchy uniqueName="[Measures].[Sum of IMPORTO LORDO]" caption="Sum of IMPORTO LORDO" measure="1" displayFolder="" measureGroup="Tabella1" count="0" hidden="1">
      <extLst>
        <ext xmlns:x15="http://schemas.microsoft.com/office/spreadsheetml/2010/11/main" uri="{B97F6D7D-B522-45F9-BDA1-12C45D357490}">
          <x15:cacheHierarchy aggregatedColumn="11"/>
        </ext>
      </extLst>
    </cacheHierarchy>
    <cacheHierarchy uniqueName="[Measures].[Sum of IMPORTO]" caption="Sum of IMPORTO" measure="1" displayFolder="" measureGroup="Tabella1"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IVA]" caption="Sum of IVA" measure="1" displayFolder="" measureGroup="Tabella1" count="0" hidden="1">
      <extLst>
        <ext xmlns:x15="http://schemas.microsoft.com/office/spreadsheetml/2010/11/main" uri="{B97F6D7D-B522-45F9-BDA1-12C45D357490}">
          <x15:cacheHierarchy aggregatedColumn="10"/>
        </ext>
      </extLst>
    </cacheHierarchy>
    <cacheHierarchy uniqueName="[Measures].[Count of STATO]" caption="Count of STATO" measure="1" displayFolder="" measureGroup="Tabella1" count="0" hidden="1">
      <extLst>
        <ext xmlns:x15="http://schemas.microsoft.com/office/spreadsheetml/2010/11/main" uri="{B97F6D7D-B522-45F9-BDA1-12C45D357490}">
          <x15:cacheHierarchy aggregatedColumn="14"/>
        </ext>
      </extLst>
    </cacheHierarchy>
  </cacheHierarchies>
  <kpis count="0"/>
  <calculatedMembers count="1">
    <calculatedMember name="[Set1]" mdx="{([Clienti].[CLIENTE].&amp;[ALFA]),([Clienti].[CLIENTE].&amp;[ZETA]),([Clienti].[CLIENTE].&amp;[IOTA]),([Clienti].[CLIENTE].&amp;[OMEGA]),([Clienti].[CLIENTE].&amp;[BETA]),([Clienti].[CLIENTE].&amp;[GAMMA]),([Clienti].[CLIENTE].&amp;[DELTA]),([Clienti].[CLIENTE].&amp;[SIGMA])}" set="1">
      <extLst>
        <ext xmlns:x14="http://schemas.microsoft.com/office/spreadsheetml/2009/9/main" uri="{0C70D0D5-359C-4a49-802D-23BBF952B5CE}">
          <x14:calculatedMember flattenHierarchies="0" hierarchizeDistinct="0">
            <x14:tupleSet rowCount="8">
              <x14:headers>
                <x14:header uniqueName="[Clienti].[CLIENTE].[CLIENTE]" hierarchyName="[Clienti].[CLIENTE]"/>
              </x14:headers>
              <x14:rows>
                <x14:row>
                  <x14:rowItem u="[Clienti].[CLIENTE].&amp;[ALFA]" d="ALFA"/>
                </x14:row>
                <x14:row>
                  <x14:rowItem u="[Clienti].[CLIENTE].&amp;[ZETA]" d="ZETA"/>
                </x14:row>
                <x14:row>
                  <x14:rowItem u="[Clienti].[CLIENTE].&amp;[IOTA]" d="IOTA"/>
                </x14:row>
                <x14:row>
                  <x14:rowItem u="[Clienti].[CLIENTE].&amp;[OMEGA]" d="OMEGA"/>
                </x14:row>
                <x14:row>
                  <x14:rowItem u="[Clienti].[CLIENTE].&amp;[BETA]" d="BETA"/>
                </x14:row>
                <x14:row>
                  <x14:rowItem u="[Clienti].[CLIENTE].&amp;[GAMMA]" d="GAMMA"/>
                </x14:row>
                <x14:row>
                  <x14:rowItem u="[Clienti].[CLIENTE].&amp;[DELTA]" d="DELTA"/>
                </x14:row>
                <x14:row>
                  <x14:rowItem u="[Clienti].[CLIENTE].&amp;[SIGMA]" d="SIGMA"/>
                </x14:row>
              </x14:rows>
            </x14:tupleSet>
          </x14:calculatedMember>
        </ext>
      </extLst>
    </calculatedMember>
  </calculatedMembers>
  <dimensions count="5">
    <dimension name="Clienti" uniqueName="[Clienti]" caption="Clienti"/>
    <dimension measure="1" name="Measures" uniqueName="[Measures]" caption="Measures"/>
    <dimension name="Tabella1" uniqueName="[Tabella1]" caption="Tabella1"/>
    <dimension name="Tabella1_2" uniqueName="[Tabella1_2]" caption="Tabella1_2"/>
    <dimension name="Tariffe" uniqueName="[Tariffe]" caption="Tariffe"/>
  </dimensions>
  <measureGroups count="4">
    <measureGroup name="Clienti" caption="Clienti"/>
    <measureGroup name="Tabella1" caption="Tabella1"/>
    <measureGroup name="Tabella1_2" caption="Tabella1_2"/>
    <measureGroup name="Tariffe" caption="Tariffe"/>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lluardo, Valeria" refreshedDate="45309.929388078701" createdVersion="5" refreshedVersion="8" minRefreshableVersion="3" recordCount="0" supportSubquery="1" supportAdvancedDrill="1" xr:uid="{71188384-BA82-47E0-8D03-37A21DC68809}">
  <cacheSource type="external" connectionId="4"/>
  <cacheFields count="2">
    <cacheField name="[Clienti].[CLIENTE].[CLIENTE]" caption="CLIENTE" numFmtId="0" level="1">
      <sharedItems count="5">
        <s v="ALFA"/>
        <s v="BETA"/>
        <s v="IOTA"/>
        <s v="OMEGA"/>
        <s v="ZETA"/>
      </sharedItems>
    </cacheField>
    <cacheField name="[Measures].[Sum of IMPORTO]" caption="Sum of IMPORTO" numFmtId="0" hierarchy="36" level="32767"/>
  </cacheFields>
  <cacheHierarchies count="39">
    <cacheHierarchy uniqueName="[Clienti].[CLIENTE]" caption="CLIENTE" attribute="1" defaultMemberUniqueName="[Clienti].[CLIENTE].[All]" allUniqueName="[Clienti].[CLIENTE].[All]" dimensionUniqueName="[Clienti]" displayFolder="" count="2" memberValueDatatype="130" unbalanced="0">
      <fieldsUsage count="2">
        <fieldUsage x="-1"/>
        <fieldUsage x="0"/>
      </fieldsUsage>
    </cacheHierarchy>
    <cacheHierarchy uniqueName="[Clienti].[Città]" caption="Città" attribute="1" defaultMemberUniqueName="[Clienti].[Città].[All]" allUniqueName="[Clienti].[Città].[All]" dimensionUniqueName="[Clienti]" displayFolder="" count="0" memberValueDatatype="130" unbalanced="0"/>
    <cacheHierarchy uniqueName="[Clienti].[INDIRIZZO]" caption="INDIRIZZO" attribute="1" defaultMemberUniqueName="[Clienti].[INDIRIZZO].[All]" allUniqueName="[Clienti].[INDIRIZZO].[All]" dimensionUniqueName="[Clienti]" displayFolder="" count="0" memberValueDatatype="130" unbalanced="0"/>
    <cacheHierarchy uniqueName="[Clienti].[EMAIL]" caption="EMAIL" attribute="1" defaultMemberUniqueName="[Clienti].[EMAIL].[All]" allUniqueName="[Clienti].[EMAIL].[All]" dimensionUniqueName="[Clienti]" displayFolder="" count="0" memberValueDatatype="130" unbalanced="0"/>
    <cacheHierarchy uniqueName="[Tabella1].[N° FATTURA]" caption="N° FATTURA" attribute="1" defaultMemberUniqueName="[Tabella1].[N° FATTURA].[All]" allUniqueName="[Tabella1].[N° FATTURA].[All]" dimensionUniqueName="[Tabella1]" displayFolder="" count="0" memberValueDatatype="20" unbalanced="0"/>
    <cacheHierarchy uniqueName="[Tabella1].[DATA FATTURA]" caption="DATA FATTURA" attribute="1" time="1" defaultMemberUniqueName="[Tabella1].[DATA FATTURA].[All]" allUniqueName="[Tabella1].[DATA FATTURA].[All]" dimensionUniqueName="[Tabella1]" displayFolder="" count="0" memberValueDatatype="7" unbalanced="0"/>
    <cacheHierarchy uniqueName="[Tabella1].[IMPORTO]" caption="IMPORTO" attribute="1" defaultMemberUniqueName="[Tabella1].[IMPORTO].[All]" allUniqueName="[Tabella1].[IMPORTO].[All]" dimensionUniqueName="[Tabella1]" displayFolder="" count="0" memberValueDatatype="20" unbalanced="0"/>
    <cacheHierarchy uniqueName="[Tabella1].[CLIENTE]" caption="CLIENTE" attribute="1" defaultMemberUniqueName="[Tabella1].[CLIENTE].[All]" allUniqueName="[Tabella1].[CLIENTE].[All]" dimensionUniqueName="[Tabella1]" displayFolder="" count="0" memberValueDatatype="130" unbalanced="0"/>
    <cacheHierarchy uniqueName="[Tabella1].[OGGETTO]" caption="OGGETTO" attribute="1" defaultMemberUniqueName="[Tabella1].[OGGETTO].[All]" allUniqueName="[Tabella1].[OGGETTO].[All]" dimensionUniqueName="[Tabella1]" displayFolder="" count="0" memberValueDatatype="130" unbalanced="0"/>
    <cacheHierarchy uniqueName="[Tabella1].[DATA SCADENZA]" caption="DATA SCADENZA" attribute="1" time="1" defaultMemberUniqueName="[Tabella1].[DATA SCADENZA].[All]" allUniqueName="[Tabella1].[DATA SCADENZA].[All]" dimensionUniqueName="[Tabella1]" displayFolder="" count="0" memberValueDatatype="7" unbalanced="0"/>
    <cacheHierarchy uniqueName="[Tabella1].[IVA]" caption="IVA" attribute="1" defaultMemberUniqueName="[Tabella1].[IVA].[All]" allUniqueName="[Tabella1].[IVA].[All]" dimensionUniqueName="[Tabella1]" displayFolder="" count="0" memberValueDatatype="5" unbalanced="0"/>
    <cacheHierarchy uniqueName="[Tabella1].[IMPORTO LORDO]" caption="IMPORTO LORDO" attribute="1" defaultMemberUniqueName="[Tabella1].[IMPORTO LORDO].[All]" allUniqueName="[Tabella1].[IMPORTO LORDO].[All]" dimensionUniqueName="[Tabella1]" displayFolder="" count="0" memberValueDatatype="5" unbalanced="0"/>
    <cacheHierarchy uniqueName="[Tabella1].[Age]" caption="Age" attribute="1" defaultMemberUniqueName="[Tabella1].[Age].[All]" allUniqueName="[Tabella1].[Age].[All]" dimensionUniqueName="[Tabella1]" displayFolder="" count="0" memberValueDatatype="130" unbalanced="0"/>
    <cacheHierarchy uniqueName="[Tabella1].[Total Days]" caption="Total Days" attribute="1" defaultMemberUniqueName="[Tabella1].[Total Days].[All]" allUniqueName="[Tabella1].[Total Days].[All]" dimensionUniqueName="[Tabella1]" displayFolder="" count="0" memberValueDatatype="20" unbalanced="0"/>
    <cacheHierarchy uniqueName="[Tabella1].[STATO]" caption="STATO" attribute="1" defaultMemberUniqueName="[Tabella1].[STATO].[All]" allUniqueName="[Tabella1].[STATO].[All]" dimensionUniqueName="[Tabella1]" displayFolder="" count="0" memberValueDatatype="130" unbalanced="0"/>
    <cacheHierarchy uniqueName="[Tabella1].[DATA FATTURA (Year)]" caption="DATA FATTURA (Year)" attribute="1" defaultMemberUniqueName="[Tabella1].[DATA FATTURA (Year)].[All]" allUniqueName="[Tabella1].[DATA FATTURA (Year)].[All]" dimensionUniqueName="[Tabella1]" displayFolder="" count="0" memberValueDatatype="130" unbalanced="0"/>
    <cacheHierarchy uniqueName="[Tabella1].[DATA FATTURA (Quarter)]" caption="DATA FATTURA (Quarter)" attribute="1" defaultMemberUniqueName="[Tabella1].[DATA FATTURA (Quarter)].[All]" allUniqueName="[Tabella1].[DATA FATTURA (Quarter)].[All]" dimensionUniqueName="[Tabella1]" displayFolder="" count="0" memberValueDatatype="130" unbalanced="0"/>
    <cacheHierarchy uniqueName="[Tabella1].[DATA FATTURA (Month)]" caption="DATA FATTURA (Month)" attribute="1" defaultMemberUniqueName="[Tabella1].[DATA FATTURA (Month)].[All]" allUniqueName="[Tabella1].[DATA FATTURA (Month)].[All]" dimensionUniqueName="[Tabella1]" displayFolder="" count="0" memberValueDatatype="130" unbalanced="0"/>
    <cacheHierarchy uniqueName="[Tabella1_2].[N° FATTURA]" caption="N° FATTURA" attribute="1" defaultMemberUniqueName="[Tabella1_2].[N° FATTURA].[All]" allUniqueName="[Tabella1_2].[N° FATTURA].[All]" dimensionUniqueName="[Tabella1_2]" displayFolder="" count="0" memberValueDatatype="20" unbalanced="0"/>
    <cacheHierarchy uniqueName="[Tabella1_2].[DATA FATTURA]" caption="DATA FATTURA" attribute="1" time="1" defaultMemberUniqueName="[Tabella1_2].[DATA FATTURA].[All]" allUniqueName="[Tabella1_2].[DATA FATTURA].[All]" dimensionUniqueName="[Tabella1_2]" displayFolder="" count="0" memberValueDatatype="7" unbalanced="0"/>
    <cacheHierarchy uniqueName="[Tabella1_2].[IMPORTO]" caption="IMPORTO" attribute="1" defaultMemberUniqueName="[Tabella1_2].[IMPORTO].[All]" allUniqueName="[Tabella1_2].[IMPORTO].[All]" dimensionUniqueName="[Tabella1_2]" displayFolder="" count="0" memberValueDatatype="20" unbalanced="0"/>
    <cacheHierarchy uniqueName="[Tabella1_2].[CLIENTE]" caption="CLIENTE" attribute="1" defaultMemberUniqueName="[Tabella1_2].[CLIENTE].[All]" allUniqueName="[Tabella1_2].[CLIENTE].[All]" dimensionUniqueName="[Tabella1_2]" displayFolder="" count="0" memberValueDatatype="130" unbalanced="0"/>
    <cacheHierarchy uniqueName="[Tabella1_2].[OGGETTO]" caption="OGGETTO" attribute="1" defaultMemberUniqueName="[Tabella1_2].[OGGETTO].[All]" allUniqueName="[Tabella1_2].[OGGETTO].[All]" dimensionUniqueName="[Tabella1_2]" displayFolder="" count="0" memberValueDatatype="130" unbalanced="0"/>
    <cacheHierarchy uniqueName="[Tabella1_2].[DATA SCADENZA]" caption="DATA SCADENZA" attribute="1" defaultMemberUniqueName="[Tabella1_2].[DATA SCADENZA].[All]" allUniqueName="[Tabella1_2].[DATA SCADENZA].[All]" dimensionUniqueName="[Tabella1_2]" displayFolder="" count="0" memberValueDatatype="130" unbalanced="0"/>
    <cacheHierarchy uniqueName="[Tabella1_2].[IVA]" caption="IVA" attribute="1" defaultMemberUniqueName="[Tabella1_2].[IVA].[All]" allUniqueName="[Tabella1_2].[IVA].[All]" dimensionUniqueName="[Tabella1_2]" displayFolder="" count="0" memberValueDatatype="130" unbalanced="0"/>
    <cacheHierarchy uniqueName="[Tabella1_2].[LORDO]" caption="LORDO" attribute="1" defaultMemberUniqueName="[Tabella1_2].[LORDO].[All]" allUniqueName="[Tabella1_2].[LORDO].[All]" dimensionUniqueName="[Tabella1_2]" displayFolder="" count="0" memberValueDatatype="130" unbalanced="0"/>
    <cacheHierarchy uniqueName="[Tabella1_2].[STATO]" caption="STATO" attribute="1" defaultMemberUniqueName="[Tabella1_2].[STATO].[All]" allUniqueName="[Tabella1_2].[STATO].[All]" dimensionUniqueName="[Tabella1_2]" displayFolder="" count="0" memberValueDatatype="130" unbalanced="0"/>
    <cacheHierarchy uniqueName="[Tariffe].[OGGETTO]" caption="OGGETTO" attribute="1" defaultMemberUniqueName="[Tariffe].[OGGETTO].[All]" allUniqueName="[Tariffe].[OGGETTO].[All]" dimensionUniqueName="[Tariffe]" displayFolder="" count="0" memberValueDatatype="130" unbalanced="0"/>
    <cacheHierarchy uniqueName="[Tariffe].[TARIFFA]" caption="TARIFFA" attribute="1" defaultMemberUniqueName="[Tariffe].[TARIFFA].[All]" allUniqueName="[Tariffe].[TARIFFA].[All]" dimensionUniqueName="[Tariffe]" displayFolder="" count="0" memberValueDatatype="20" unbalanced="0"/>
    <cacheHierarchy uniqueName="[Tabella1].[DATA FATTURA (Month Index)]" caption="DATA FATTURA (Month Index)" attribute="1" defaultMemberUniqueName="[Tabella1].[DATA FATTURA (Month Index)].[All]" allUniqueName="[Tabella1].[DATA FATTURA (Month Index)].[All]" dimensionUniqueName="[Tabella1]" displayFolder="" count="0" memberValueDatatype="20" unbalanced="0" hidden="1"/>
    <cacheHierarchy uniqueName="[Measures].[__XL_Count Tabella1]" caption="__XL_Count Tabella1" measure="1" displayFolder="" measureGroup="Tabella1" count="0" hidden="1"/>
    <cacheHierarchy uniqueName="[Measures].[__XL_Count Clienti]" caption="__XL_Count Clienti" measure="1" displayFolder="" measureGroup="Clienti" count="0" hidden="1"/>
    <cacheHierarchy uniqueName="[Measures].[__XL_Count Tariffe]" caption="__XL_Count Tariffe" measure="1" displayFolder="" measureGroup="Tariffe" count="0" hidden="1"/>
    <cacheHierarchy uniqueName="[Measures].[__XL_Count Tabella1_2]" caption="__XL_Count Tabella1_2" measure="1" displayFolder="" measureGroup="Tabella1_2" count="0" hidden="1"/>
    <cacheHierarchy uniqueName="[Measures].[__No measures defined]" caption="__No measures defined" measure="1" displayFolder="" count="0" hidden="1"/>
    <cacheHierarchy uniqueName="[Measures].[Sum of IMPORTO LORDO]" caption="Sum of IMPORTO LORDO" measure="1" displayFolder="" measureGroup="Tabella1" count="0" hidden="1">
      <extLst>
        <ext xmlns:x15="http://schemas.microsoft.com/office/spreadsheetml/2010/11/main" uri="{B97F6D7D-B522-45F9-BDA1-12C45D357490}">
          <x15:cacheHierarchy aggregatedColumn="11"/>
        </ext>
      </extLst>
    </cacheHierarchy>
    <cacheHierarchy uniqueName="[Measures].[Sum of IMPORTO]" caption="Sum of IMPORTO" measure="1" displayFolder="" measureGroup="Tabella1"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IVA]" caption="Sum of IVA" measure="1" displayFolder="" measureGroup="Tabella1" count="0" hidden="1">
      <extLst>
        <ext xmlns:x15="http://schemas.microsoft.com/office/spreadsheetml/2010/11/main" uri="{B97F6D7D-B522-45F9-BDA1-12C45D357490}">
          <x15:cacheHierarchy aggregatedColumn="10"/>
        </ext>
      </extLst>
    </cacheHierarchy>
    <cacheHierarchy uniqueName="[Measures].[Count of STATO]" caption="Count of STATO" measure="1" displayFolder="" measureGroup="Tabella1" count="0" hidden="1">
      <extLst>
        <ext xmlns:x15="http://schemas.microsoft.com/office/spreadsheetml/2010/11/main" uri="{B97F6D7D-B522-45F9-BDA1-12C45D357490}">
          <x15:cacheHierarchy aggregatedColumn="14"/>
        </ext>
      </extLst>
    </cacheHierarchy>
  </cacheHierarchies>
  <kpis count="0"/>
  <calculatedMembers count="1">
    <calculatedMember name="[Set1]" mdx="{([Clienti].[CLIENTE].&amp;[ALFA]),([Clienti].[CLIENTE].&amp;[ZETA]),([Clienti].[CLIENTE].&amp;[IOTA]),([Clienti].[CLIENTE].&amp;[OMEGA]),([Clienti].[CLIENTE].&amp;[BETA]),([Clienti].[CLIENTE].&amp;[GAMMA]),([Clienti].[CLIENTE].&amp;[DELTA]),([Clienti].[CLIENTE].&amp;[SIGMA])}" set="1">
      <extLst>
        <ext xmlns:x14="http://schemas.microsoft.com/office/spreadsheetml/2009/9/main" uri="{0C70D0D5-359C-4a49-802D-23BBF952B5CE}">
          <x14:calculatedMember flattenHierarchies="0" hierarchizeDistinct="0">
            <x14:tupleSet rowCount="8">
              <x14:headers>
                <x14:header uniqueName="[Clienti].[CLIENTE].[CLIENTE]" hierarchyName="[Clienti].[CLIENTE]"/>
              </x14:headers>
              <x14:rows>
                <x14:row>
                  <x14:rowItem u="[Clienti].[CLIENTE].&amp;[ALFA]" d="ALFA"/>
                </x14:row>
                <x14:row>
                  <x14:rowItem u="[Clienti].[CLIENTE].&amp;[ZETA]" d="ZETA"/>
                </x14:row>
                <x14:row>
                  <x14:rowItem u="[Clienti].[CLIENTE].&amp;[IOTA]" d="IOTA"/>
                </x14:row>
                <x14:row>
                  <x14:rowItem u="[Clienti].[CLIENTE].&amp;[OMEGA]" d="OMEGA"/>
                </x14:row>
                <x14:row>
                  <x14:rowItem u="[Clienti].[CLIENTE].&amp;[BETA]" d="BETA"/>
                </x14:row>
                <x14:row>
                  <x14:rowItem u="[Clienti].[CLIENTE].&amp;[GAMMA]" d="GAMMA"/>
                </x14:row>
                <x14:row>
                  <x14:rowItem u="[Clienti].[CLIENTE].&amp;[DELTA]" d="DELTA"/>
                </x14:row>
                <x14:row>
                  <x14:rowItem u="[Clienti].[CLIENTE].&amp;[SIGMA]" d="SIGMA"/>
                </x14:row>
              </x14:rows>
            </x14:tupleSet>
          </x14:calculatedMember>
        </ext>
      </extLst>
    </calculatedMember>
  </calculatedMembers>
  <dimensions count="5">
    <dimension name="Clienti" uniqueName="[Clienti]" caption="Clienti"/>
    <dimension measure="1" name="Measures" uniqueName="[Measures]" caption="Measures"/>
    <dimension name="Tabella1" uniqueName="[Tabella1]" caption="Tabella1"/>
    <dimension name="Tabella1_2" uniqueName="[Tabella1_2]" caption="Tabella1_2"/>
    <dimension name="Tariffe" uniqueName="[Tariffe]" caption="Tariffe"/>
  </dimensions>
  <measureGroups count="4">
    <measureGroup name="Clienti" caption="Clienti"/>
    <measureGroup name="Tabella1" caption="Tabella1"/>
    <measureGroup name="Tabella1_2" caption="Tabella1_2"/>
    <measureGroup name="Tariffe" caption="Tariffe"/>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lluardo, Valeria" refreshedDate="45309.932208796294" createdVersion="5" refreshedVersion="8" minRefreshableVersion="3" recordCount="0" supportSubquery="1" supportAdvancedDrill="1" xr:uid="{5F251BBC-D3A9-42B0-9353-43CD9FE8C68B}">
  <cacheSource type="external" connectionId="4"/>
  <cacheFields count="3">
    <cacheField name="[Clienti].[CLIENTE].[CLIENTE]" caption="CLIENTE" numFmtId="0" level="1">
      <sharedItems count="5">
        <s v="ALFA"/>
        <s v="BETA"/>
        <s v="IOTA"/>
        <s v="OMEGA"/>
        <s v="ZETA"/>
      </sharedItems>
    </cacheField>
    <cacheField name="[Measures].[Sum of IMPORTO]" caption="Sum of IMPORTO" numFmtId="0" hierarchy="36" level="32767"/>
    <cacheField name="[Tabella1].[OGGETTO].[OGGETTO]" caption="OGGETTO" numFmtId="0" hierarchy="8" level="1">
      <sharedItems count="4">
        <s v="CONSULENZA"/>
        <s v="FORMAZIONE"/>
        <s v="INTERVENTO"/>
        <s v="VENDITA"/>
      </sharedItems>
    </cacheField>
  </cacheFields>
  <cacheHierarchies count="39">
    <cacheHierarchy uniqueName="[Clienti].[CLIENTE]" caption="CLIENTE" attribute="1" defaultMemberUniqueName="[Clienti].[CLIENTE].[All]" allUniqueName="[Clienti].[CLIENTE].[All]" dimensionUniqueName="[Clienti]" displayFolder="" count="2" memberValueDatatype="130" unbalanced="0">
      <fieldsUsage count="2">
        <fieldUsage x="-1"/>
        <fieldUsage x="0"/>
      </fieldsUsage>
    </cacheHierarchy>
    <cacheHierarchy uniqueName="[Clienti].[Città]" caption="Città" attribute="1" defaultMemberUniqueName="[Clienti].[Città].[All]" allUniqueName="[Clienti].[Città].[All]" dimensionUniqueName="[Clienti]" displayFolder="" count="0" memberValueDatatype="130" unbalanced="0"/>
    <cacheHierarchy uniqueName="[Clienti].[INDIRIZZO]" caption="INDIRIZZO" attribute="1" defaultMemberUniqueName="[Clienti].[INDIRIZZO].[All]" allUniqueName="[Clienti].[INDIRIZZO].[All]" dimensionUniqueName="[Clienti]" displayFolder="" count="0" memberValueDatatype="130" unbalanced="0"/>
    <cacheHierarchy uniqueName="[Clienti].[EMAIL]" caption="EMAIL" attribute="1" defaultMemberUniqueName="[Clienti].[EMAIL].[All]" allUniqueName="[Clienti].[EMAIL].[All]" dimensionUniqueName="[Clienti]" displayFolder="" count="0" memberValueDatatype="130" unbalanced="0"/>
    <cacheHierarchy uniqueName="[Tabella1].[N° FATTURA]" caption="N° FATTURA" attribute="1" defaultMemberUniqueName="[Tabella1].[N° FATTURA].[All]" allUniqueName="[Tabella1].[N° FATTURA].[All]" dimensionUniqueName="[Tabella1]" displayFolder="" count="0" memberValueDatatype="20" unbalanced="0"/>
    <cacheHierarchy uniqueName="[Tabella1].[DATA FATTURA]" caption="DATA FATTURA" attribute="1" time="1" defaultMemberUniqueName="[Tabella1].[DATA FATTURA].[All]" allUniqueName="[Tabella1].[DATA FATTURA].[All]" dimensionUniqueName="[Tabella1]" displayFolder="" count="0" memberValueDatatype="7" unbalanced="0"/>
    <cacheHierarchy uniqueName="[Tabella1].[IMPORTO]" caption="IMPORTO" attribute="1" defaultMemberUniqueName="[Tabella1].[IMPORTO].[All]" allUniqueName="[Tabella1].[IMPORTO].[All]" dimensionUniqueName="[Tabella1]" displayFolder="" count="0" memberValueDatatype="20" unbalanced="0"/>
    <cacheHierarchy uniqueName="[Tabella1].[CLIENTE]" caption="CLIENTE" attribute="1" defaultMemberUniqueName="[Tabella1].[CLIENTE].[All]" allUniqueName="[Tabella1].[CLIENTE].[All]" dimensionUniqueName="[Tabella1]" displayFolder="" count="0" memberValueDatatype="130" unbalanced="0"/>
    <cacheHierarchy uniqueName="[Tabella1].[OGGETTO]" caption="OGGETTO" attribute="1" defaultMemberUniqueName="[Tabella1].[OGGETTO].[All]" allUniqueName="[Tabella1].[OGGETTO].[All]" dimensionUniqueName="[Tabella1]" displayFolder="" count="2" memberValueDatatype="130" unbalanced="0">
      <fieldsUsage count="2">
        <fieldUsage x="-1"/>
        <fieldUsage x="2"/>
      </fieldsUsage>
    </cacheHierarchy>
    <cacheHierarchy uniqueName="[Tabella1].[DATA SCADENZA]" caption="DATA SCADENZA" attribute="1" time="1" defaultMemberUniqueName="[Tabella1].[DATA SCADENZA].[All]" allUniqueName="[Tabella1].[DATA SCADENZA].[All]" dimensionUniqueName="[Tabella1]" displayFolder="" count="0" memberValueDatatype="7" unbalanced="0"/>
    <cacheHierarchy uniqueName="[Tabella1].[IVA]" caption="IVA" attribute="1" defaultMemberUniqueName="[Tabella1].[IVA].[All]" allUniqueName="[Tabella1].[IVA].[All]" dimensionUniqueName="[Tabella1]" displayFolder="" count="0" memberValueDatatype="5" unbalanced="0"/>
    <cacheHierarchy uniqueName="[Tabella1].[IMPORTO LORDO]" caption="IMPORTO LORDO" attribute="1" defaultMemberUniqueName="[Tabella1].[IMPORTO LORDO].[All]" allUniqueName="[Tabella1].[IMPORTO LORDO].[All]" dimensionUniqueName="[Tabella1]" displayFolder="" count="0" memberValueDatatype="5" unbalanced="0"/>
    <cacheHierarchy uniqueName="[Tabella1].[Age]" caption="Age" attribute="1" defaultMemberUniqueName="[Tabella1].[Age].[All]" allUniqueName="[Tabella1].[Age].[All]" dimensionUniqueName="[Tabella1]" displayFolder="" count="0" memberValueDatatype="130" unbalanced="0"/>
    <cacheHierarchy uniqueName="[Tabella1].[Total Days]" caption="Total Days" attribute="1" defaultMemberUniqueName="[Tabella1].[Total Days].[All]" allUniqueName="[Tabella1].[Total Days].[All]" dimensionUniqueName="[Tabella1]" displayFolder="" count="0" memberValueDatatype="20" unbalanced="0"/>
    <cacheHierarchy uniqueName="[Tabella1].[STATO]" caption="STATO" attribute="1" defaultMemberUniqueName="[Tabella1].[STATO].[All]" allUniqueName="[Tabella1].[STATO].[All]" dimensionUniqueName="[Tabella1]" displayFolder="" count="0" memberValueDatatype="130" unbalanced="0"/>
    <cacheHierarchy uniqueName="[Tabella1].[DATA FATTURA (Year)]" caption="DATA FATTURA (Year)" attribute="1" defaultMemberUniqueName="[Tabella1].[DATA FATTURA (Year)].[All]" allUniqueName="[Tabella1].[DATA FATTURA (Year)].[All]" dimensionUniqueName="[Tabella1]" displayFolder="" count="0" memberValueDatatype="130" unbalanced="0"/>
    <cacheHierarchy uniqueName="[Tabella1].[DATA FATTURA (Quarter)]" caption="DATA FATTURA (Quarter)" attribute="1" defaultMemberUniqueName="[Tabella1].[DATA FATTURA (Quarter)].[All]" allUniqueName="[Tabella1].[DATA FATTURA (Quarter)].[All]" dimensionUniqueName="[Tabella1]" displayFolder="" count="0" memberValueDatatype="130" unbalanced="0"/>
    <cacheHierarchy uniqueName="[Tabella1].[DATA FATTURA (Month)]" caption="DATA FATTURA (Month)" attribute="1" defaultMemberUniqueName="[Tabella1].[DATA FATTURA (Month)].[All]" allUniqueName="[Tabella1].[DATA FATTURA (Month)].[All]" dimensionUniqueName="[Tabella1]" displayFolder="" count="0" memberValueDatatype="130" unbalanced="0"/>
    <cacheHierarchy uniqueName="[Tabella1_2].[N° FATTURA]" caption="N° FATTURA" attribute="1" defaultMemberUniqueName="[Tabella1_2].[N° FATTURA].[All]" allUniqueName="[Tabella1_2].[N° FATTURA].[All]" dimensionUniqueName="[Tabella1_2]" displayFolder="" count="0" memberValueDatatype="20" unbalanced="0"/>
    <cacheHierarchy uniqueName="[Tabella1_2].[DATA FATTURA]" caption="DATA FATTURA" attribute="1" time="1" defaultMemberUniqueName="[Tabella1_2].[DATA FATTURA].[All]" allUniqueName="[Tabella1_2].[DATA FATTURA].[All]" dimensionUniqueName="[Tabella1_2]" displayFolder="" count="0" memberValueDatatype="7" unbalanced="0"/>
    <cacheHierarchy uniqueName="[Tabella1_2].[IMPORTO]" caption="IMPORTO" attribute="1" defaultMemberUniqueName="[Tabella1_2].[IMPORTO].[All]" allUniqueName="[Tabella1_2].[IMPORTO].[All]" dimensionUniqueName="[Tabella1_2]" displayFolder="" count="0" memberValueDatatype="20" unbalanced="0"/>
    <cacheHierarchy uniqueName="[Tabella1_2].[CLIENTE]" caption="CLIENTE" attribute="1" defaultMemberUniqueName="[Tabella1_2].[CLIENTE].[All]" allUniqueName="[Tabella1_2].[CLIENTE].[All]" dimensionUniqueName="[Tabella1_2]" displayFolder="" count="0" memberValueDatatype="130" unbalanced="0"/>
    <cacheHierarchy uniqueName="[Tabella1_2].[OGGETTO]" caption="OGGETTO" attribute="1" defaultMemberUniqueName="[Tabella1_2].[OGGETTO].[All]" allUniqueName="[Tabella1_2].[OGGETTO].[All]" dimensionUniqueName="[Tabella1_2]" displayFolder="" count="0" memberValueDatatype="130" unbalanced="0"/>
    <cacheHierarchy uniqueName="[Tabella1_2].[DATA SCADENZA]" caption="DATA SCADENZA" attribute="1" defaultMemberUniqueName="[Tabella1_2].[DATA SCADENZA].[All]" allUniqueName="[Tabella1_2].[DATA SCADENZA].[All]" dimensionUniqueName="[Tabella1_2]" displayFolder="" count="0" memberValueDatatype="130" unbalanced="0"/>
    <cacheHierarchy uniqueName="[Tabella1_2].[IVA]" caption="IVA" attribute="1" defaultMemberUniqueName="[Tabella1_2].[IVA].[All]" allUniqueName="[Tabella1_2].[IVA].[All]" dimensionUniqueName="[Tabella1_2]" displayFolder="" count="0" memberValueDatatype="130" unbalanced="0"/>
    <cacheHierarchy uniqueName="[Tabella1_2].[LORDO]" caption="LORDO" attribute="1" defaultMemberUniqueName="[Tabella1_2].[LORDO].[All]" allUniqueName="[Tabella1_2].[LORDO].[All]" dimensionUniqueName="[Tabella1_2]" displayFolder="" count="0" memberValueDatatype="130" unbalanced="0"/>
    <cacheHierarchy uniqueName="[Tabella1_2].[STATO]" caption="STATO" attribute="1" defaultMemberUniqueName="[Tabella1_2].[STATO].[All]" allUniqueName="[Tabella1_2].[STATO].[All]" dimensionUniqueName="[Tabella1_2]" displayFolder="" count="0" memberValueDatatype="130" unbalanced="0"/>
    <cacheHierarchy uniqueName="[Tariffe].[OGGETTO]" caption="OGGETTO" attribute="1" defaultMemberUniqueName="[Tariffe].[OGGETTO].[All]" allUniqueName="[Tariffe].[OGGETTO].[All]" dimensionUniqueName="[Tariffe]" displayFolder="" count="0" memberValueDatatype="130" unbalanced="0"/>
    <cacheHierarchy uniqueName="[Tariffe].[TARIFFA]" caption="TARIFFA" attribute="1" defaultMemberUniqueName="[Tariffe].[TARIFFA].[All]" allUniqueName="[Tariffe].[TARIFFA].[All]" dimensionUniqueName="[Tariffe]" displayFolder="" count="0" memberValueDatatype="20" unbalanced="0"/>
    <cacheHierarchy uniqueName="[Tabella1].[DATA FATTURA (Month Index)]" caption="DATA FATTURA (Month Index)" attribute="1" defaultMemberUniqueName="[Tabella1].[DATA FATTURA (Month Index)].[All]" allUniqueName="[Tabella1].[DATA FATTURA (Month Index)].[All]" dimensionUniqueName="[Tabella1]" displayFolder="" count="0" memberValueDatatype="20" unbalanced="0" hidden="1"/>
    <cacheHierarchy uniqueName="[Measures].[__XL_Count Tabella1]" caption="__XL_Count Tabella1" measure="1" displayFolder="" measureGroup="Tabella1" count="0" hidden="1"/>
    <cacheHierarchy uniqueName="[Measures].[__XL_Count Clienti]" caption="__XL_Count Clienti" measure="1" displayFolder="" measureGroup="Clienti" count="0" hidden="1"/>
    <cacheHierarchy uniqueName="[Measures].[__XL_Count Tariffe]" caption="__XL_Count Tariffe" measure="1" displayFolder="" measureGroup="Tariffe" count="0" hidden="1"/>
    <cacheHierarchy uniqueName="[Measures].[__XL_Count Tabella1_2]" caption="__XL_Count Tabella1_2" measure="1" displayFolder="" measureGroup="Tabella1_2" count="0" hidden="1"/>
    <cacheHierarchy uniqueName="[Measures].[__No measures defined]" caption="__No measures defined" measure="1" displayFolder="" count="0" hidden="1"/>
    <cacheHierarchy uniqueName="[Measures].[Sum of IMPORTO LORDO]" caption="Sum of IMPORTO LORDO" measure="1" displayFolder="" measureGroup="Tabella1" count="0" hidden="1">
      <extLst>
        <ext xmlns:x15="http://schemas.microsoft.com/office/spreadsheetml/2010/11/main" uri="{B97F6D7D-B522-45F9-BDA1-12C45D357490}">
          <x15:cacheHierarchy aggregatedColumn="11"/>
        </ext>
      </extLst>
    </cacheHierarchy>
    <cacheHierarchy uniqueName="[Measures].[Sum of IMPORTO]" caption="Sum of IMPORTO" measure="1" displayFolder="" measureGroup="Tabella1"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IVA]" caption="Sum of IVA" measure="1" displayFolder="" measureGroup="Tabella1" count="0" hidden="1">
      <extLst>
        <ext xmlns:x15="http://schemas.microsoft.com/office/spreadsheetml/2010/11/main" uri="{B97F6D7D-B522-45F9-BDA1-12C45D357490}">
          <x15:cacheHierarchy aggregatedColumn="10"/>
        </ext>
      </extLst>
    </cacheHierarchy>
    <cacheHierarchy uniqueName="[Measures].[Count of STATO]" caption="Count of STATO" measure="1" displayFolder="" measureGroup="Tabella1" count="0" hidden="1">
      <extLst>
        <ext xmlns:x15="http://schemas.microsoft.com/office/spreadsheetml/2010/11/main" uri="{B97F6D7D-B522-45F9-BDA1-12C45D357490}">
          <x15:cacheHierarchy aggregatedColumn="14"/>
        </ext>
      </extLst>
    </cacheHierarchy>
  </cacheHierarchies>
  <kpis count="0"/>
  <calculatedMembers count="1">
    <calculatedMember name="[Set1]" mdx="{([Clienti].[CLIENTE].&amp;[ALFA]),([Clienti].[CLIENTE].&amp;[ZETA]),([Clienti].[CLIENTE].&amp;[IOTA]),([Clienti].[CLIENTE].&amp;[OMEGA]),([Clienti].[CLIENTE].&amp;[BETA]),([Clienti].[CLIENTE].&amp;[GAMMA]),([Clienti].[CLIENTE].&amp;[DELTA]),([Clienti].[CLIENTE].&amp;[SIGMA])}" set="1">
      <extLst>
        <ext xmlns:x14="http://schemas.microsoft.com/office/spreadsheetml/2009/9/main" uri="{0C70D0D5-359C-4a49-802D-23BBF952B5CE}">
          <x14:calculatedMember flattenHierarchies="0" hierarchizeDistinct="0">
            <x14:tupleSet rowCount="8">
              <x14:headers>
                <x14:header uniqueName="[Clienti].[CLIENTE].[CLIENTE]" hierarchyName="[Clienti].[CLIENTE]"/>
              </x14:headers>
              <x14:rows>
                <x14:row>
                  <x14:rowItem u="[Clienti].[CLIENTE].&amp;[ALFA]" d="ALFA"/>
                </x14:row>
                <x14:row>
                  <x14:rowItem u="[Clienti].[CLIENTE].&amp;[ZETA]" d="ZETA"/>
                </x14:row>
                <x14:row>
                  <x14:rowItem u="[Clienti].[CLIENTE].&amp;[IOTA]" d="IOTA"/>
                </x14:row>
                <x14:row>
                  <x14:rowItem u="[Clienti].[CLIENTE].&amp;[OMEGA]" d="OMEGA"/>
                </x14:row>
                <x14:row>
                  <x14:rowItem u="[Clienti].[CLIENTE].&amp;[BETA]" d="BETA"/>
                </x14:row>
                <x14:row>
                  <x14:rowItem u="[Clienti].[CLIENTE].&amp;[GAMMA]" d="GAMMA"/>
                </x14:row>
                <x14:row>
                  <x14:rowItem u="[Clienti].[CLIENTE].&amp;[DELTA]" d="DELTA"/>
                </x14:row>
                <x14:row>
                  <x14:rowItem u="[Clienti].[CLIENTE].&amp;[SIGMA]" d="SIGMA"/>
                </x14:row>
              </x14:rows>
            </x14:tupleSet>
          </x14:calculatedMember>
        </ext>
      </extLst>
    </calculatedMember>
  </calculatedMembers>
  <dimensions count="5">
    <dimension name="Clienti" uniqueName="[Clienti]" caption="Clienti"/>
    <dimension measure="1" name="Measures" uniqueName="[Measures]" caption="Measures"/>
    <dimension name="Tabella1" uniqueName="[Tabella1]" caption="Tabella1"/>
    <dimension name="Tabella1_2" uniqueName="[Tabella1_2]" caption="Tabella1_2"/>
    <dimension name="Tariffe" uniqueName="[Tariffe]" caption="Tariffe"/>
  </dimensions>
  <measureGroups count="4">
    <measureGroup name="Clienti" caption="Clienti"/>
    <measureGroup name="Tabella1" caption="Tabella1"/>
    <measureGroup name="Tabella1_2" caption="Tabella1_2"/>
    <measureGroup name="Tariffe" caption="Tariffe"/>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lluardo, Valeria" refreshedDate="45309.917754513888" createdVersion="3" refreshedVersion="8" minRefreshableVersion="3" recordCount="0" supportSubquery="1" supportAdvancedDrill="1" xr:uid="{C3076D22-DA5C-42CF-B896-BC37C5B5C7D3}">
  <cacheSource type="external" connectionId="4">
    <extLst>
      <ext xmlns:x14="http://schemas.microsoft.com/office/spreadsheetml/2009/9/main" uri="{F057638F-6D5F-4e77-A914-E7F072B9BCA8}">
        <x14:sourceConnection name="ThisWorkbookDataModel"/>
      </ext>
    </extLst>
  </cacheSource>
  <cacheFields count="0"/>
  <cacheHierarchies count="38">
    <cacheHierarchy uniqueName="[Clienti].[CLIENTE]" caption="CLIENTE" attribute="1" defaultMemberUniqueName="[Clienti].[CLIENTE].[All]" allUniqueName="[Clienti].[CLIENTE].[All]" dimensionUniqueName="[Clienti]" displayFolder="" count="0" memberValueDatatype="130" unbalanced="0"/>
    <cacheHierarchy uniqueName="[Clienti].[Città]" caption="Città" attribute="1" defaultMemberUniqueName="[Clienti].[Città].[All]" allUniqueName="[Clienti].[Città].[All]" dimensionUniqueName="[Clienti]" displayFolder="" count="0" memberValueDatatype="130" unbalanced="0"/>
    <cacheHierarchy uniqueName="[Clienti].[INDIRIZZO]" caption="INDIRIZZO" attribute="1" defaultMemberUniqueName="[Clienti].[INDIRIZZO].[All]" allUniqueName="[Clienti].[INDIRIZZO].[All]" dimensionUniqueName="[Clienti]" displayFolder="" count="0" memberValueDatatype="130" unbalanced="0"/>
    <cacheHierarchy uniqueName="[Clienti].[EMAIL]" caption="EMAIL" attribute="1" defaultMemberUniqueName="[Clienti].[EMAIL].[All]" allUniqueName="[Clienti].[EMAIL].[All]" dimensionUniqueName="[Clienti]" displayFolder="" count="0" memberValueDatatype="130" unbalanced="0"/>
    <cacheHierarchy uniqueName="[Tabella1].[N° FATTURA]" caption="N° FATTURA" attribute="1" defaultMemberUniqueName="[Tabella1].[N° FATTURA].[All]" allUniqueName="[Tabella1].[N° FATTURA].[All]" dimensionUniqueName="[Tabella1]" displayFolder="" count="0" memberValueDatatype="20" unbalanced="0"/>
    <cacheHierarchy uniqueName="[Tabella1].[DATA FATTURA]" caption="DATA FATTURA" attribute="1" time="1" defaultMemberUniqueName="[Tabella1].[DATA FATTURA].[All]" allUniqueName="[Tabella1].[DATA FATTURA].[All]" dimensionUniqueName="[Tabella1]" displayFolder="" count="0" memberValueDatatype="7" unbalanced="0"/>
    <cacheHierarchy uniqueName="[Tabella1].[IMPORTO]" caption="IMPORTO" attribute="1" defaultMemberUniqueName="[Tabella1].[IMPORTO].[All]" allUniqueName="[Tabella1].[IMPORTO].[All]" dimensionUniqueName="[Tabella1]" displayFolder="" count="0" memberValueDatatype="20" unbalanced="0"/>
    <cacheHierarchy uniqueName="[Tabella1].[CLIENTE]" caption="CLIENTE" attribute="1" defaultMemberUniqueName="[Tabella1].[CLIENTE].[All]" allUniqueName="[Tabella1].[CLIENTE].[All]" dimensionUniqueName="[Tabella1]" displayFolder="" count="2" memberValueDatatype="130" unbalanced="0"/>
    <cacheHierarchy uniqueName="[Tabella1].[OGGETTO]" caption="OGGETTO" attribute="1" defaultMemberUniqueName="[Tabella1].[OGGETTO].[All]" allUniqueName="[Tabella1].[OGGETTO].[All]" dimensionUniqueName="[Tabella1]" displayFolder="" count="2" memberValueDatatype="130" unbalanced="0"/>
    <cacheHierarchy uniqueName="[Tabella1].[DATA SCADENZA]" caption="DATA SCADENZA" attribute="1" time="1" defaultMemberUniqueName="[Tabella1].[DATA SCADENZA].[All]" allUniqueName="[Tabella1].[DATA SCADENZA].[All]" dimensionUniqueName="[Tabella1]" displayFolder="" count="0" memberValueDatatype="7" unbalanced="0"/>
    <cacheHierarchy uniqueName="[Tabella1].[IVA]" caption="IVA" attribute="1" defaultMemberUniqueName="[Tabella1].[IVA].[All]" allUniqueName="[Tabella1].[IVA].[All]" dimensionUniqueName="[Tabella1]" displayFolder="" count="0" memberValueDatatype="5" unbalanced="0"/>
    <cacheHierarchy uniqueName="[Tabella1].[IMPORTO LORDO]" caption="IMPORTO LORDO" attribute="1" defaultMemberUniqueName="[Tabella1].[IMPORTO LORDO].[All]" allUniqueName="[Tabella1].[IMPORTO LORDO].[All]" dimensionUniqueName="[Tabella1]" displayFolder="" count="0" memberValueDatatype="5" unbalanced="0"/>
    <cacheHierarchy uniqueName="[Tabella1].[Age]" caption="Age" attribute="1" defaultMemberUniqueName="[Tabella1].[Age].[All]" allUniqueName="[Tabella1].[Age].[All]" dimensionUniqueName="[Tabella1]" displayFolder="" count="0" memberValueDatatype="130" unbalanced="0"/>
    <cacheHierarchy uniqueName="[Tabella1].[Total Days]" caption="Total Days" attribute="1" defaultMemberUniqueName="[Tabella1].[Total Days].[All]" allUniqueName="[Tabella1].[Total Days].[All]" dimensionUniqueName="[Tabella1]" displayFolder="" count="0" memberValueDatatype="20" unbalanced="0"/>
    <cacheHierarchy uniqueName="[Tabella1].[STATO]" caption="STATO" attribute="1" defaultMemberUniqueName="[Tabella1].[STATO].[All]" allUniqueName="[Tabella1].[STATO].[All]" dimensionUniqueName="[Tabella1]" displayFolder="" count="2" memberValueDatatype="130" unbalanced="0"/>
    <cacheHierarchy uniqueName="[Tabella1].[DATA FATTURA (Year)]" caption="DATA FATTURA (Year)" attribute="1" defaultMemberUniqueName="[Tabella1].[DATA FATTURA (Year)].[All]" allUniqueName="[Tabella1].[DATA FATTURA (Year)].[All]" dimensionUniqueName="[Tabella1]" displayFolder="" count="0" memberValueDatatype="130" unbalanced="0"/>
    <cacheHierarchy uniqueName="[Tabella1].[DATA FATTURA (Quarter)]" caption="DATA FATTURA (Quarter)" attribute="1" defaultMemberUniqueName="[Tabella1].[DATA FATTURA (Quarter)].[All]" allUniqueName="[Tabella1].[DATA FATTURA (Quarter)].[All]" dimensionUniqueName="[Tabella1]" displayFolder="" count="0" memberValueDatatype="130" unbalanced="0"/>
    <cacheHierarchy uniqueName="[Tabella1].[DATA FATTURA (Month)]" caption="DATA FATTURA (Month)" attribute="1" defaultMemberUniqueName="[Tabella1].[DATA FATTURA (Month)].[All]" allUniqueName="[Tabella1].[DATA FATTURA (Month)].[All]" dimensionUniqueName="[Tabella1]" displayFolder="" count="0" memberValueDatatype="130" unbalanced="0"/>
    <cacheHierarchy uniqueName="[Tabella1_2].[N° FATTURA]" caption="N° FATTURA" attribute="1" defaultMemberUniqueName="[Tabella1_2].[N° FATTURA].[All]" allUniqueName="[Tabella1_2].[N° FATTURA].[All]" dimensionUniqueName="[Tabella1_2]" displayFolder="" count="0" memberValueDatatype="20" unbalanced="0"/>
    <cacheHierarchy uniqueName="[Tabella1_2].[DATA FATTURA]" caption="DATA FATTURA" attribute="1" time="1" defaultMemberUniqueName="[Tabella1_2].[DATA FATTURA].[All]" allUniqueName="[Tabella1_2].[DATA FATTURA].[All]" dimensionUniqueName="[Tabella1_2]" displayFolder="" count="0" memberValueDatatype="7" unbalanced="0"/>
    <cacheHierarchy uniqueName="[Tabella1_2].[IMPORTO]" caption="IMPORTO" attribute="1" defaultMemberUniqueName="[Tabella1_2].[IMPORTO].[All]" allUniqueName="[Tabella1_2].[IMPORTO].[All]" dimensionUniqueName="[Tabella1_2]" displayFolder="" count="0" memberValueDatatype="20" unbalanced="0"/>
    <cacheHierarchy uniqueName="[Tabella1_2].[CLIENTE]" caption="CLIENTE" attribute="1" defaultMemberUniqueName="[Tabella1_2].[CLIENTE].[All]" allUniqueName="[Tabella1_2].[CLIENTE].[All]" dimensionUniqueName="[Tabella1_2]" displayFolder="" count="0" memberValueDatatype="130" unbalanced="0"/>
    <cacheHierarchy uniqueName="[Tabella1_2].[OGGETTO]" caption="OGGETTO" attribute="1" defaultMemberUniqueName="[Tabella1_2].[OGGETTO].[All]" allUniqueName="[Tabella1_2].[OGGETTO].[All]" dimensionUniqueName="[Tabella1_2]" displayFolder="" count="0" memberValueDatatype="130" unbalanced="0"/>
    <cacheHierarchy uniqueName="[Tabella1_2].[DATA SCADENZA]" caption="DATA SCADENZA" attribute="1" defaultMemberUniqueName="[Tabella1_2].[DATA SCADENZA].[All]" allUniqueName="[Tabella1_2].[DATA SCADENZA].[All]" dimensionUniqueName="[Tabella1_2]" displayFolder="" count="0" memberValueDatatype="130" unbalanced="0"/>
    <cacheHierarchy uniqueName="[Tabella1_2].[IVA]" caption="IVA" attribute="1" defaultMemberUniqueName="[Tabella1_2].[IVA].[All]" allUniqueName="[Tabella1_2].[IVA].[All]" dimensionUniqueName="[Tabella1_2]" displayFolder="" count="0" memberValueDatatype="130" unbalanced="0"/>
    <cacheHierarchy uniqueName="[Tabella1_2].[LORDO]" caption="LORDO" attribute="1" defaultMemberUniqueName="[Tabella1_2].[LORDO].[All]" allUniqueName="[Tabella1_2].[LORDO].[All]" dimensionUniqueName="[Tabella1_2]" displayFolder="" count="0" memberValueDatatype="130" unbalanced="0"/>
    <cacheHierarchy uniqueName="[Tabella1_2].[STATO]" caption="STATO" attribute="1" defaultMemberUniqueName="[Tabella1_2].[STATO].[All]" allUniqueName="[Tabella1_2].[STATO].[All]" dimensionUniqueName="[Tabella1_2]" displayFolder="" count="0" memberValueDatatype="130" unbalanced="0"/>
    <cacheHierarchy uniqueName="[Tariffe].[OGGETTO]" caption="OGGETTO" attribute="1" defaultMemberUniqueName="[Tariffe].[OGGETTO].[All]" allUniqueName="[Tariffe].[OGGETTO].[All]" dimensionUniqueName="[Tariffe]" displayFolder="" count="0" memberValueDatatype="130" unbalanced="0"/>
    <cacheHierarchy uniqueName="[Tariffe].[TARIFFA]" caption="TARIFFA" attribute="1" defaultMemberUniqueName="[Tariffe].[TARIFFA].[All]" allUniqueName="[Tariffe].[TARIFFA].[All]" dimensionUniqueName="[Tariffe]" displayFolder="" count="0" memberValueDatatype="20" unbalanced="0"/>
    <cacheHierarchy uniqueName="[Tabella1].[DATA FATTURA (Month Index)]" caption="DATA FATTURA (Month Index)" attribute="1" defaultMemberUniqueName="[Tabella1].[DATA FATTURA (Month Index)].[All]" allUniqueName="[Tabella1].[DATA FATTURA (Month Index)].[All]" dimensionUniqueName="[Tabella1]" displayFolder="" count="0" memberValueDatatype="20" unbalanced="0" hidden="1"/>
    <cacheHierarchy uniqueName="[Measures].[__XL_Count Tabella1]" caption="__XL_Count Tabella1" measure="1" displayFolder="" measureGroup="Tabella1" count="0" hidden="1"/>
    <cacheHierarchy uniqueName="[Measures].[__XL_Count Clienti]" caption="__XL_Count Clienti" measure="1" displayFolder="" measureGroup="Clienti" count="0" hidden="1"/>
    <cacheHierarchy uniqueName="[Measures].[__XL_Count Tariffe]" caption="__XL_Count Tariffe" measure="1" displayFolder="" measureGroup="Tariffe" count="0" hidden="1"/>
    <cacheHierarchy uniqueName="[Measures].[__XL_Count Tabella1_2]" caption="__XL_Count Tabella1_2" measure="1" displayFolder="" measureGroup="Tabella1_2" count="0" hidden="1"/>
    <cacheHierarchy uniqueName="[Measures].[__No measures defined]" caption="__No measures defined" measure="1" displayFolder="" count="0" hidden="1"/>
    <cacheHierarchy uniqueName="[Measures].[Sum of IMPORTO LORDO]" caption="Sum of IMPORTO LORDO" measure="1" displayFolder="" measureGroup="Tabella1" count="0" hidden="1">
      <extLst>
        <ext xmlns:x15="http://schemas.microsoft.com/office/spreadsheetml/2010/11/main" uri="{B97F6D7D-B522-45F9-BDA1-12C45D357490}">
          <x15:cacheHierarchy aggregatedColumn="11"/>
        </ext>
      </extLst>
    </cacheHierarchy>
    <cacheHierarchy uniqueName="[Measures].[Sum of IMPORTO]" caption="Sum of IMPORTO" measure="1" displayFolder="" measureGroup="Tabella1" count="0" hidden="1">
      <extLst>
        <ext xmlns:x15="http://schemas.microsoft.com/office/spreadsheetml/2010/11/main" uri="{B97F6D7D-B522-45F9-BDA1-12C45D357490}">
          <x15:cacheHierarchy aggregatedColumn="6"/>
        </ext>
      </extLst>
    </cacheHierarchy>
    <cacheHierarchy uniqueName="[Measures].[Sum of IVA]" caption="Sum of IVA" measure="1" displayFolder="" measureGroup="Tabella1" count="0" hidden="1">
      <extLst>
        <ext xmlns:x15="http://schemas.microsoft.com/office/spreadsheetml/2010/11/main" uri="{B97F6D7D-B522-45F9-BDA1-12C45D357490}">
          <x15:cacheHierarchy aggregatedColumn="10"/>
        </ext>
      </extLst>
    </cacheHierarchy>
  </cacheHierarchies>
  <kpis count="0"/>
  <calculatedMembers count="1">
    <calculatedMember name="[Set1]" mdx="{([Clienti].[CLIENTE].&amp;[ALFA]),([Clienti].[CLIENTE].&amp;[ZETA]),([Clienti].[CLIENTE].&amp;[IOTA]),([Clienti].[CLIENTE].&amp;[OMEGA]),([Clienti].[CLIENTE].&amp;[BETA]),([Clienti].[CLIENTE].&amp;[GAMMA]),([Clienti].[CLIENTE].&amp;[DELTA]),([Clienti].[CLIENTE].&amp;[SIGMA])}" set="1">
      <extLst>
        <ext xmlns:x14="http://schemas.microsoft.com/office/spreadsheetml/2009/9/main" uri="{0C70D0D5-359C-4a49-802D-23BBF952B5CE}">
          <x14:calculatedMember flattenHierarchies="0" hierarchizeDistinct="0">
            <x14:tupleSet rowCount="8">
              <x14:headers>
                <x14:header uniqueName="[Clienti].[CLIENTE].[CLIENTE]" hierarchyName="[Clienti].[CLIENTE]"/>
              </x14:headers>
              <x14:rows>
                <x14:row>
                  <x14:rowItem u="[Clienti].[CLIENTE].&amp;[ALFA]" d="ALFA"/>
                </x14:row>
                <x14:row>
                  <x14:rowItem u="[Clienti].[CLIENTE].&amp;[ZETA]" d="ZETA"/>
                </x14:row>
                <x14:row>
                  <x14:rowItem u="[Clienti].[CLIENTE].&amp;[IOTA]" d="IOTA"/>
                </x14:row>
                <x14:row>
                  <x14:rowItem u="[Clienti].[CLIENTE].&amp;[OMEGA]" d="OMEGA"/>
                </x14:row>
                <x14:row>
                  <x14:rowItem u="[Clienti].[CLIENTE].&amp;[BETA]" d="BETA"/>
                </x14:row>
                <x14:row>
                  <x14:rowItem u="[Clienti].[CLIENTE].&amp;[GAMMA]" d="GAMMA"/>
                </x14:row>
                <x14:row>
                  <x14:rowItem u="[Clienti].[CLIENTE].&amp;[DELTA]" d="DELTA"/>
                </x14:row>
                <x14:row>
                  <x14:rowItem u="[Clienti].[CLIENTE].&amp;[SIGMA]" d="SIGMA"/>
                </x14:row>
              </x14:rows>
            </x14:tupleSet>
          </x14:calculatedMember>
        </ext>
      </extLst>
    </calculatedMember>
  </calculatedMembers>
  <extLst>
    <ext xmlns:x14="http://schemas.microsoft.com/office/spreadsheetml/2009/9/main" uri="{725AE2AE-9491-48be-B2B4-4EB974FC3084}">
      <x14:pivotCacheDefinition slicerData="1" pivotCacheId="1608044257"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lluardo, Valeria" refreshedDate="45309.953768402775" createdVersion="5" refreshedVersion="8" minRefreshableVersion="3" recordCount="0" supportSubquery="1" supportAdvancedDrill="1" xr:uid="{2473F034-E4B1-41E0-9E15-335E65D355AC}">
  <cacheSource type="external" connectionId="4">
    <extLst>
      <ext xmlns:x14="http://schemas.microsoft.com/office/spreadsheetml/2009/9/main" uri="{F057638F-6D5F-4e77-A914-E7F072B9BCA8}">
        <x14:sourceConnection name="ThisWorkbookDataModel"/>
      </ext>
    </extLst>
  </cacheSource>
  <cacheFields count="5">
    <cacheField name="[Measures].[Sum of IMPORTO]" caption="Sum of IMPORTO" numFmtId="0" hierarchy="36" level="32767"/>
    <cacheField name="[Tabella1].[DATA FATTURA (Month)].[DATA FATTURA (Month)]" caption="DATA FATTURA (Month)" numFmtId="0" hierarchy="17" level="1">
      <sharedItems count="11">
        <s v="gen"/>
        <s v="mar"/>
        <s v="apr"/>
        <s v="mag"/>
        <s v="giu"/>
        <s v="lug"/>
        <s v="ago"/>
        <s v="set"/>
        <s v="ott"/>
        <s v="nov"/>
        <s v="dic"/>
      </sharedItems>
    </cacheField>
    <cacheField name="[Tabella1].[DATA FATTURA (Year)].[DATA FATTURA (Year)]" caption="DATA FATTURA (Year)" numFmtId="0" hierarchy="15" level="1">
      <sharedItems count="2">
        <s v="2023"/>
        <s v="2024"/>
      </sharedItems>
    </cacheField>
    <cacheField name="[Tabella1].[CLIENTE].[CLIENTE]" caption="CLIENTE" numFmtId="0" hierarchy="7" level="1">
      <sharedItems containsSemiMixedTypes="0" containsNonDate="0" containsString="0"/>
    </cacheField>
    <cacheField name="[Tabella1].[OGGETTO].[OGGETTO]" caption="OGGETTO" numFmtId="0" hierarchy="8" level="1">
      <sharedItems containsSemiMixedTypes="0" containsNonDate="0" containsString="0"/>
    </cacheField>
  </cacheFields>
  <cacheHierarchies count="39">
    <cacheHierarchy uniqueName="[Clienti].[CLIENTE]" caption="CLIENTE" attribute="1" defaultMemberUniqueName="[Clienti].[CLIENTE].[All]" allUniqueName="[Clienti].[CLIENTE].[All]" dimensionUniqueName="[Clienti]" displayFolder="" count="0" memberValueDatatype="130" unbalanced="0"/>
    <cacheHierarchy uniqueName="[Clienti].[Città]" caption="Città" attribute="1" defaultMemberUniqueName="[Clienti].[Città].[All]" allUniqueName="[Clienti].[Città].[All]" dimensionUniqueName="[Clienti]" displayFolder="" count="0" memberValueDatatype="130" unbalanced="0"/>
    <cacheHierarchy uniqueName="[Clienti].[INDIRIZZO]" caption="INDIRIZZO" attribute="1" defaultMemberUniqueName="[Clienti].[INDIRIZZO].[All]" allUniqueName="[Clienti].[INDIRIZZO].[All]" dimensionUniqueName="[Clienti]" displayFolder="" count="0" memberValueDatatype="130" unbalanced="0"/>
    <cacheHierarchy uniqueName="[Clienti].[EMAIL]" caption="EMAIL" attribute="1" defaultMemberUniqueName="[Clienti].[EMAIL].[All]" allUniqueName="[Clienti].[EMAIL].[All]" dimensionUniqueName="[Clienti]" displayFolder="" count="0" memberValueDatatype="130" unbalanced="0"/>
    <cacheHierarchy uniqueName="[Tabella1].[N° FATTURA]" caption="N° FATTURA" attribute="1" defaultMemberUniqueName="[Tabella1].[N° FATTURA].[All]" allUniqueName="[Tabella1].[N° FATTURA].[All]" dimensionUniqueName="[Tabella1]" displayFolder="" count="0" memberValueDatatype="20" unbalanced="0"/>
    <cacheHierarchy uniqueName="[Tabella1].[DATA FATTURA]" caption="DATA FATTURA" attribute="1" time="1" defaultMemberUniqueName="[Tabella1].[DATA FATTURA].[All]" allUniqueName="[Tabella1].[DATA FATTURA].[All]" dimensionUniqueName="[Tabella1]" displayFolder="" count="0" memberValueDatatype="7" unbalanced="0"/>
    <cacheHierarchy uniqueName="[Tabella1].[IMPORTO]" caption="IMPORTO" attribute="1" defaultMemberUniqueName="[Tabella1].[IMPORTO].[All]" allUniqueName="[Tabella1].[IMPORTO].[All]" dimensionUniqueName="[Tabella1]" displayFolder="" count="0" memberValueDatatype="20" unbalanced="0"/>
    <cacheHierarchy uniqueName="[Tabella1].[CLIENTE]" caption="CLIENTE" attribute="1" defaultMemberUniqueName="[Tabella1].[CLIENTE].[All]" allUniqueName="[Tabella1].[CLIENTE].[All]" dimensionUniqueName="[Tabella1]" displayFolder="" count="2" memberValueDatatype="130" unbalanced="0">
      <fieldsUsage count="2">
        <fieldUsage x="-1"/>
        <fieldUsage x="3"/>
      </fieldsUsage>
    </cacheHierarchy>
    <cacheHierarchy uniqueName="[Tabella1].[OGGETTO]" caption="OGGETTO" attribute="1" defaultMemberUniqueName="[Tabella1].[OGGETTO].[All]" allUniqueName="[Tabella1].[OGGETTO].[All]" dimensionUniqueName="[Tabella1]" displayFolder="" count="2" memberValueDatatype="130" unbalanced="0">
      <fieldsUsage count="2">
        <fieldUsage x="-1"/>
        <fieldUsage x="4"/>
      </fieldsUsage>
    </cacheHierarchy>
    <cacheHierarchy uniqueName="[Tabella1].[DATA SCADENZA]" caption="DATA SCADENZA" attribute="1" time="1" defaultMemberUniqueName="[Tabella1].[DATA SCADENZA].[All]" allUniqueName="[Tabella1].[DATA SCADENZA].[All]" dimensionUniqueName="[Tabella1]" displayFolder="" count="0" memberValueDatatype="7" unbalanced="0"/>
    <cacheHierarchy uniqueName="[Tabella1].[IVA]" caption="IVA" attribute="1" defaultMemberUniqueName="[Tabella1].[IVA].[All]" allUniqueName="[Tabella1].[IVA].[All]" dimensionUniqueName="[Tabella1]" displayFolder="" count="0" memberValueDatatype="5" unbalanced="0"/>
    <cacheHierarchy uniqueName="[Tabella1].[IMPORTO LORDO]" caption="IMPORTO LORDO" attribute="1" defaultMemberUniqueName="[Tabella1].[IMPORTO LORDO].[All]" allUniqueName="[Tabella1].[IMPORTO LORDO].[All]" dimensionUniqueName="[Tabella1]" displayFolder="" count="0" memberValueDatatype="5" unbalanced="0"/>
    <cacheHierarchy uniqueName="[Tabella1].[Age]" caption="Age" attribute="1" defaultMemberUniqueName="[Tabella1].[Age].[All]" allUniqueName="[Tabella1].[Age].[All]" dimensionUniqueName="[Tabella1]" displayFolder="" count="0" memberValueDatatype="130" unbalanced="0"/>
    <cacheHierarchy uniqueName="[Tabella1].[Total Days]" caption="Total Days" attribute="1" defaultMemberUniqueName="[Tabella1].[Total Days].[All]" allUniqueName="[Tabella1].[Total Days].[All]" dimensionUniqueName="[Tabella1]" displayFolder="" count="0" memberValueDatatype="20" unbalanced="0"/>
    <cacheHierarchy uniqueName="[Tabella1].[STATO]" caption="STATO" attribute="1" defaultMemberUniqueName="[Tabella1].[STATO].[All]" allUniqueName="[Tabella1].[STATO].[All]" dimensionUniqueName="[Tabella1]" displayFolder="" count="2" memberValueDatatype="130" unbalanced="0"/>
    <cacheHierarchy uniqueName="[Tabella1].[DATA FATTURA (Year)]" caption="DATA FATTURA (Year)" attribute="1" defaultMemberUniqueName="[Tabella1].[DATA FATTURA (Year)].[All]" allUniqueName="[Tabella1].[DATA FATTURA (Year)].[All]" dimensionUniqueName="[Tabella1]" displayFolder="" count="2" memberValueDatatype="130" unbalanced="0">
      <fieldsUsage count="2">
        <fieldUsage x="-1"/>
        <fieldUsage x="2"/>
      </fieldsUsage>
    </cacheHierarchy>
    <cacheHierarchy uniqueName="[Tabella1].[DATA FATTURA (Quarter)]" caption="DATA FATTURA (Quarter)" attribute="1" defaultMemberUniqueName="[Tabella1].[DATA FATTURA (Quarter)].[All]" allUniqueName="[Tabella1].[DATA FATTURA (Quarter)].[All]" dimensionUniqueName="[Tabella1]" displayFolder="" count="0" memberValueDatatype="130" unbalanced="0"/>
    <cacheHierarchy uniqueName="[Tabella1].[DATA FATTURA (Month)]" caption="DATA FATTURA (Month)" attribute="1" defaultMemberUniqueName="[Tabella1].[DATA FATTURA (Month)].[All]" allUniqueName="[Tabella1].[DATA FATTURA (Month)].[All]" dimensionUniqueName="[Tabella1]" displayFolder="" count="2" memberValueDatatype="130" unbalanced="0">
      <fieldsUsage count="2">
        <fieldUsage x="-1"/>
        <fieldUsage x="1"/>
      </fieldsUsage>
    </cacheHierarchy>
    <cacheHierarchy uniqueName="[Tabella1_2].[N° FATTURA]" caption="N° FATTURA" attribute="1" defaultMemberUniqueName="[Tabella1_2].[N° FATTURA].[All]" allUniqueName="[Tabella1_2].[N° FATTURA].[All]" dimensionUniqueName="[Tabella1_2]" displayFolder="" count="0" memberValueDatatype="20" unbalanced="0"/>
    <cacheHierarchy uniqueName="[Tabella1_2].[DATA FATTURA]" caption="DATA FATTURA" attribute="1" time="1" defaultMemberUniqueName="[Tabella1_2].[DATA FATTURA].[All]" allUniqueName="[Tabella1_2].[DATA FATTURA].[All]" dimensionUniqueName="[Tabella1_2]" displayFolder="" count="0" memberValueDatatype="7" unbalanced="0"/>
    <cacheHierarchy uniqueName="[Tabella1_2].[IMPORTO]" caption="IMPORTO" attribute="1" defaultMemberUniqueName="[Tabella1_2].[IMPORTO].[All]" allUniqueName="[Tabella1_2].[IMPORTO].[All]" dimensionUniqueName="[Tabella1_2]" displayFolder="" count="0" memberValueDatatype="20" unbalanced="0"/>
    <cacheHierarchy uniqueName="[Tabella1_2].[CLIENTE]" caption="CLIENTE" attribute="1" defaultMemberUniqueName="[Tabella1_2].[CLIENTE].[All]" allUniqueName="[Tabella1_2].[CLIENTE].[All]" dimensionUniqueName="[Tabella1_2]" displayFolder="" count="0" memberValueDatatype="130" unbalanced="0"/>
    <cacheHierarchy uniqueName="[Tabella1_2].[OGGETTO]" caption="OGGETTO" attribute="1" defaultMemberUniqueName="[Tabella1_2].[OGGETTO].[All]" allUniqueName="[Tabella1_2].[OGGETTO].[All]" dimensionUniqueName="[Tabella1_2]" displayFolder="" count="0" memberValueDatatype="130" unbalanced="0"/>
    <cacheHierarchy uniqueName="[Tabella1_2].[DATA SCADENZA]" caption="DATA SCADENZA" attribute="1" defaultMemberUniqueName="[Tabella1_2].[DATA SCADENZA].[All]" allUniqueName="[Tabella1_2].[DATA SCADENZA].[All]" dimensionUniqueName="[Tabella1_2]" displayFolder="" count="0" memberValueDatatype="130" unbalanced="0"/>
    <cacheHierarchy uniqueName="[Tabella1_2].[IVA]" caption="IVA" attribute="1" defaultMemberUniqueName="[Tabella1_2].[IVA].[All]" allUniqueName="[Tabella1_2].[IVA].[All]" dimensionUniqueName="[Tabella1_2]" displayFolder="" count="0" memberValueDatatype="130" unbalanced="0"/>
    <cacheHierarchy uniqueName="[Tabella1_2].[LORDO]" caption="LORDO" attribute="1" defaultMemberUniqueName="[Tabella1_2].[LORDO].[All]" allUniqueName="[Tabella1_2].[LORDO].[All]" dimensionUniqueName="[Tabella1_2]" displayFolder="" count="0" memberValueDatatype="130" unbalanced="0"/>
    <cacheHierarchy uniqueName="[Tabella1_2].[STATO]" caption="STATO" attribute="1" defaultMemberUniqueName="[Tabella1_2].[STATO].[All]" allUniqueName="[Tabella1_2].[STATO].[All]" dimensionUniqueName="[Tabella1_2]" displayFolder="" count="0" memberValueDatatype="130" unbalanced="0"/>
    <cacheHierarchy uniqueName="[Tariffe].[OGGETTO]" caption="OGGETTO" attribute="1" defaultMemberUniqueName="[Tariffe].[OGGETTO].[All]" allUniqueName="[Tariffe].[OGGETTO].[All]" dimensionUniqueName="[Tariffe]" displayFolder="" count="0" memberValueDatatype="130" unbalanced="0"/>
    <cacheHierarchy uniqueName="[Tariffe].[TARIFFA]" caption="TARIFFA" attribute="1" defaultMemberUniqueName="[Tariffe].[TARIFFA].[All]" allUniqueName="[Tariffe].[TARIFFA].[All]" dimensionUniqueName="[Tariffe]" displayFolder="" count="0" memberValueDatatype="20" unbalanced="0"/>
    <cacheHierarchy uniqueName="[Tabella1].[DATA FATTURA (Month Index)]" caption="DATA FATTURA (Month Index)" attribute="1" defaultMemberUniqueName="[Tabella1].[DATA FATTURA (Month Index)].[All]" allUniqueName="[Tabella1].[DATA FATTURA (Month Index)].[All]" dimensionUniqueName="[Tabella1]" displayFolder="" count="0" memberValueDatatype="20" unbalanced="0" hidden="1"/>
    <cacheHierarchy uniqueName="[Measures].[__XL_Count Tabella1]" caption="__XL_Count Tabella1" measure="1" displayFolder="" measureGroup="Tabella1" count="0" hidden="1"/>
    <cacheHierarchy uniqueName="[Measures].[__XL_Count Clienti]" caption="__XL_Count Clienti" measure="1" displayFolder="" measureGroup="Clienti" count="0" hidden="1"/>
    <cacheHierarchy uniqueName="[Measures].[__XL_Count Tariffe]" caption="__XL_Count Tariffe" measure="1" displayFolder="" measureGroup="Tariffe" count="0" hidden="1"/>
    <cacheHierarchy uniqueName="[Measures].[__XL_Count Tabella1_2]" caption="__XL_Count Tabella1_2" measure="1" displayFolder="" measureGroup="Tabella1_2" count="0" hidden="1"/>
    <cacheHierarchy uniqueName="[Measures].[__No measures defined]" caption="__No measures defined" measure="1" displayFolder="" count="0" hidden="1"/>
    <cacheHierarchy uniqueName="[Measures].[Sum of IMPORTO LORDO]" caption="Sum of IMPORTO LORDO" measure="1" displayFolder="" measureGroup="Tabella1" count="0" hidden="1">
      <extLst>
        <ext xmlns:x15="http://schemas.microsoft.com/office/spreadsheetml/2010/11/main" uri="{B97F6D7D-B522-45F9-BDA1-12C45D357490}">
          <x15:cacheHierarchy aggregatedColumn="11"/>
        </ext>
      </extLst>
    </cacheHierarchy>
    <cacheHierarchy uniqueName="[Measures].[Sum of IMPORTO]" caption="Sum of IMPORTO" measure="1" displayFolder="" measureGroup="Tabella1" count="0" oneField="1" hidden="1">
      <fieldsUsage count="1">
        <fieldUsage x="0"/>
      </fieldsUsage>
      <extLst>
        <ext xmlns:x15="http://schemas.microsoft.com/office/spreadsheetml/2010/11/main" uri="{B97F6D7D-B522-45F9-BDA1-12C45D357490}">
          <x15:cacheHierarchy aggregatedColumn="6"/>
        </ext>
      </extLst>
    </cacheHierarchy>
    <cacheHierarchy uniqueName="[Measures].[Sum of IVA]" caption="Sum of IVA" measure="1" displayFolder="" measureGroup="Tabella1" count="0" hidden="1">
      <extLst>
        <ext xmlns:x15="http://schemas.microsoft.com/office/spreadsheetml/2010/11/main" uri="{B97F6D7D-B522-45F9-BDA1-12C45D357490}">
          <x15:cacheHierarchy aggregatedColumn="10"/>
        </ext>
      </extLst>
    </cacheHierarchy>
    <cacheHierarchy uniqueName="[Measures].[Count of STATO]" caption="Count of STATO" measure="1" displayFolder="" measureGroup="Tabella1" count="0" hidden="1">
      <extLst>
        <ext xmlns:x15="http://schemas.microsoft.com/office/spreadsheetml/2010/11/main" uri="{B97F6D7D-B522-45F9-BDA1-12C45D357490}">
          <x15:cacheHierarchy aggregatedColumn="14"/>
        </ext>
      </extLst>
    </cacheHierarchy>
  </cacheHierarchies>
  <kpis count="0"/>
  <calculatedMembers count="1">
    <calculatedMember name="[Set1]" mdx="{([Clienti].[CLIENTE].&amp;[ALFA]),([Clienti].[CLIENTE].&amp;[ZETA]),([Clienti].[CLIENTE].&amp;[IOTA]),([Clienti].[CLIENTE].&amp;[OMEGA]),([Clienti].[CLIENTE].&amp;[BETA]),([Clienti].[CLIENTE].&amp;[GAMMA]),([Clienti].[CLIENTE].&amp;[DELTA]),([Clienti].[CLIENTE].&amp;[SIGMA])}" set="1">
      <extLst>
        <ext xmlns:x14="http://schemas.microsoft.com/office/spreadsheetml/2009/9/main" uri="{0C70D0D5-359C-4a49-802D-23BBF952B5CE}">
          <x14:calculatedMember flattenHierarchies="0" hierarchizeDistinct="0">
            <x14:tupleSet rowCount="8">
              <x14:headers>
                <x14:header uniqueName="[Clienti].[CLIENTE].[CLIENTE]" hierarchyName="[Clienti].[CLIENTE]"/>
              </x14:headers>
              <x14:rows>
                <x14:row>
                  <x14:rowItem u="[Clienti].[CLIENTE].&amp;[ALFA]" d="ALFA"/>
                </x14:row>
                <x14:row>
                  <x14:rowItem u="[Clienti].[CLIENTE].&amp;[ZETA]" d="ZETA"/>
                </x14:row>
                <x14:row>
                  <x14:rowItem u="[Clienti].[CLIENTE].&amp;[IOTA]" d="IOTA"/>
                </x14:row>
                <x14:row>
                  <x14:rowItem u="[Clienti].[CLIENTE].&amp;[OMEGA]" d="OMEGA"/>
                </x14:row>
                <x14:row>
                  <x14:rowItem u="[Clienti].[CLIENTE].&amp;[BETA]" d="BETA"/>
                </x14:row>
                <x14:row>
                  <x14:rowItem u="[Clienti].[CLIENTE].&amp;[GAMMA]" d="GAMMA"/>
                </x14:row>
                <x14:row>
                  <x14:rowItem u="[Clienti].[CLIENTE].&amp;[DELTA]" d="DELTA"/>
                </x14:row>
                <x14:row>
                  <x14:rowItem u="[Clienti].[CLIENTE].&amp;[SIGMA]" d="SIGMA"/>
                </x14:row>
              </x14:rows>
            </x14:tupleSet>
          </x14:calculatedMember>
        </ext>
      </extLst>
    </calculatedMember>
  </calculatedMembers>
  <dimensions count="5">
    <dimension name="Clienti" uniqueName="[Clienti]" caption="Clienti"/>
    <dimension measure="1" name="Measures" uniqueName="[Measures]" caption="Measures"/>
    <dimension name="Tabella1" uniqueName="[Tabella1]" caption="Tabella1"/>
    <dimension name="Tabella1_2" uniqueName="[Tabella1_2]" caption="Tabella1_2"/>
    <dimension name="Tariffe" uniqueName="[Tariffe]" caption="Tariffe"/>
  </dimensions>
  <measureGroups count="4">
    <measureGroup name="Clienti" caption="Clienti"/>
    <measureGroup name="Tabella1" caption="Tabella1"/>
    <measureGroup name="Tabella1_2" caption="Tabella1_2"/>
    <measureGroup name="Tariffe" caption="Tariffe"/>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pivotCacheId="138171340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lluardo, Valeria" refreshedDate="45309.953768749998" createdVersion="5" refreshedVersion="8" minRefreshableVersion="3" recordCount="0" supportSubquery="1" supportAdvancedDrill="1" xr:uid="{4A651A3B-D6C9-49C2-84E5-C94D6547F751}">
  <cacheSource type="external" connectionId="4">
    <extLst>
      <ext xmlns:x14="http://schemas.microsoft.com/office/spreadsheetml/2009/9/main" uri="{F057638F-6D5F-4e77-A914-E7F072B9BCA8}">
        <x14:sourceConnection name="ThisWorkbookDataModel"/>
      </ext>
    </extLst>
  </cacheSource>
  <cacheFields count="6">
    <cacheField name="[Tabella1].[DATA FATTURA (Month)].[DATA FATTURA (Month)]" caption="DATA FATTURA (Month)" numFmtId="0" hierarchy="17" level="1">
      <sharedItems count="11">
        <s v="gen"/>
        <s v="mar"/>
        <s v="apr"/>
        <s v="mag"/>
        <s v="giu"/>
        <s v="lug"/>
        <s v="ago"/>
        <s v="set"/>
        <s v="ott"/>
        <s v="nov"/>
        <s v="dic"/>
      </sharedItems>
    </cacheField>
    <cacheField name="[Measures].[Sum of IMPORTO LORDO]" caption="Sum of IMPORTO LORDO" numFmtId="0" hierarchy="35" level="32767"/>
    <cacheField name="[Tabella1].[DATA FATTURA (Year)].[DATA FATTURA (Year)]" caption="DATA FATTURA (Year)" numFmtId="0" hierarchy="15" level="1">
      <sharedItems containsSemiMixedTypes="0" containsNonDate="0" containsString="0"/>
    </cacheField>
    <cacheField name="[Tabella1].[CLIENTE].[CLIENTE]" caption="CLIENTE" numFmtId="0" hierarchy="7" level="1">
      <sharedItems containsSemiMixedTypes="0" containsNonDate="0" containsString="0"/>
    </cacheField>
    <cacheField name="[Measures].[Sum of IVA]" caption="Sum of IVA" numFmtId="0" hierarchy="37" level="32767"/>
    <cacheField name="[Tabella1].[OGGETTO].[OGGETTO]" caption="OGGETTO" numFmtId="0" hierarchy="8" level="1">
      <sharedItems containsSemiMixedTypes="0" containsNonDate="0" containsString="0"/>
    </cacheField>
  </cacheFields>
  <cacheHierarchies count="39">
    <cacheHierarchy uniqueName="[Clienti].[CLIENTE]" caption="CLIENTE" attribute="1" defaultMemberUniqueName="[Clienti].[CLIENTE].[All]" allUniqueName="[Clienti].[CLIENTE].[All]" dimensionUniqueName="[Clienti]" displayFolder="" count="0" memberValueDatatype="130" unbalanced="0"/>
    <cacheHierarchy uniqueName="[Clienti].[Città]" caption="Città" attribute="1" defaultMemberUniqueName="[Clienti].[Città].[All]" allUniqueName="[Clienti].[Città].[All]" dimensionUniqueName="[Clienti]" displayFolder="" count="0" memberValueDatatype="130" unbalanced="0"/>
    <cacheHierarchy uniqueName="[Clienti].[INDIRIZZO]" caption="INDIRIZZO" attribute="1" defaultMemberUniqueName="[Clienti].[INDIRIZZO].[All]" allUniqueName="[Clienti].[INDIRIZZO].[All]" dimensionUniqueName="[Clienti]" displayFolder="" count="0" memberValueDatatype="130" unbalanced="0"/>
    <cacheHierarchy uniqueName="[Clienti].[EMAIL]" caption="EMAIL" attribute="1" defaultMemberUniqueName="[Clienti].[EMAIL].[All]" allUniqueName="[Clienti].[EMAIL].[All]" dimensionUniqueName="[Clienti]" displayFolder="" count="0" memberValueDatatype="130" unbalanced="0"/>
    <cacheHierarchy uniqueName="[Tabella1].[N° FATTURA]" caption="N° FATTURA" attribute="1" defaultMemberUniqueName="[Tabella1].[N° FATTURA].[All]" allUniqueName="[Tabella1].[N° FATTURA].[All]" dimensionUniqueName="[Tabella1]" displayFolder="" count="0" memberValueDatatype="20" unbalanced="0"/>
    <cacheHierarchy uniqueName="[Tabella1].[DATA FATTURA]" caption="DATA FATTURA" attribute="1" time="1" defaultMemberUniqueName="[Tabella1].[DATA FATTURA].[All]" allUniqueName="[Tabella1].[DATA FATTURA].[All]" dimensionUniqueName="[Tabella1]" displayFolder="" count="0" memberValueDatatype="7" unbalanced="0"/>
    <cacheHierarchy uniqueName="[Tabella1].[IMPORTO]" caption="IMPORTO" attribute="1" defaultMemberUniqueName="[Tabella1].[IMPORTO].[All]" allUniqueName="[Tabella1].[IMPORTO].[All]" dimensionUniqueName="[Tabella1]" displayFolder="" count="0" memberValueDatatype="20" unbalanced="0"/>
    <cacheHierarchy uniqueName="[Tabella1].[CLIENTE]" caption="CLIENTE" attribute="1" defaultMemberUniqueName="[Tabella1].[CLIENTE].[All]" allUniqueName="[Tabella1].[CLIENTE].[All]" dimensionUniqueName="[Tabella1]" displayFolder="" count="2" memberValueDatatype="130" unbalanced="0">
      <fieldsUsage count="2">
        <fieldUsage x="-1"/>
        <fieldUsage x="3"/>
      </fieldsUsage>
    </cacheHierarchy>
    <cacheHierarchy uniqueName="[Tabella1].[OGGETTO]" caption="OGGETTO" attribute="1" defaultMemberUniqueName="[Tabella1].[OGGETTO].[All]" allUniqueName="[Tabella1].[OGGETTO].[All]" dimensionUniqueName="[Tabella1]" displayFolder="" count="2" memberValueDatatype="130" unbalanced="0">
      <fieldsUsage count="2">
        <fieldUsage x="-1"/>
        <fieldUsage x="5"/>
      </fieldsUsage>
    </cacheHierarchy>
    <cacheHierarchy uniqueName="[Tabella1].[DATA SCADENZA]" caption="DATA SCADENZA" attribute="1" time="1" defaultMemberUniqueName="[Tabella1].[DATA SCADENZA].[All]" allUniqueName="[Tabella1].[DATA SCADENZA].[All]" dimensionUniqueName="[Tabella1]" displayFolder="" count="0" memberValueDatatype="7" unbalanced="0"/>
    <cacheHierarchy uniqueName="[Tabella1].[IVA]" caption="IVA" attribute="1" defaultMemberUniqueName="[Tabella1].[IVA].[All]" allUniqueName="[Tabella1].[IVA].[All]" dimensionUniqueName="[Tabella1]" displayFolder="" count="0" memberValueDatatype="5" unbalanced="0"/>
    <cacheHierarchy uniqueName="[Tabella1].[IMPORTO LORDO]" caption="IMPORTO LORDO" attribute="1" defaultMemberUniqueName="[Tabella1].[IMPORTO LORDO].[All]" allUniqueName="[Tabella1].[IMPORTO LORDO].[All]" dimensionUniqueName="[Tabella1]" displayFolder="" count="0" memberValueDatatype="5" unbalanced="0"/>
    <cacheHierarchy uniqueName="[Tabella1].[Age]" caption="Age" attribute="1" defaultMemberUniqueName="[Tabella1].[Age].[All]" allUniqueName="[Tabella1].[Age].[All]" dimensionUniqueName="[Tabella1]" displayFolder="" count="0" memberValueDatatype="130" unbalanced="0"/>
    <cacheHierarchy uniqueName="[Tabella1].[Total Days]" caption="Total Days" attribute="1" defaultMemberUniqueName="[Tabella1].[Total Days].[All]" allUniqueName="[Tabella1].[Total Days].[All]" dimensionUniqueName="[Tabella1]" displayFolder="" count="0" memberValueDatatype="20" unbalanced="0"/>
    <cacheHierarchy uniqueName="[Tabella1].[STATO]" caption="STATO" attribute="1" defaultMemberUniqueName="[Tabella1].[STATO].[All]" allUniqueName="[Tabella1].[STATO].[All]" dimensionUniqueName="[Tabella1]" displayFolder="" count="2" memberValueDatatype="130" unbalanced="0"/>
    <cacheHierarchy uniqueName="[Tabella1].[DATA FATTURA (Year)]" caption="DATA FATTURA (Year)" attribute="1" defaultMemberUniqueName="[Tabella1].[DATA FATTURA (Year)].[All]" allUniqueName="[Tabella1].[DATA FATTURA (Year)].[All]" dimensionUniqueName="[Tabella1]" displayFolder="" count="2" memberValueDatatype="130" unbalanced="0">
      <fieldsUsage count="2">
        <fieldUsage x="-1"/>
        <fieldUsage x="2"/>
      </fieldsUsage>
    </cacheHierarchy>
    <cacheHierarchy uniqueName="[Tabella1].[DATA FATTURA (Quarter)]" caption="DATA FATTURA (Quarter)" attribute="1" defaultMemberUniqueName="[Tabella1].[DATA FATTURA (Quarter)].[All]" allUniqueName="[Tabella1].[DATA FATTURA (Quarter)].[All]" dimensionUniqueName="[Tabella1]" displayFolder="" count="0" memberValueDatatype="130" unbalanced="0"/>
    <cacheHierarchy uniqueName="[Tabella1].[DATA FATTURA (Month)]" caption="DATA FATTURA (Month)" attribute="1" defaultMemberUniqueName="[Tabella1].[DATA FATTURA (Month)].[All]" allUniqueName="[Tabella1].[DATA FATTURA (Month)].[All]" dimensionUniqueName="[Tabella1]" displayFolder="" count="2" memberValueDatatype="130" unbalanced="0">
      <fieldsUsage count="2">
        <fieldUsage x="-1"/>
        <fieldUsage x="0"/>
      </fieldsUsage>
    </cacheHierarchy>
    <cacheHierarchy uniqueName="[Tabella1_2].[N° FATTURA]" caption="N° FATTURA" attribute="1" defaultMemberUniqueName="[Tabella1_2].[N° FATTURA].[All]" allUniqueName="[Tabella1_2].[N° FATTURA].[All]" dimensionUniqueName="[Tabella1_2]" displayFolder="" count="0" memberValueDatatype="20" unbalanced="0"/>
    <cacheHierarchy uniqueName="[Tabella1_2].[DATA FATTURA]" caption="DATA FATTURA" attribute="1" time="1" defaultMemberUniqueName="[Tabella1_2].[DATA FATTURA].[All]" allUniqueName="[Tabella1_2].[DATA FATTURA].[All]" dimensionUniqueName="[Tabella1_2]" displayFolder="" count="0" memberValueDatatype="7" unbalanced="0"/>
    <cacheHierarchy uniqueName="[Tabella1_2].[IMPORTO]" caption="IMPORTO" attribute="1" defaultMemberUniqueName="[Tabella1_2].[IMPORTO].[All]" allUniqueName="[Tabella1_2].[IMPORTO].[All]" dimensionUniqueName="[Tabella1_2]" displayFolder="" count="0" memberValueDatatype="20" unbalanced="0"/>
    <cacheHierarchy uniqueName="[Tabella1_2].[CLIENTE]" caption="CLIENTE" attribute="1" defaultMemberUniqueName="[Tabella1_2].[CLIENTE].[All]" allUniqueName="[Tabella1_2].[CLIENTE].[All]" dimensionUniqueName="[Tabella1_2]" displayFolder="" count="0" memberValueDatatype="130" unbalanced="0"/>
    <cacheHierarchy uniqueName="[Tabella1_2].[OGGETTO]" caption="OGGETTO" attribute="1" defaultMemberUniqueName="[Tabella1_2].[OGGETTO].[All]" allUniqueName="[Tabella1_2].[OGGETTO].[All]" dimensionUniqueName="[Tabella1_2]" displayFolder="" count="0" memberValueDatatype="130" unbalanced="0"/>
    <cacheHierarchy uniqueName="[Tabella1_2].[DATA SCADENZA]" caption="DATA SCADENZA" attribute="1" defaultMemberUniqueName="[Tabella1_2].[DATA SCADENZA].[All]" allUniqueName="[Tabella1_2].[DATA SCADENZA].[All]" dimensionUniqueName="[Tabella1_2]" displayFolder="" count="0" memberValueDatatype="130" unbalanced="0"/>
    <cacheHierarchy uniqueName="[Tabella1_2].[IVA]" caption="IVA" attribute="1" defaultMemberUniqueName="[Tabella1_2].[IVA].[All]" allUniqueName="[Tabella1_2].[IVA].[All]" dimensionUniqueName="[Tabella1_2]" displayFolder="" count="0" memberValueDatatype="130" unbalanced="0"/>
    <cacheHierarchy uniqueName="[Tabella1_2].[LORDO]" caption="LORDO" attribute="1" defaultMemberUniqueName="[Tabella1_2].[LORDO].[All]" allUniqueName="[Tabella1_2].[LORDO].[All]" dimensionUniqueName="[Tabella1_2]" displayFolder="" count="0" memberValueDatatype="130" unbalanced="0"/>
    <cacheHierarchy uniqueName="[Tabella1_2].[STATO]" caption="STATO" attribute="1" defaultMemberUniqueName="[Tabella1_2].[STATO].[All]" allUniqueName="[Tabella1_2].[STATO].[All]" dimensionUniqueName="[Tabella1_2]" displayFolder="" count="0" memberValueDatatype="130" unbalanced="0"/>
    <cacheHierarchy uniqueName="[Tariffe].[OGGETTO]" caption="OGGETTO" attribute="1" defaultMemberUniqueName="[Tariffe].[OGGETTO].[All]" allUniqueName="[Tariffe].[OGGETTO].[All]" dimensionUniqueName="[Tariffe]" displayFolder="" count="0" memberValueDatatype="130" unbalanced="0"/>
    <cacheHierarchy uniqueName="[Tariffe].[TARIFFA]" caption="TARIFFA" attribute="1" defaultMemberUniqueName="[Tariffe].[TARIFFA].[All]" allUniqueName="[Tariffe].[TARIFFA].[All]" dimensionUniqueName="[Tariffe]" displayFolder="" count="0" memberValueDatatype="20" unbalanced="0"/>
    <cacheHierarchy uniqueName="[Tabella1].[DATA FATTURA (Month Index)]" caption="DATA FATTURA (Month Index)" attribute="1" defaultMemberUniqueName="[Tabella1].[DATA FATTURA (Month Index)].[All]" allUniqueName="[Tabella1].[DATA FATTURA (Month Index)].[All]" dimensionUniqueName="[Tabella1]" displayFolder="" count="0" memberValueDatatype="20" unbalanced="0" hidden="1"/>
    <cacheHierarchy uniqueName="[Measures].[__XL_Count Tabella1]" caption="__XL_Count Tabella1" measure="1" displayFolder="" measureGroup="Tabella1" count="0" hidden="1"/>
    <cacheHierarchy uniqueName="[Measures].[__XL_Count Clienti]" caption="__XL_Count Clienti" measure="1" displayFolder="" measureGroup="Clienti" count="0" hidden="1"/>
    <cacheHierarchy uniqueName="[Measures].[__XL_Count Tariffe]" caption="__XL_Count Tariffe" measure="1" displayFolder="" measureGroup="Tariffe" count="0" hidden="1"/>
    <cacheHierarchy uniqueName="[Measures].[__XL_Count Tabella1_2]" caption="__XL_Count Tabella1_2" measure="1" displayFolder="" measureGroup="Tabella1_2" count="0" hidden="1"/>
    <cacheHierarchy uniqueName="[Measures].[__No measures defined]" caption="__No measures defined" measure="1" displayFolder="" count="0" hidden="1"/>
    <cacheHierarchy uniqueName="[Measures].[Sum of IMPORTO LORDO]" caption="Sum of IMPORTO LORDO" measure="1" displayFolder="" measureGroup="Tabella1"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IMPORTO]" caption="Sum of IMPORTO" measure="1" displayFolder="" measureGroup="Tabella1" count="0" hidden="1">
      <extLst>
        <ext xmlns:x15="http://schemas.microsoft.com/office/spreadsheetml/2010/11/main" uri="{B97F6D7D-B522-45F9-BDA1-12C45D357490}">
          <x15:cacheHierarchy aggregatedColumn="6"/>
        </ext>
      </extLst>
    </cacheHierarchy>
    <cacheHierarchy uniqueName="[Measures].[Sum of IVA]" caption="Sum of IVA" measure="1" displayFolder="" measureGroup="Tabella1" count="0" oneField="1" hidden="1">
      <fieldsUsage count="1">
        <fieldUsage x="4"/>
      </fieldsUsage>
      <extLst>
        <ext xmlns:x15="http://schemas.microsoft.com/office/spreadsheetml/2010/11/main" uri="{B97F6D7D-B522-45F9-BDA1-12C45D357490}">
          <x15:cacheHierarchy aggregatedColumn="10"/>
        </ext>
      </extLst>
    </cacheHierarchy>
    <cacheHierarchy uniqueName="[Measures].[Count of STATO]" caption="Count of STATO" measure="1" displayFolder="" measureGroup="Tabella1" count="0" hidden="1">
      <extLst>
        <ext xmlns:x15="http://schemas.microsoft.com/office/spreadsheetml/2010/11/main" uri="{B97F6D7D-B522-45F9-BDA1-12C45D357490}">
          <x15:cacheHierarchy aggregatedColumn="14"/>
        </ext>
      </extLst>
    </cacheHierarchy>
  </cacheHierarchies>
  <kpis count="0"/>
  <calculatedMembers count="1">
    <calculatedMember name="[Set1]" mdx="{([Clienti].[CLIENTE].&amp;[ALFA]),([Clienti].[CLIENTE].&amp;[ZETA]),([Clienti].[CLIENTE].&amp;[IOTA]),([Clienti].[CLIENTE].&amp;[OMEGA]),([Clienti].[CLIENTE].&amp;[BETA]),([Clienti].[CLIENTE].&amp;[GAMMA]),([Clienti].[CLIENTE].&amp;[DELTA]),([Clienti].[CLIENTE].&amp;[SIGMA])}" set="1">
      <extLst>
        <ext xmlns:x14="http://schemas.microsoft.com/office/spreadsheetml/2009/9/main" uri="{0C70D0D5-359C-4a49-802D-23BBF952B5CE}">
          <x14:calculatedMember flattenHierarchies="0" hierarchizeDistinct="0">
            <x14:tupleSet rowCount="8">
              <x14:headers>
                <x14:header uniqueName="[Clienti].[CLIENTE].[CLIENTE]" hierarchyName="[Clienti].[CLIENTE]"/>
              </x14:headers>
              <x14:rows>
                <x14:row>
                  <x14:rowItem u="[Clienti].[CLIENTE].&amp;[ALFA]" d="ALFA"/>
                </x14:row>
                <x14:row>
                  <x14:rowItem u="[Clienti].[CLIENTE].&amp;[ZETA]" d="ZETA"/>
                </x14:row>
                <x14:row>
                  <x14:rowItem u="[Clienti].[CLIENTE].&amp;[IOTA]" d="IOTA"/>
                </x14:row>
                <x14:row>
                  <x14:rowItem u="[Clienti].[CLIENTE].&amp;[OMEGA]" d="OMEGA"/>
                </x14:row>
                <x14:row>
                  <x14:rowItem u="[Clienti].[CLIENTE].&amp;[BETA]" d="BETA"/>
                </x14:row>
                <x14:row>
                  <x14:rowItem u="[Clienti].[CLIENTE].&amp;[GAMMA]" d="GAMMA"/>
                </x14:row>
                <x14:row>
                  <x14:rowItem u="[Clienti].[CLIENTE].&amp;[DELTA]" d="DELTA"/>
                </x14:row>
                <x14:row>
                  <x14:rowItem u="[Clienti].[CLIENTE].&amp;[SIGMA]" d="SIGMA"/>
                </x14:row>
              </x14:rows>
            </x14:tupleSet>
          </x14:calculatedMember>
        </ext>
      </extLst>
    </calculatedMember>
  </calculatedMembers>
  <dimensions count="5">
    <dimension name="Clienti" uniqueName="[Clienti]" caption="Clienti"/>
    <dimension measure="1" name="Measures" uniqueName="[Measures]" caption="Measures"/>
    <dimension name="Tabella1" uniqueName="[Tabella1]" caption="Tabella1"/>
    <dimension name="Tabella1_2" uniqueName="[Tabella1_2]" caption="Tabella1_2"/>
    <dimension name="Tariffe" uniqueName="[Tariffe]" caption="Tariffe"/>
  </dimensions>
  <measureGroups count="4">
    <measureGroup name="Clienti" caption="Clienti"/>
    <measureGroup name="Tabella1" caption="Tabella1"/>
    <measureGroup name="Tabella1_2" caption="Tabella1_2"/>
    <measureGroup name="Tariffe" caption="Tariffe"/>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pivotCacheId="86928513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lluardo, Valeria" refreshedDate="45309.916155324077" createdVersion="3" refreshedVersion="8" minRefreshableVersion="3" recordCount="0" supportSubquery="1" supportAdvancedDrill="1" xr:uid="{FDF6E1B8-C575-4A4E-A8E2-59940BE98366}">
  <cacheSource type="external" connectionId="4">
    <extLst>
      <ext xmlns:x14="http://schemas.microsoft.com/office/spreadsheetml/2009/9/main" uri="{F057638F-6D5F-4e77-A914-E7F072B9BCA8}">
        <x14:sourceConnection name="ThisWorkbookDataModel"/>
      </ext>
    </extLst>
  </cacheSource>
  <cacheFields count="0"/>
  <cacheHierarchies count="38">
    <cacheHierarchy uniqueName="[Clienti].[CLIENTE]" caption="CLIENTE" attribute="1" defaultMemberUniqueName="[Clienti].[CLIENTE].[All]" allUniqueName="[Clienti].[CLIENTE].[All]" dimensionUniqueName="[Clienti]" displayFolder="" count="0" memberValueDatatype="130" unbalanced="0"/>
    <cacheHierarchy uniqueName="[Clienti].[Città]" caption="Città" attribute="1" defaultMemberUniqueName="[Clienti].[Città].[All]" allUniqueName="[Clienti].[Città].[All]" dimensionUniqueName="[Clienti]" displayFolder="" count="0" memberValueDatatype="130" unbalanced="0"/>
    <cacheHierarchy uniqueName="[Clienti].[INDIRIZZO]" caption="INDIRIZZO" attribute="1" defaultMemberUniqueName="[Clienti].[INDIRIZZO].[All]" allUniqueName="[Clienti].[INDIRIZZO].[All]" dimensionUniqueName="[Clienti]" displayFolder="" count="0" memberValueDatatype="130" unbalanced="0"/>
    <cacheHierarchy uniqueName="[Clienti].[EMAIL]" caption="EMAIL" attribute="1" defaultMemberUniqueName="[Clienti].[EMAIL].[All]" allUniqueName="[Clienti].[EMAIL].[All]" dimensionUniqueName="[Clienti]" displayFolder="" count="0" memberValueDatatype="130" unbalanced="0"/>
    <cacheHierarchy uniqueName="[Tabella1].[N° FATTURA]" caption="N° FATTURA" attribute="1" defaultMemberUniqueName="[Tabella1].[N° FATTURA].[All]" allUniqueName="[Tabella1].[N° FATTURA].[All]" dimensionUniqueName="[Tabella1]" displayFolder="" count="0" memberValueDatatype="20" unbalanced="0"/>
    <cacheHierarchy uniqueName="[Tabella1].[DATA FATTURA]" caption="DATA FATTURA" attribute="1" time="1" defaultMemberUniqueName="[Tabella1].[DATA FATTURA].[All]" allUniqueName="[Tabella1].[DATA FATTURA].[All]" dimensionUniqueName="[Tabella1]" displayFolder="" count="2" memberValueDatatype="7" unbalanced="0"/>
    <cacheHierarchy uniqueName="[Tabella1].[IMPORTO]" caption="IMPORTO" attribute="1" defaultMemberUniqueName="[Tabella1].[IMPORTO].[All]" allUniqueName="[Tabella1].[IMPORTO].[All]" dimensionUniqueName="[Tabella1]" displayFolder="" count="0" memberValueDatatype="20" unbalanced="0"/>
    <cacheHierarchy uniqueName="[Tabella1].[CLIENTE]" caption="CLIENTE" attribute="1" defaultMemberUniqueName="[Tabella1].[CLIENTE].[All]" allUniqueName="[Tabella1].[CLIENTE].[All]" dimensionUniqueName="[Tabella1]" displayFolder="" count="0" memberValueDatatype="130" unbalanced="0"/>
    <cacheHierarchy uniqueName="[Tabella1].[OGGETTO]" caption="OGGETTO" attribute="1" defaultMemberUniqueName="[Tabella1].[OGGETTO].[All]" allUniqueName="[Tabella1].[OGGETTO].[All]" dimensionUniqueName="[Tabella1]" displayFolder="" count="0" memberValueDatatype="130" unbalanced="0"/>
    <cacheHierarchy uniqueName="[Tabella1].[DATA SCADENZA]" caption="DATA SCADENZA" attribute="1" time="1" defaultMemberUniqueName="[Tabella1].[DATA SCADENZA].[All]" allUniqueName="[Tabella1].[DATA SCADENZA].[All]" dimensionUniqueName="[Tabella1]" displayFolder="" count="0" memberValueDatatype="7" unbalanced="0"/>
    <cacheHierarchy uniqueName="[Tabella1].[IVA]" caption="IVA" attribute="1" defaultMemberUniqueName="[Tabella1].[IVA].[All]" allUniqueName="[Tabella1].[IVA].[All]" dimensionUniqueName="[Tabella1]" displayFolder="" count="0" memberValueDatatype="5" unbalanced="0"/>
    <cacheHierarchy uniqueName="[Tabella1].[IMPORTO LORDO]" caption="IMPORTO LORDO" attribute="1" defaultMemberUniqueName="[Tabella1].[IMPORTO LORDO].[All]" allUniqueName="[Tabella1].[IMPORTO LORDO].[All]" dimensionUniqueName="[Tabella1]" displayFolder="" count="0" memberValueDatatype="5" unbalanced="0"/>
    <cacheHierarchy uniqueName="[Tabella1].[Age]" caption="Age" attribute="1" defaultMemberUniqueName="[Tabella1].[Age].[All]" allUniqueName="[Tabella1].[Age].[All]" dimensionUniqueName="[Tabella1]" displayFolder="" count="0" memberValueDatatype="130" unbalanced="0"/>
    <cacheHierarchy uniqueName="[Tabella1].[Total Days]" caption="Total Days" attribute="1" defaultMemberUniqueName="[Tabella1].[Total Days].[All]" allUniqueName="[Tabella1].[Total Days].[All]" dimensionUniqueName="[Tabella1]" displayFolder="" count="0" memberValueDatatype="20" unbalanced="0"/>
    <cacheHierarchy uniqueName="[Tabella1].[STATO]" caption="STATO" attribute="1" defaultMemberUniqueName="[Tabella1].[STATO].[All]" allUniqueName="[Tabella1].[STATO].[All]" dimensionUniqueName="[Tabella1]" displayFolder="" count="0" memberValueDatatype="130" unbalanced="0"/>
    <cacheHierarchy uniqueName="[Tabella1].[DATA FATTURA (Year)]" caption="DATA FATTURA (Year)" attribute="1" defaultMemberUniqueName="[Tabella1].[DATA FATTURA (Year)].[All]" allUniqueName="[Tabella1].[DATA FATTURA (Year)].[All]" dimensionUniqueName="[Tabella1]" displayFolder="" count="0" memberValueDatatype="130" unbalanced="0"/>
    <cacheHierarchy uniqueName="[Tabella1].[DATA FATTURA (Quarter)]" caption="DATA FATTURA (Quarter)" attribute="1" defaultMemberUniqueName="[Tabella1].[DATA FATTURA (Quarter)].[All]" allUniqueName="[Tabella1].[DATA FATTURA (Quarter)].[All]" dimensionUniqueName="[Tabella1]" displayFolder="" count="0" memberValueDatatype="130" unbalanced="0"/>
    <cacheHierarchy uniqueName="[Tabella1].[DATA FATTURA (Month)]" caption="DATA FATTURA (Month)" attribute="1" defaultMemberUniqueName="[Tabella1].[DATA FATTURA (Month)].[All]" allUniqueName="[Tabella1].[DATA FATTURA (Month)].[All]" dimensionUniqueName="[Tabella1]" displayFolder="" count="0" memberValueDatatype="130" unbalanced="0"/>
    <cacheHierarchy uniqueName="[Tabella1_2].[N° FATTURA]" caption="N° FATTURA" attribute="1" defaultMemberUniqueName="[Tabella1_2].[N° FATTURA].[All]" allUniqueName="[Tabella1_2].[N° FATTURA].[All]" dimensionUniqueName="[Tabella1_2]" displayFolder="" count="0" memberValueDatatype="20" unbalanced="0"/>
    <cacheHierarchy uniqueName="[Tabella1_2].[DATA FATTURA]" caption="DATA FATTURA" attribute="1" time="1" defaultMemberUniqueName="[Tabella1_2].[DATA FATTURA].[All]" allUniqueName="[Tabella1_2].[DATA FATTURA].[All]" dimensionUniqueName="[Tabella1_2]" displayFolder="" count="0" memberValueDatatype="7" unbalanced="0"/>
    <cacheHierarchy uniqueName="[Tabella1_2].[IMPORTO]" caption="IMPORTO" attribute="1" defaultMemberUniqueName="[Tabella1_2].[IMPORTO].[All]" allUniqueName="[Tabella1_2].[IMPORTO].[All]" dimensionUniqueName="[Tabella1_2]" displayFolder="" count="0" memberValueDatatype="20" unbalanced="0"/>
    <cacheHierarchy uniqueName="[Tabella1_2].[CLIENTE]" caption="CLIENTE" attribute="1" defaultMemberUniqueName="[Tabella1_2].[CLIENTE].[All]" allUniqueName="[Tabella1_2].[CLIENTE].[All]" dimensionUniqueName="[Tabella1_2]" displayFolder="" count="0" memberValueDatatype="130" unbalanced="0"/>
    <cacheHierarchy uniqueName="[Tabella1_2].[OGGETTO]" caption="OGGETTO" attribute="1" defaultMemberUniqueName="[Tabella1_2].[OGGETTO].[All]" allUniqueName="[Tabella1_2].[OGGETTO].[All]" dimensionUniqueName="[Tabella1_2]" displayFolder="" count="0" memberValueDatatype="130" unbalanced="0"/>
    <cacheHierarchy uniqueName="[Tabella1_2].[DATA SCADENZA]" caption="DATA SCADENZA" attribute="1" defaultMemberUniqueName="[Tabella1_2].[DATA SCADENZA].[All]" allUniqueName="[Tabella1_2].[DATA SCADENZA].[All]" dimensionUniqueName="[Tabella1_2]" displayFolder="" count="0" memberValueDatatype="130" unbalanced="0"/>
    <cacheHierarchy uniqueName="[Tabella1_2].[IVA]" caption="IVA" attribute="1" defaultMemberUniqueName="[Tabella1_2].[IVA].[All]" allUniqueName="[Tabella1_2].[IVA].[All]" dimensionUniqueName="[Tabella1_2]" displayFolder="" count="0" memberValueDatatype="130" unbalanced="0"/>
    <cacheHierarchy uniqueName="[Tabella1_2].[LORDO]" caption="LORDO" attribute="1" defaultMemberUniqueName="[Tabella1_2].[LORDO].[All]" allUniqueName="[Tabella1_2].[LORDO].[All]" dimensionUniqueName="[Tabella1_2]" displayFolder="" count="0" memberValueDatatype="130" unbalanced="0"/>
    <cacheHierarchy uniqueName="[Tabella1_2].[STATO]" caption="STATO" attribute="1" defaultMemberUniqueName="[Tabella1_2].[STATO].[All]" allUniqueName="[Tabella1_2].[STATO].[All]" dimensionUniqueName="[Tabella1_2]" displayFolder="" count="0" memberValueDatatype="130" unbalanced="0"/>
    <cacheHierarchy uniqueName="[Tariffe].[OGGETTO]" caption="OGGETTO" attribute="1" defaultMemberUniqueName="[Tariffe].[OGGETTO].[All]" allUniqueName="[Tariffe].[OGGETTO].[All]" dimensionUniqueName="[Tariffe]" displayFolder="" count="0" memberValueDatatype="130" unbalanced="0"/>
    <cacheHierarchy uniqueName="[Tariffe].[TARIFFA]" caption="TARIFFA" attribute="1" defaultMemberUniqueName="[Tariffe].[TARIFFA].[All]" allUniqueName="[Tariffe].[TARIFFA].[All]" dimensionUniqueName="[Tariffe]" displayFolder="" count="0" memberValueDatatype="20" unbalanced="0"/>
    <cacheHierarchy uniqueName="[Tabella1].[DATA FATTURA (Month Index)]" caption="DATA FATTURA (Month Index)" attribute="1" defaultMemberUniqueName="[Tabella1].[DATA FATTURA (Month Index)].[All]" allUniqueName="[Tabella1].[DATA FATTURA (Month Index)].[All]" dimensionUniqueName="[Tabella1]" displayFolder="" count="0" memberValueDatatype="20" unbalanced="0" hidden="1"/>
    <cacheHierarchy uniqueName="[Measures].[__XL_Count Tabella1]" caption="__XL_Count Tabella1" measure="1" displayFolder="" measureGroup="Tabella1" count="0" hidden="1"/>
    <cacheHierarchy uniqueName="[Measures].[__XL_Count Clienti]" caption="__XL_Count Clienti" measure="1" displayFolder="" measureGroup="Clienti" count="0" hidden="1"/>
    <cacheHierarchy uniqueName="[Measures].[__XL_Count Tariffe]" caption="__XL_Count Tariffe" measure="1" displayFolder="" measureGroup="Tariffe" count="0" hidden="1"/>
    <cacheHierarchy uniqueName="[Measures].[__XL_Count Tabella1_2]" caption="__XL_Count Tabella1_2" measure="1" displayFolder="" measureGroup="Tabella1_2" count="0" hidden="1"/>
    <cacheHierarchy uniqueName="[Measures].[__No measures defined]" caption="__No measures defined" measure="1" displayFolder="" count="0" hidden="1"/>
    <cacheHierarchy uniqueName="[Measures].[Sum of IMPORTO LORDO]" caption="Sum of IMPORTO LORDO" measure="1" displayFolder="" measureGroup="Tabella1" count="0" hidden="1">
      <extLst>
        <ext xmlns:x15="http://schemas.microsoft.com/office/spreadsheetml/2010/11/main" uri="{B97F6D7D-B522-45F9-BDA1-12C45D357490}">
          <x15:cacheHierarchy aggregatedColumn="11"/>
        </ext>
      </extLst>
    </cacheHierarchy>
    <cacheHierarchy uniqueName="[Measures].[Sum of IMPORTO]" caption="Sum of IMPORTO" measure="1" displayFolder="" measureGroup="Tabella1" count="0" hidden="1">
      <extLst>
        <ext xmlns:x15="http://schemas.microsoft.com/office/spreadsheetml/2010/11/main" uri="{B97F6D7D-B522-45F9-BDA1-12C45D357490}">
          <x15:cacheHierarchy aggregatedColumn="6"/>
        </ext>
      </extLst>
    </cacheHierarchy>
    <cacheHierarchy uniqueName="[Measures].[Sum of IVA]" caption="Sum of IVA" measure="1" displayFolder="" measureGroup="Tabella1" count="0" hidden="1">
      <extLst>
        <ext xmlns:x15="http://schemas.microsoft.com/office/spreadsheetml/2010/11/main" uri="{B97F6D7D-B522-45F9-BDA1-12C45D357490}">
          <x15:cacheHierarchy aggregatedColumn="10"/>
        </ext>
      </extLst>
    </cacheHierarchy>
  </cacheHierarchies>
  <kpis count="0"/>
  <calculatedMembers count="1">
    <calculatedMember name="[Set1]" mdx="{([Clienti].[CLIENTE].&amp;[ALFA]),([Clienti].[CLIENTE].&amp;[ZETA]),([Clienti].[CLIENTE].&amp;[IOTA]),([Clienti].[CLIENTE].&amp;[OMEGA]),([Clienti].[CLIENTE].&amp;[BETA]),([Clienti].[CLIENTE].&amp;[GAMMA]),([Clienti].[CLIENTE].&amp;[DELTA]),([Clienti].[CLIENTE].&amp;[SIGMA])}" set="1">
      <extLst>
        <ext xmlns:x14="http://schemas.microsoft.com/office/spreadsheetml/2009/9/main" uri="{0C70D0D5-359C-4a49-802D-23BBF952B5CE}">
          <x14:calculatedMember flattenHierarchies="0" hierarchizeDistinct="0">
            <x14:tupleSet rowCount="8">
              <x14:headers>
                <x14:header uniqueName="[Clienti].[CLIENTE].[CLIENTE]" hierarchyName="[Clienti].[CLIENTE]"/>
              </x14:headers>
              <x14:rows>
                <x14:row>
                  <x14:rowItem u="[Clienti].[CLIENTE].&amp;[ALFA]" d="ALFA"/>
                </x14:row>
                <x14:row>
                  <x14:rowItem u="[Clienti].[CLIENTE].&amp;[ZETA]" d="ZETA"/>
                </x14:row>
                <x14:row>
                  <x14:rowItem u="[Clienti].[CLIENTE].&amp;[IOTA]" d="IOTA"/>
                </x14:row>
                <x14:row>
                  <x14:rowItem u="[Clienti].[CLIENTE].&amp;[OMEGA]" d="OMEGA"/>
                </x14:row>
                <x14:row>
                  <x14:rowItem u="[Clienti].[CLIENTE].&amp;[BETA]" d="BETA"/>
                </x14:row>
                <x14:row>
                  <x14:rowItem u="[Clienti].[CLIENTE].&amp;[GAMMA]" d="GAMMA"/>
                </x14:row>
                <x14:row>
                  <x14:rowItem u="[Clienti].[CLIENTE].&amp;[DELTA]" d="DELTA"/>
                </x14:row>
                <x14:row>
                  <x14:rowItem u="[Clienti].[CLIENTE].&amp;[SIGMA]" d="SIGMA"/>
                </x14:row>
              </x14:rows>
            </x14:tupleSet>
          </x14:calculatedMember>
        </ext>
      </extLst>
    </calculatedMember>
  </calculatedMembers>
  <extLst>
    <ext xmlns:x14="http://schemas.microsoft.com/office/spreadsheetml/2009/9/main" uri="{725AE2AE-9491-48be-B2B4-4EB974FC3084}">
      <x14:pivotCacheDefinition pivotCacheId="55894353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5F4E6C-62F3-4831-848B-35EB331B8082}" name="PivotChartTable6" cacheId="233"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4">
  <location ref="A3:C15" firstHeaderRow="0" firstDataRow="1" firstDataCol="1" rowPageCount="1" colPageCount="1"/>
  <pivotFields count="6">
    <pivotField axis="axisRow" allDrilled="1" subtotalTop="0" showAll="0" dataSourceSort="1" defaultSubtotal="0" defaultAttributeDrillState="1">
      <items count="11">
        <item x="0"/>
        <item x="1"/>
        <item x="2"/>
        <item x="3"/>
        <item x="4"/>
        <item x="5"/>
        <item x="6"/>
        <item x="7"/>
        <item x="8"/>
        <item x="9"/>
        <item x="10"/>
      </items>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12">
    <i>
      <x/>
    </i>
    <i>
      <x v="1"/>
    </i>
    <i>
      <x v="2"/>
    </i>
    <i>
      <x v="3"/>
    </i>
    <i>
      <x v="4"/>
    </i>
    <i>
      <x v="5"/>
    </i>
    <i>
      <x v="6"/>
    </i>
    <i>
      <x v="7"/>
    </i>
    <i>
      <x v="8"/>
    </i>
    <i>
      <x v="9"/>
    </i>
    <i>
      <x v="10"/>
    </i>
    <i t="grand">
      <x/>
    </i>
  </rowItems>
  <colFields count="1">
    <field x="-2"/>
  </colFields>
  <colItems count="2">
    <i>
      <x/>
    </i>
    <i i="1">
      <x v="1"/>
    </i>
  </colItems>
  <pageFields count="1">
    <pageField fld="2" hier="15" name="[Tabella1].[DATA FATTURA (Year)].[All]" cap="All"/>
  </pageFields>
  <dataFields count="2">
    <dataField name="IMPORTO LORDO" fld="1" baseField="0" baseItem="796527952" numFmtId="3"/>
    <dataField name=" IVA" fld="4" baseField="0" baseItem="796527952"/>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ella1].[CLIENTE].&amp;[ALFA]"/>
      </members>
    </pivotHierarchy>
    <pivotHierarchy multipleItemSelectionAllowed="1" dragToData="1">
      <members count="1" level="1">
        <member name="[Tabella1].[OGGETTO].&amp;[CONSULENZA]"/>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IMPORTO LORDO"/>
    <pivotHierarchy dragToData="1"/>
    <pivotHierarchy dragToData="1" caption=" IVA"/>
    <pivotHierarchy dragToData="1"/>
  </pivotHierarchies>
  <rowHierarchiesUsage count="1">
    <rowHierarchyUsage hierarchyUsage="1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2" columnCount="2" cacheId="869285139">
        <x15:pivotRow count="2">
          <x15:c>
            <x15:v>34465</x15:v>
          </x15:c>
          <x15:c>
            <x15:v>6215</x15:v>
          </x15:c>
        </x15:pivotRow>
        <x15:pivotRow count="2">
          <x15:c>
            <x15:v>14774.2</x15:v>
          </x15:c>
          <x15:c>
            <x15:v>2664.2</x15:v>
          </x15:c>
        </x15:pivotRow>
        <x15:pivotRow count="2">
          <x15:c>
            <x15:v>2122.8000000000002</x15:v>
          </x15:c>
          <x15:c>
            <x15:v>382.8</x15:v>
          </x15:c>
        </x15:pivotRow>
        <x15:pivotRow count="2">
          <x15:c>
            <x15:v>3708.8</x15:v>
          </x15:c>
          <x15:c>
            <x15:v>668.8</x15:v>
          </x15:c>
        </x15:pivotRow>
        <x15:pivotRow count="2">
          <x15:c>
            <x15:v>11333.8</x15:v>
          </x15:c>
          <x15:c>
            <x15:v>2043.8</x15:v>
          </x15:c>
        </x15:pivotRow>
        <x15:pivotRow count="2">
          <x15:c>
            <x15:v>13871.4</x15:v>
          </x15:c>
          <x15:c>
            <x15:v>2501.4</x15:v>
          </x15:c>
        </x15:pivotRow>
        <x15:pivotRow count="2">
          <x15:c>
            <x15:v>7381</x15:v>
          </x15:c>
          <x15:c>
            <x15:v>1331</x15:v>
          </x15:c>
        </x15:pivotRow>
        <x15:pivotRow count="2">
          <x15:c>
            <x15:v>3172</x15:v>
          </x15:c>
          <x15:c>
            <x15:v>572</x15:v>
          </x15:c>
        </x15:pivotRow>
        <x15:pivotRow count="2">
          <x15:c>
            <x15:v>9272</x15:v>
          </x15:c>
          <x15:c>
            <x15:v>1672</x15:v>
          </x15:c>
        </x15:pivotRow>
        <x15:pivotRow count="2">
          <x15:c>
            <x15:v>9979.6</x15:v>
          </x15:c>
          <x15:c>
            <x15:v>1799.6</x15:v>
          </x15:c>
        </x15:pivotRow>
        <x15:pivotRow count="2">
          <x15:c>
            <x15:v>7991</x15:v>
          </x15:c>
          <x15:c>
            <x15:v>1441</x15:v>
          </x15:c>
        </x15:pivotRow>
        <x15:pivotRow count="2">
          <x15:c>
            <x15:v>118071.6</x15:v>
          </x15:c>
          <x15:c>
            <x15:v>21291.599999999999</x15:v>
          </x15:c>
        </x15:pivotRow>
      </x15:pivotTableData>
    </ext>
    <ext xmlns:x15="http://schemas.microsoft.com/office/spreadsheetml/2010/11/main" uri="{E67621CE-5B39-4880-91FE-76760E9C1902}">
      <x15:pivotTableUISettings>
        <x15:activeTabTopLevelEntity name="[Tabella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6AF84E-5028-4A0F-84BC-635B427D7DB2}" name="PivotChartTable5" cacheId="230"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7">
  <location ref="A3:B15" firstHeaderRow="1" firstDataRow="1" firstDataCol="1" rowPageCount="1" colPageCount="1"/>
  <pivotFields count="5">
    <pivotField dataField="1" subtotalTop="0" showAll="0" defaultSubtotal="0"/>
    <pivotField axis="axisRow" allDrilled="1" subtotalTop="0" showAll="0" dataSourceSort="1" defaultSubtotal="0" defaultAttributeDrillState="1">
      <items count="11">
        <item x="0"/>
        <item x="1"/>
        <item x="2"/>
        <item x="3"/>
        <item x="4"/>
        <item x="5"/>
        <item x="6"/>
        <item x="7"/>
        <item x="8"/>
        <item x="9"/>
        <item x="10"/>
      </items>
    </pivotField>
    <pivotField axis="axisPage"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12">
    <i>
      <x/>
    </i>
    <i>
      <x v="1"/>
    </i>
    <i>
      <x v="2"/>
    </i>
    <i>
      <x v="3"/>
    </i>
    <i>
      <x v="4"/>
    </i>
    <i>
      <x v="5"/>
    </i>
    <i>
      <x v="6"/>
    </i>
    <i>
      <x v="7"/>
    </i>
    <i>
      <x v="8"/>
    </i>
    <i>
      <x v="9"/>
    </i>
    <i>
      <x v="10"/>
    </i>
    <i t="grand">
      <x/>
    </i>
  </rowItems>
  <colItems count="1">
    <i/>
  </colItems>
  <pageFields count="1">
    <pageField fld="2" hier="15" name="[Tabella1].[DATA FATTURA (Year)].[All]" cap="All"/>
  </pageFields>
  <dataFields count="1">
    <dataField name="Sum of IMPORTO" fld="0" baseField="0" baseItem="0" numFmtId="3"/>
  </dataFields>
  <chartFormats count="2">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2">
          <reference field="4294967294" count="1" selected="0">
            <x v="0"/>
          </reference>
          <reference field="2" count="1" selected="0">
            <x v="1"/>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ella1].[CLIENTE].&amp;[ALFA]"/>
      </members>
    </pivotHierarchy>
    <pivotHierarchy multipleItemSelectionAllowed="1" dragToData="1">
      <members count="1" level="1">
        <member name="[Tabella1].[OGGETTO].&amp;[CONSULENZA]"/>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2" columnCount="1" cacheId="1381713404">
        <x15:pivotRow count="1">
          <x15:c>
            <x15:v>28250</x15:v>
          </x15:c>
        </x15:pivotRow>
        <x15:pivotRow count="1">
          <x15:c>
            <x15:v>12110</x15:v>
          </x15:c>
        </x15:pivotRow>
        <x15:pivotRow count="1">
          <x15:c>
            <x15:v>1740</x15:v>
          </x15:c>
        </x15:pivotRow>
        <x15:pivotRow count="1">
          <x15:c>
            <x15:v>3040</x15:v>
          </x15:c>
        </x15:pivotRow>
        <x15:pivotRow count="1">
          <x15:c>
            <x15:v>9290</x15:v>
          </x15:c>
        </x15:pivotRow>
        <x15:pivotRow count="1">
          <x15:c>
            <x15:v>11370</x15:v>
          </x15:c>
        </x15:pivotRow>
        <x15:pivotRow count="1">
          <x15:c>
            <x15:v>6050</x15:v>
          </x15:c>
        </x15:pivotRow>
        <x15:pivotRow count="1">
          <x15:c>
            <x15:v>2600</x15:v>
          </x15:c>
        </x15:pivotRow>
        <x15:pivotRow count="1">
          <x15:c>
            <x15:v>7600</x15:v>
          </x15:c>
        </x15:pivotRow>
        <x15:pivotRow count="1">
          <x15:c>
            <x15:v>8180</x15:v>
          </x15:c>
        </x15:pivotRow>
        <x15:pivotRow count="1">
          <x15:c>
            <x15:v>6550</x15:v>
          </x15:c>
        </x15:pivotRow>
        <x15:pivotRow count="1">
          <x15:c>
            <x15:v>96780</x15:v>
          </x15:c>
        </x15:pivotRow>
      </x15:pivotTableData>
    </ext>
    <ext xmlns:x15="http://schemas.microsoft.com/office/spreadsheetml/2010/11/main" uri="{E67621CE-5B39-4880-91FE-76760E9C1902}">
      <x15:pivotTableUISettings>
        <x15:activeTabTopLevelEntity name="[Tabella1_2]"/>
        <x15:activeTabTopLevelEntity name="[Tabella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614D873-7E11-4DFE-922B-CF2135878B74}" name="PivotTable2" cacheId="1" applyNumberFormats="0" applyBorderFormats="0" applyFontFormats="0" applyPatternFormats="0" applyAlignmentFormats="0" applyWidthHeightFormats="1" dataCaption="Values" tag="128b8580-d1e0-418b-9b00-de788da9f406" updatedVersion="8" minRefreshableVersion="3" useAutoFormatting="1" itemPrintTitles="1" createdVersion="5" indent="0" outline="1" outlineData="1" multipleFieldFilters="0">
  <location ref="G5:H8"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Sum of IMPORTO" fld="1" baseField="0" baseItem="0"/>
  </dataFields>
  <formats count="1">
    <format dxfId="2">
      <pivotArea outline="0" collapsedLevelsAreSubtotals="1" fieldPosition="0"/>
    </format>
  </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ella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4B64DFD-30FE-4118-8CDC-B07B41928CD0}" name="PivotTable1" cacheId="0" applyNumberFormats="0" applyBorderFormats="0" applyFontFormats="0" applyPatternFormats="0" applyAlignmentFormats="0" applyWidthHeightFormats="1" dataCaption="Values" tag="57228a46-6372-43fb-92a3-dea7c6dfecce" updatedVersion="8" minRefreshableVersion="3" useAutoFormatting="1" itemPrintTitles="1" createdVersion="5" indent="0" outline="1" outlineData="1" multipleFieldFilters="0">
  <location ref="B5:E8" firstHeaderRow="0" firstDataRow="1" firstDataCol="1"/>
  <pivotFields count="7">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4">
        <item x="0" e="0"/>
        <item x="1" e="0"/>
        <item x="2" e="0"/>
        <item x="3" e="0"/>
      </items>
    </pivotField>
    <pivotField axis="axisRow" allDrilled="1" subtotalTop="0" showAll="0" dataSourceSort="1" defaultSubtotal="0">
      <items count="2">
        <item x="0" e="0"/>
        <item x="1" e="0"/>
      </items>
    </pivotField>
    <pivotField dataField="1" subtotalTop="0" showAll="0" defaultSubtotal="0"/>
    <pivotField dataField="1" subtotalTop="0" showAll="0" defaultSubtotal="0"/>
    <pivotField dataField="1" subtotalTop="0" showAll="0" defaultSubtotal="0"/>
  </pivotFields>
  <rowFields count="4">
    <field x="3"/>
    <field x="2"/>
    <field x="1"/>
    <field x="0"/>
  </rowFields>
  <rowItems count="3">
    <i>
      <x/>
    </i>
    <i>
      <x v="1"/>
    </i>
    <i t="grand">
      <x/>
    </i>
  </rowItems>
  <colFields count="1">
    <field x="-2"/>
  </colFields>
  <colItems count="3">
    <i>
      <x/>
    </i>
    <i i="1">
      <x v="1"/>
    </i>
    <i i="2">
      <x v="2"/>
    </i>
  </colItems>
  <dataFields count="3">
    <dataField name="Sum of IMPORTO" fld="4" baseField="0" baseItem="0"/>
    <dataField name="Sum of IMPORTO LORDO" fld="5" baseField="0" baseItem="0"/>
    <dataField name="Sum of IVA" fld="6" baseField="0" baseItem="0"/>
  </dataFields>
  <formats count="2">
    <format dxfId="4">
      <pivotArea outline="0" collapsedLevelsAreSubtotals="1" fieldPosition="0"/>
    </format>
    <format dxfId="3">
      <pivotArea dataOnly="0" labelOnly="1" outline="0" fieldPosition="0">
        <references count="1">
          <reference field="4294967294" count="3">
            <x v="0"/>
            <x v="1"/>
            <x v="2"/>
          </reference>
        </references>
      </pivotArea>
    </format>
  </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15"/>
    <rowHierarchyUsage hierarchyUsage="16"/>
    <rowHierarchyUsage hierarchyUsage="17"/>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ella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45344DD-DD84-4392-8D3F-2CE2C1487F30}" name="PivotTable5" cacheId="3" applyNumberFormats="0" applyBorderFormats="0" applyFontFormats="0" applyPatternFormats="0" applyAlignmentFormats="0" applyWidthHeightFormats="1" dataCaption="Values" tag="46e89cfc-8a06-4150-9007-9a351b48c8c5" updatedVersion="8" minRefreshableVersion="3" useAutoFormatting="1" itemPrintTitles="1" createdVersion="5" indent="0" outline="1" outlineData="1" multipleFieldFilters="0" chartFormat="22">
  <location ref="J13:K18" firstHeaderRow="1" firstDataRow="1" firstDataCol="1"/>
  <pivotFields count="3">
    <pivotField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s>
  <rowFields count="1">
    <field x="2"/>
  </rowFields>
  <rowItems count="5">
    <i>
      <x/>
    </i>
    <i>
      <x v="2"/>
    </i>
    <i>
      <x v="1"/>
    </i>
    <i>
      <x v="3"/>
    </i>
    <i t="grand">
      <x/>
    </i>
  </rowItems>
  <colItems count="1">
    <i/>
  </colItems>
  <dataFields count="1">
    <dataField name="Sum of IMPORTO" fld="1" showDataAs="percentOfTotal" baseField="2" baseItem="0" numFmtId="10"/>
  </dataFields>
  <formats count="3">
    <format dxfId="7">
      <pivotArea outline="0" collapsedLevelsAreSubtotals="1" fieldPosition="0"/>
    </format>
    <format dxfId="6">
      <pivotArea dataOnly="0" labelOnly="1" outline="0" axis="axisValues" fieldPosition="0"/>
    </format>
    <format dxfId="5">
      <pivotArea outline="0" fieldPosition="0">
        <references count="1">
          <reference field="4294967294" count="1">
            <x v="0"/>
          </reference>
        </references>
      </pivotArea>
    </format>
  </formats>
  <chartFormats count="8">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6" format="6" series="1">
      <pivotArea type="data" outline="0" fieldPosition="0">
        <references count="1">
          <reference field="4294967294" count="1" selected="0">
            <x v="0"/>
          </reference>
        </references>
      </pivotArea>
    </chartFormat>
    <chartFormat chart="16" format="7">
      <pivotArea type="data" outline="0" fieldPosition="0">
        <references count="2">
          <reference field="4294967294" count="1" selected="0">
            <x v="0"/>
          </reference>
          <reference field="2" count="1" selected="0">
            <x v="0"/>
          </reference>
        </references>
      </pivotArea>
    </chartFormat>
    <chartFormat chart="16" format="8">
      <pivotArea type="data" outline="0" fieldPosition="0">
        <references count="2">
          <reference field="4294967294" count="1" selected="0">
            <x v="0"/>
          </reference>
          <reference field="2" count="1" selected="0">
            <x v="2"/>
          </reference>
        </references>
      </pivotArea>
    </chartFormat>
    <chartFormat chart="16" format="9">
      <pivotArea type="data" outline="0" fieldPosition="0">
        <references count="2">
          <reference field="4294967294" count="1" selected="0">
            <x v="0"/>
          </reference>
          <reference field="2" count="1" selected="0">
            <x v="1"/>
          </reference>
        </references>
      </pivotArea>
    </chartFormat>
    <chartFormat chart="16" format="10">
      <pivotArea type="data" outline="0" fieldPosition="0">
        <references count="2">
          <reference field="4294967294" count="1" selected="0">
            <x v="0"/>
          </reference>
          <reference field="2" count="1" selected="0">
            <x v="3"/>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6">
      <autoFilter ref="A1">
        <filterColumn colId="0">
          <top10 val="5" filterVal="5"/>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lienti]"/>
        <x15:activeTabTopLevelEntity name="[Tabella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BCF651E-DF34-412D-AE5F-26CB73277078}" name="PivotTable4" cacheId="2" applyNumberFormats="0" applyBorderFormats="0" applyFontFormats="0" applyPatternFormats="0" applyAlignmentFormats="0" applyWidthHeightFormats="1" dataCaption="Values" tag="322562a3-3da4-494a-85f0-527f83832882" updatedVersion="8" minRefreshableVersion="3" useAutoFormatting="1" itemPrintTitles="1" createdVersion="5" indent="0" outline="1" outlineData="1" multipleFieldFilters="0" chartFormat="14">
  <location ref="J5:K11" firstHeaderRow="1" firstDataRow="1" firstDataCol="1"/>
  <pivotFields count="2">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1"/>
    </i>
    <i>
      <x v="3"/>
    </i>
    <i>
      <x v="2"/>
    </i>
    <i>
      <x v="4"/>
    </i>
    <i>
      <x/>
    </i>
    <i t="grand">
      <x/>
    </i>
  </rowItems>
  <colItems count="1">
    <i/>
  </colItems>
  <dataFields count="1">
    <dataField name="Sum of IMPORTO" fld="1" baseField="0" baseItem="0" numFmtId="169"/>
  </dataFields>
  <formats count="3">
    <format dxfId="10">
      <pivotArea outline="0" collapsedLevelsAreSubtotals="1" fieldPosition="0"/>
    </format>
    <format dxfId="9">
      <pivotArea dataOnly="0" labelOnly="1" outline="0" axis="axisValues" fieldPosition="0"/>
    </format>
    <format dxfId="8">
      <pivotArea outline="0" fieldPosition="0">
        <references count="1">
          <reference field="4294967294" count="1">
            <x v="0"/>
          </reference>
        </references>
      </pivotArea>
    </format>
  </formats>
  <chartFormats count="1">
    <chartFormat chart="6" format="2"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6">
      <autoFilter ref="A1">
        <filterColumn colId="0">
          <top10 val="5" filterVal="5"/>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lienti]"/>
        <x15:activeTabTopLevelEntity name="[Tabella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02431E66-D564-4BCC-9C9E-5DA864BF2FE7}" autoFormatId="16" applyNumberFormats="0" applyBorderFormats="0" applyFontFormats="0" applyPatternFormats="0" applyAlignmentFormats="0" applyWidthHeightFormats="0">
  <queryTableRefresh nextId="16">
    <queryTableFields count="11">
      <queryTableField id="1" name="N° FATTURA" tableColumnId="1"/>
      <queryTableField id="2" name="DATA FATTURA" tableColumnId="2"/>
      <queryTableField id="3" name="IMPORTO" tableColumnId="3"/>
      <queryTableField id="4" name="CLIENTE" tableColumnId="4"/>
      <queryTableField id="5" name="OGGETTO" tableColumnId="5"/>
      <queryTableField id="6" name="DATA SCADENZA" tableColumnId="6"/>
      <queryTableField id="7" name="IVA" tableColumnId="7"/>
      <queryTableField id="10" name="IMPORTO LORDO" tableColumnId="10"/>
      <queryTableField id="11" name="Age" tableColumnId="11"/>
      <queryTableField id="12" name="Total Days" tableColumnId="12"/>
      <queryTableField id="9" name="STATO"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8F5EDB87-BB46-4627-85EF-E136E9AA5C61}" autoFormatId="16" applyNumberFormats="0" applyBorderFormats="0" applyFontFormats="0" applyPatternFormats="0" applyAlignmentFormats="0" applyWidthHeightFormats="0">
  <queryTableRefresh nextId="10">
    <queryTableFields count="4">
      <queryTableField id="6" name="CLIENTE" tableColumnId="6"/>
      <queryTableField id="7" name="Città" tableColumnId="7"/>
      <queryTableField id="8" name="INDIRIZZO" tableColumnId="8"/>
      <queryTableField id="9" name="EMAIL" tableColumnId="9"/>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1257EA5E-8BC0-442A-9AA9-B3B83E889B9C}" autoFormatId="16" applyNumberFormats="0" applyBorderFormats="0" applyFontFormats="0" applyPatternFormats="0" applyAlignmentFormats="0" applyWidthHeightFormats="0">
  <queryTableRefresh nextId="3">
    <queryTableFields count="2">
      <queryTableField id="1" name="OGGETTO" tableColumnId="1"/>
      <queryTableField id="2" name="TARIFFA"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IENTE" xr10:uid="{5FCBFC6C-A42D-4F61-BDF6-7DE31CDECB82}" sourceName="[Tabella1].[CLIENTE]">
  <data>
    <olap pivotCacheId="1608044257">
      <levels count="2">
        <level uniqueName="[Tabella1].[CLIENTE].[(All)]" sourceCaption="(All)" count="0"/>
        <level uniqueName="[Tabella1].[CLIENTE].[CLIENTE]" sourceCaption="CLIENTE" count="8">
          <ranges>
            <range startItem="0">
              <i n="[Tabella1].[CLIENTE].&amp;[ALFA]" c="ALFA"/>
              <i n="[Tabella1].[CLIENTE].&amp;[BETA]" c="BETA"/>
              <i n="[Tabella1].[CLIENTE].&amp;[DELTA]" c="DELTA"/>
              <i n="[Tabella1].[CLIENTE].&amp;[GAMMA]" c="GAMMA"/>
              <i n="[Tabella1].[CLIENTE].&amp;[IOTA]" c="IOTA"/>
              <i n="[Tabella1].[CLIENTE].&amp;[OMEGA]" c="OMEGA"/>
              <i n="[Tabella1].[CLIENTE].&amp;[SIGMA]" c="SIGMA"/>
              <i n="[Tabella1].[CLIENTE].&amp;[ZETA]" c="ZETA"/>
            </range>
          </ranges>
        </level>
      </levels>
      <selections count="1">
        <selection n="[Tabella1].[CLIENTE].&amp;[ALFA]"/>
      </selections>
    </olap>
  </data>
  <extLst>
    <x:ext xmlns:x15="http://schemas.microsoft.com/office/spreadsheetml/2010/11/main" uri="{03082B11-2C62-411c-B77F-237D8FCFBE4C}">
      <x15:slicerCachePivotTables>
        <pivotTable tabId="4294967295" name="PivotChartTable6"/>
        <pivotTable tabId="4294967295" name="PivotChartTable5"/>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GGETTO" xr10:uid="{40FB2B9F-30F0-4F91-B744-B89ED4BA0AB5}" sourceName="[Tabella1].[OGGETTO]">
  <data>
    <olap pivotCacheId="1608044257">
      <levels count="2">
        <level uniqueName="[Tabella1].[OGGETTO].[(All)]" sourceCaption="(All)" count="0"/>
        <level uniqueName="[Tabella1].[OGGETTO].[OGGETTO]" sourceCaption="OGGETTO" count="4">
          <ranges>
            <range startItem="0">
              <i n="[Tabella1].[OGGETTO].&amp;[CONSULENZA]" c="CONSULENZA"/>
              <i n="[Tabella1].[OGGETTO].&amp;[FORMAZIONE]" c="FORMAZIONE"/>
              <i n="[Tabella1].[OGGETTO].&amp;[INTERVENTO]" c="INTERVENTO"/>
              <i n="[Tabella1].[OGGETTO].&amp;[VENDITA]" c="VENDITA"/>
            </range>
          </ranges>
        </level>
      </levels>
      <selections count="1">
        <selection n="[Tabella1].[OGGETTO].&amp;[CONSULENZA]"/>
      </selections>
    </olap>
  </data>
  <extLst>
    <x:ext xmlns:x15="http://schemas.microsoft.com/office/spreadsheetml/2010/11/main" uri="{03082B11-2C62-411c-B77F-237D8FCFBE4C}">
      <x15:slicerCachePivotTables>
        <pivotTable tabId="4294967295" name="PivotChartTable5"/>
        <pivotTable tabId="4294967295" name="PivotChartTable6"/>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O" xr10:uid="{E95A61E4-1068-42F8-AE49-9D990B8FBC74}" sourceName="[Tabella1].[STATO]">
  <data>
    <olap pivotCacheId="1608044257">
      <levels count="2">
        <level uniqueName="[Tabella1].[STATO].[(All)]" sourceCaption="(All)" count="0"/>
        <level uniqueName="[Tabella1].[STATO].[STATO]" sourceCaption="STATO" count="2">
          <ranges>
            <range startItem="0">
              <i n="[Tabella1].[STATO].&amp;[DA PAGARE]" c="DA PAGARE"/>
              <i n="[Tabella1].[STATO].&amp;[PAGATA]" c="PAGATA"/>
            </range>
          </ranges>
        </level>
      </levels>
      <selections count="1">
        <selection n="[Tabella1].[STATO].[All]"/>
      </selections>
    </olap>
  </data>
  <extLst>
    <x:ext xmlns:x15="http://schemas.microsoft.com/office/spreadsheetml/2010/11/main" uri="{03082B11-2C62-411c-B77F-237D8FCFBE4C}">
      <x15:slicerCachePivotTables>
        <pivotTable tabId="4294967295" name="PivotChartTable5"/>
        <pivotTable tabId="4294967295" name="PivotChartTable6"/>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IENTE" xr10:uid="{4A5DA5E1-81B8-4147-BAAC-7F8D804C964C}" cache="Slicer_CLIENTE" caption="CLIENTE" level="1" rowHeight="241300"/>
  <slicer name="OGGETTO" xr10:uid="{21D67B0B-8513-4CE0-AD91-2300CE0898E4}" cache="Slicer_OGGETTO" caption="OGGETTO" level="1" rowHeight="241300"/>
  <slicer name="STATO" xr10:uid="{BE8AA5E1-790B-4FC2-914B-A93006422E36}" cache="Slicer_STATO" caption="STATO" level="1"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4E0FAFD-ADB0-45F6-B2DB-42D40830BDD6}" name="Tabella1_2" displayName="Tabella1_2" ref="A1:I500" totalsRowShown="0">
  <autoFilter ref="A1:I500" xr:uid="{B4E0FAFD-ADB0-45F6-B2DB-42D40830BDD6}"/>
  <tableColumns count="9">
    <tableColumn id="1" xr3:uid="{19865FA1-162B-483C-AB74-B224AA688D47}" name="N° FATTURA"/>
    <tableColumn id="2" xr3:uid="{67F4BF1B-B5ED-4BEF-80C3-6DC9947816BB}" name="DATA FATTURA" dataDxfId="27"/>
    <tableColumn id="3" xr3:uid="{8ADE28D0-47E7-462D-89FE-932A1C6FC2DB}" name="IMPORTO"/>
    <tableColumn id="4" xr3:uid="{D2CA4E11-AED8-4757-AD05-D3F4A16C0D52}" name="CLIENTE" dataDxfId="26"/>
    <tableColumn id="5" xr3:uid="{8E9680EA-818F-4E0C-9C22-91782CEC0AF7}" name="OGGETTO" dataDxfId="25"/>
    <tableColumn id="6" xr3:uid="{230E4934-9C70-4249-B41A-F06EE3FAE000}" name="DATA SCADENZA" dataDxfId="24"/>
    <tableColumn id="7" xr3:uid="{6BE04840-4177-42C3-BA88-7D9FCBE0F9CE}" name="IVA"/>
    <tableColumn id="8" xr3:uid="{5A2D57B2-8041-4A5D-96FB-5B829C5A360D}" name="LORDO"/>
    <tableColumn id="9" xr3:uid="{EDD2E012-0D52-4474-BED3-1A226602F946}" name="STATO"/>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F001262-29C9-4AA4-9FC6-D863102E11F7}" name="Tabella1" displayName="Tabella1" ref="A1:K500" tableType="queryTable" totalsRowShown="0">
  <autoFilter ref="A1:K500" xr:uid="{FF001262-29C9-4AA4-9FC6-D863102E11F7}"/>
  <tableColumns count="11">
    <tableColumn id="1" xr3:uid="{C24CD228-1E10-46FB-BAE1-D6DDB0BA77D6}" uniqueName="1" name="N° FATTURA" queryTableFieldId="1"/>
    <tableColumn id="2" xr3:uid="{D0E820DF-65B3-4AAE-8337-E102B098C905}" uniqueName="2" name="DATA FATTURA" queryTableFieldId="2" dataDxfId="23"/>
    <tableColumn id="3" xr3:uid="{4E206B2E-C635-4563-B2AC-3AA7BFD21956}" uniqueName="3" name="IMPORTO" queryTableFieldId="3" dataDxfId="22" dataCellStyle="Comma"/>
    <tableColumn id="4" xr3:uid="{8D615767-FEFD-4FE2-809F-96FF075DF995}" uniqueName="4" name="CLIENTE" queryTableFieldId="4" dataDxfId="21"/>
    <tableColumn id="5" xr3:uid="{4F2FBEBD-EBDF-45E4-B033-E18E29214464}" uniqueName="5" name="OGGETTO" queryTableFieldId="5" dataDxfId="20"/>
    <tableColumn id="6" xr3:uid="{1A7FAE53-5E81-4887-8BA7-7DDD35614D70}" uniqueName="6" name="DATA SCADENZA" queryTableFieldId="6" dataDxfId="19"/>
    <tableColumn id="7" xr3:uid="{97EC46ED-5897-4D3D-886D-8F0BE7CFF399}" uniqueName="7" name="IVA" queryTableFieldId="7" dataDxfId="18"/>
    <tableColumn id="10" xr3:uid="{6E127DD0-4899-4428-AEC9-4237B527586C}" uniqueName="10" name="IMPORTO LORDO" queryTableFieldId="10"/>
    <tableColumn id="11" xr3:uid="{EF984B67-7C86-4860-AAD3-2CD0EA215407}" uniqueName="11" name="Age" queryTableFieldId="11" dataDxfId="17"/>
    <tableColumn id="12" xr3:uid="{B0F9040B-DC99-432D-9789-CA1982E8C9FE}" uniqueName="12" name="Total Days" queryTableFieldId="12"/>
    <tableColumn id="9" xr3:uid="{A876149D-5AF5-4A6D-9514-848A11843C13}" uniqueName="9" name="STATO" queryTableFieldId="9" dataDxfId="1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DAE7812-75E9-4902-AB9C-79662A956A03}" name="Clienti" displayName="Clienti" ref="A1:D9" tableType="queryTable" totalsRowShown="0">
  <autoFilter ref="A1:D9" xr:uid="{1DAE7812-75E9-4902-AB9C-79662A956A03}"/>
  <tableColumns count="4">
    <tableColumn id="6" xr3:uid="{63FC3675-58E3-4372-A42E-7715225F5E18}" uniqueName="6" name="CLIENTE" queryTableFieldId="6" dataDxfId="15"/>
    <tableColumn id="7" xr3:uid="{B8A640BC-F8CB-4635-9CA0-DF151CDC4618}" uniqueName="7" name="Città" queryTableFieldId="7" dataDxfId="14"/>
    <tableColumn id="8" xr3:uid="{EA366CC0-E40C-4237-8BCE-D6565D3FE716}" uniqueName="8" name="INDIRIZZO" queryTableFieldId="8" dataDxfId="13"/>
    <tableColumn id="9" xr3:uid="{CF0C1A9B-F696-44F8-A972-D75F7C1D5850}" uniqueName="9" name="EMAIL" queryTableFieldId="9" dataDxfId="12"/>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1A09DBD-3838-42B4-88C5-432540F9E7BD}" name="Tariffe" displayName="Tariffe" ref="A1:B5" tableType="queryTable" totalsRowShown="0">
  <autoFilter ref="A1:B5" xr:uid="{01A09DBD-3838-42B4-88C5-432540F9E7BD}"/>
  <tableColumns count="2">
    <tableColumn id="1" xr3:uid="{61F86917-D7CE-4832-85E5-1FB7062B02CC}" uniqueName="1" name="OGGETTO" queryTableFieldId="1" dataDxfId="11"/>
    <tableColumn id="2" xr3:uid="{F9B3BF22-822A-4588-9330-EFD086104134}" uniqueName="2" name="TARIFFA" queryTableFieldId="2"/>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A_FATTURA" xr10:uid="{3E2B085C-338B-4465-9F9B-AC8563668294}" sourceName="[Tabella1].[DATA FATTURA]">
  <state minimalRefreshVersion="6" lastRefreshVersion="6" pivotCacheId="558943538" filterType="dateBetween">
    <selection startDate="2023-01-01T00:00:00" endDate="2024-01-31T00:00:00"/>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A FATTURA" xr10:uid="{E3E911F2-BB1A-40C5-9509-B38AD929DC39}" cache="Timeline_DATA_FATTURA" caption="DATA FATTURA" showHorizontalScrollbar="0"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9D8F6-FC3D-4651-A92F-336108B2F45C}">
  <dimension ref="A1:I500"/>
  <sheetViews>
    <sheetView topLeftCell="A482" workbookViewId="0">
      <selection sqref="A1:I500"/>
    </sheetView>
  </sheetViews>
  <sheetFormatPr defaultRowHeight="14.5" x14ac:dyDescent="0.35"/>
  <cols>
    <col min="1" max="1" width="12.54296875" bestFit="1" customWidth="1"/>
    <col min="2" max="2" width="15.08984375" bestFit="1" customWidth="1"/>
    <col min="3" max="3" width="10.90625" bestFit="1" customWidth="1"/>
    <col min="4" max="4" width="9.1796875" bestFit="1" customWidth="1"/>
    <col min="5" max="5" width="11.54296875" bestFit="1" customWidth="1"/>
    <col min="6" max="6" width="17.54296875" bestFit="1" customWidth="1"/>
    <col min="7" max="7" width="7" bestFit="1" customWidth="1"/>
    <col min="8" max="9" width="8.81640625" bestFit="1" customWidth="1"/>
  </cols>
  <sheetData>
    <row r="1" spans="1:9" x14ac:dyDescent="0.35">
      <c r="A1" t="s">
        <v>0</v>
      </c>
      <c r="B1" t="s">
        <v>1</v>
      </c>
      <c r="C1" t="s">
        <v>16</v>
      </c>
      <c r="D1" t="s">
        <v>2</v>
      </c>
      <c r="E1" t="s">
        <v>10</v>
      </c>
      <c r="F1" t="s">
        <v>15</v>
      </c>
      <c r="G1" t="s">
        <v>19</v>
      </c>
      <c r="H1" t="s">
        <v>20</v>
      </c>
      <c r="I1" t="s">
        <v>21</v>
      </c>
    </row>
    <row r="2" spans="1:9" x14ac:dyDescent="0.35">
      <c r="A2">
        <v>137</v>
      </c>
      <c r="B2" s="5">
        <v>44943</v>
      </c>
      <c r="C2">
        <v>2820</v>
      </c>
      <c r="D2" t="s">
        <v>3</v>
      </c>
      <c r="E2" t="s">
        <v>13</v>
      </c>
      <c r="F2" s="5"/>
      <c r="I2" t="s">
        <v>22</v>
      </c>
    </row>
    <row r="3" spans="1:9" x14ac:dyDescent="0.35">
      <c r="A3">
        <v>83</v>
      </c>
      <c r="B3" s="5">
        <v>44943</v>
      </c>
      <c r="C3">
        <v>1740</v>
      </c>
      <c r="D3" t="s">
        <v>8</v>
      </c>
      <c r="E3" t="s">
        <v>12</v>
      </c>
      <c r="F3" s="5"/>
      <c r="I3" t="s">
        <v>22</v>
      </c>
    </row>
    <row r="4" spans="1:9" x14ac:dyDescent="0.35">
      <c r="A4">
        <v>467</v>
      </c>
      <c r="B4" s="5">
        <v>44943</v>
      </c>
      <c r="C4">
        <v>7300</v>
      </c>
      <c r="D4" t="s">
        <v>6</v>
      </c>
      <c r="E4" t="s">
        <v>12</v>
      </c>
      <c r="F4" s="5"/>
      <c r="I4" t="s">
        <v>22</v>
      </c>
    </row>
    <row r="5" spans="1:9" x14ac:dyDescent="0.35">
      <c r="A5">
        <v>131</v>
      </c>
      <c r="B5" s="5">
        <v>44943</v>
      </c>
      <c r="C5">
        <v>2700</v>
      </c>
      <c r="D5" t="s">
        <v>8</v>
      </c>
      <c r="E5" t="s">
        <v>12</v>
      </c>
      <c r="F5" s="5"/>
      <c r="I5" t="s">
        <v>22</v>
      </c>
    </row>
    <row r="6" spans="1:9" x14ac:dyDescent="0.35">
      <c r="A6">
        <v>420</v>
      </c>
      <c r="B6" s="5">
        <v>44943</v>
      </c>
      <c r="C6">
        <v>5750</v>
      </c>
      <c r="D6" t="s">
        <v>8</v>
      </c>
      <c r="E6" t="s">
        <v>12</v>
      </c>
      <c r="F6" s="5"/>
      <c r="I6" t="s">
        <v>22</v>
      </c>
    </row>
    <row r="7" spans="1:9" x14ac:dyDescent="0.35">
      <c r="A7">
        <v>172</v>
      </c>
      <c r="B7" s="5">
        <v>44943</v>
      </c>
      <c r="C7">
        <v>3520</v>
      </c>
      <c r="D7" t="s">
        <v>4</v>
      </c>
      <c r="E7" t="s">
        <v>14</v>
      </c>
      <c r="F7" s="5"/>
      <c r="I7" t="s">
        <v>22</v>
      </c>
    </row>
    <row r="8" spans="1:9" x14ac:dyDescent="0.35">
      <c r="A8">
        <v>482</v>
      </c>
      <c r="B8" s="5">
        <v>44943</v>
      </c>
      <c r="C8">
        <v>5800</v>
      </c>
      <c r="D8" t="s">
        <v>7</v>
      </c>
      <c r="E8" t="s">
        <v>12</v>
      </c>
      <c r="F8" s="5"/>
      <c r="I8" t="s">
        <v>22</v>
      </c>
    </row>
    <row r="9" spans="1:9" x14ac:dyDescent="0.35">
      <c r="A9">
        <v>170</v>
      </c>
      <c r="B9" s="5">
        <v>44943</v>
      </c>
      <c r="C9">
        <v>3480</v>
      </c>
      <c r="D9" t="s">
        <v>9</v>
      </c>
      <c r="E9" t="s">
        <v>12</v>
      </c>
      <c r="F9" s="5"/>
      <c r="I9" t="s">
        <v>22</v>
      </c>
    </row>
    <row r="10" spans="1:9" x14ac:dyDescent="0.35">
      <c r="A10">
        <v>196</v>
      </c>
      <c r="B10" s="5">
        <v>44943</v>
      </c>
      <c r="C10">
        <v>4000</v>
      </c>
      <c r="D10" t="s">
        <v>8</v>
      </c>
      <c r="E10" t="s">
        <v>12</v>
      </c>
      <c r="F10" s="5"/>
      <c r="I10" t="s">
        <v>22</v>
      </c>
    </row>
    <row r="11" spans="1:9" x14ac:dyDescent="0.35">
      <c r="A11">
        <v>305</v>
      </c>
      <c r="B11" s="5">
        <v>44943</v>
      </c>
      <c r="C11">
        <v>2300</v>
      </c>
      <c r="D11" t="s">
        <v>23</v>
      </c>
      <c r="E11" t="s">
        <v>13</v>
      </c>
      <c r="F11" s="5"/>
      <c r="I11" t="s">
        <v>22</v>
      </c>
    </row>
    <row r="12" spans="1:9" x14ac:dyDescent="0.35">
      <c r="A12">
        <v>432</v>
      </c>
      <c r="B12" s="5">
        <v>44943</v>
      </c>
      <c r="C12">
        <v>6350</v>
      </c>
      <c r="D12" t="s">
        <v>3</v>
      </c>
      <c r="E12" t="s">
        <v>11</v>
      </c>
      <c r="F12" s="5"/>
      <c r="I12" t="s">
        <v>22</v>
      </c>
    </row>
    <row r="13" spans="1:9" x14ac:dyDescent="0.35">
      <c r="A13">
        <v>154</v>
      </c>
      <c r="B13" s="5">
        <v>44943</v>
      </c>
      <c r="C13">
        <v>3160</v>
      </c>
      <c r="D13" t="s">
        <v>3</v>
      </c>
      <c r="E13" t="s">
        <v>12</v>
      </c>
      <c r="F13" s="5"/>
      <c r="I13" t="s">
        <v>22</v>
      </c>
    </row>
    <row r="14" spans="1:9" x14ac:dyDescent="0.35">
      <c r="A14">
        <v>37</v>
      </c>
      <c r="B14" s="5">
        <v>44943</v>
      </c>
      <c r="C14">
        <v>820</v>
      </c>
      <c r="D14" t="s">
        <v>5</v>
      </c>
      <c r="E14" t="s">
        <v>13</v>
      </c>
      <c r="F14" s="5"/>
      <c r="I14" t="s">
        <v>22</v>
      </c>
    </row>
    <row r="15" spans="1:9" x14ac:dyDescent="0.35">
      <c r="A15">
        <v>314</v>
      </c>
      <c r="B15" s="5">
        <v>44943</v>
      </c>
      <c r="C15">
        <v>450</v>
      </c>
      <c r="D15" t="s">
        <v>6</v>
      </c>
      <c r="E15" t="s">
        <v>12</v>
      </c>
      <c r="F15" s="5"/>
      <c r="I15" t="s">
        <v>22</v>
      </c>
    </row>
    <row r="16" spans="1:9" x14ac:dyDescent="0.35">
      <c r="A16">
        <v>195</v>
      </c>
      <c r="B16" s="5">
        <v>44943</v>
      </c>
      <c r="C16">
        <v>3980</v>
      </c>
      <c r="D16" t="s">
        <v>6</v>
      </c>
      <c r="E16" t="s">
        <v>12</v>
      </c>
      <c r="F16" s="5"/>
      <c r="I16" t="s">
        <v>22</v>
      </c>
    </row>
    <row r="17" spans="1:9" x14ac:dyDescent="0.35">
      <c r="A17">
        <v>111</v>
      </c>
      <c r="B17" s="5">
        <v>44943</v>
      </c>
      <c r="C17">
        <v>2300</v>
      </c>
      <c r="D17" t="s">
        <v>8</v>
      </c>
      <c r="E17" t="s">
        <v>12</v>
      </c>
      <c r="F17" s="5"/>
      <c r="I17" t="s">
        <v>22</v>
      </c>
    </row>
    <row r="18" spans="1:9" x14ac:dyDescent="0.35">
      <c r="A18">
        <v>486</v>
      </c>
      <c r="B18" s="5">
        <v>44943</v>
      </c>
      <c r="C18">
        <v>5400</v>
      </c>
      <c r="D18" t="s">
        <v>23</v>
      </c>
      <c r="E18" t="s">
        <v>13</v>
      </c>
      <c r="F18" s="5"/>
      <c r="I18" t="s">
        <v>22</v>
      </c>
    </row>
    <row r="19" spans="1:9" x14ac:dyDescent="0.35">
      <c r="A19">
        <v>16</v>
      </c>
      <c r="B19" s="5">
        <v>44943</v>
      </c>
      <c r="C19">
        <v>400</v>
      </c>
      <c r="D19" t="s">
        <v>23</v>
      </c>
      <c r="E19" t="s">
        <v>12</v>
      </c>
      <c r="F19" s="5"/>
      <c r="I19" t="s">
        <v>22</v>
      </c>
    </row>
    <row r="20" spans="1:9" x14ac:dyDescent="0.35">
      <c r="A20">
        <v>184</v>
      </c>
      <c r="B20" s="5">
        <v>44943</v>
      </c>
      <c r="C20">
        <v>3760</v>
      </c>
      <c r="D20" t="s">
        <v>5</v>
      </c>
      <c r="E20" t="s">
        <v>12</v>
      </c>
      <c r="F20" s="5"/>
      <c r="I20" t="s">
        <v>22</v>
      </c>
    </row>
    <row r="21" spans="1:9" x14ac:dyDescent="0.35">
      <c r="A21">
        <v>2</v>
      </c>
      <c r="B21" s="5">
        <v>44943</v>
      </c>
      <c r="C21">
        <v>120</v>
      </c>
      <c r="D21" t="s">
        <v>4</v>
      </c>
      <c r="E21" t="s">
        <v>12</v>
      </c>
      <c r="F21" s="5"/>
      <c r="I21" t="s">
        <v>22</v>
      </c>
    </row>
    <row r="22" spans="1:9" x14ac:dyDescent="0.35">
      <c r="A22">
        <v>228</v>
      </c>
      <c r="B22" s="5">
        <v>44943</v>
      </c>
      <c r="C22">
        <v>4640</v>
      </c>
      <c r="D22" t="s">
        <v>3</v>
      </c>
      <c r="E22" t="s">
        <v>14</v>
      </c>
      <c r="F22" s="5"/>
      <c r="I22" t="s">
        <v>22</v>
      </c>
    </row>
    <row r="23" spans="1:9" x14ac:dyDescent="0.35">
      <c r="A23">
        <v>109</v>
      </c>
      <c r="B23" s="5">
        <v>44943</v>
      </c>
      <c r="C23">
        <v>2260</v>
      </c>
      <c r="D23" t="s">
        <v>3</v>
      </c>
      <c r="E23" t="s">
        <v>13</v>
      </c>
      <c r="F23" s="5"/>
      <c r="I23" t="s">
        <v>22</v>
      </c>
    </row>
    <row r="24" spans="1:9" x14ac:dyDescent="0.35">
      <c r="A24">
        <v>271</v>
      </c>
      <c r="B24" s="5">
        <v>44943</v>
      </c>
      <c r="C24">
        <v>5500</v>
      </c>
      <c r="D24" t="s">
        <v>23</v>
      </c>
      <c r="E24" t="s">
        <v>12</v>
      </c>
      <c r="F24" s="5"/>
      <c r="I24" t="s">
        <v>22</v>
      </c>
    </row>
    <row r="25" spans="1:9" x14ac:dyDescent="0.35">
      <c r="A25">
        <v>447</v>
      </c>
      <c r="B25" s="5">
        <v>44943</v>
      </c>
      <c r="C25">
        <v>7100</v>
      </c>
      <c r="D25" t="s">
        <v>3</v>
      </c>
      <c r="E25" t="s">
        <v>12</v>
      </c>
      <c r="F25" s="5"/>
      <c r="I25" t="s">
        <v>22</v>
      </c>
    </row>
    <row r="26" spans="1:9" x14ac:dyDescent="0.35">
      <c r="A26">
        <v>45</v>
      </c>
      <c r="B26" s="5">
        <v>44943</v>
      </c>
      <c r="C26">
        <v>980</v>
      </c>
      <c r="D26" t="s">
        <v>23</v>
      </c>
      <c r="E26" t="s">
        <v>13</v>
      </c>
      <c r="F26" s="5"/>
      <c r="I26" t="s">
        <v>22</v>
      </c>
    </row>
    <row r="27" spans="1:9" x14ac:dyDescent="0.35">
      <c r="A27">
        <v>182</v>
      </c>
      <c r="B27" s="5">
        <v>44943</v>
      </c>
      <c r="C27">
        <v>3720</v>
      </c>
      <c r="D27" t="s">
        <v>8</v>
      </c>
      <c r="E27" t="s">
        <v>12</v>
      </c>
      <c r="F27" s="5"/>
      <c r="I27" t="s">
        <v>22</v>
      </c>
    </row>
    <row r="28" spans="1:9" x14ac:dyDescent="0.35">
      <c r="A28">
        <v>96</v>
      </c>
      <c r="B28" s="5">
        <v>44943</v>
      </c>
      <c r="C28">
        <v>2000</v>
      </c>
      <c r="D28" t="s">
        <v>23</v>
      </c>
      <c r="E28" t="s">
        <v>11</v>
      </c>
      <c r="F28" s="5"/>
      <c r="I28" t="s">
        <v>22</v>
      </c>
    </row>
    <row r="29" spans="1:9" x14ac:dyDescent="0.35">
      <c r="A29">
        <v>11</v>
      </c>
      <c r="B29" s="5">
        <v>44943</v>
      </c>
      <c r="C29">
        <v>300</v>
      </c>
      <c r="D29" t="s">
        <v>23</v>
      </c>
      <c r="E29" t="s">
        <v>13</v>
      </c>
      <c r="F29" s="5"/>
      <c r="I29" t="s">
        <v>22</v>
      </c>
    </row>
    <row r="30" spans="1:9" x14ac:dyDescent="0.35">
      <c r="A30">
        <v>279</v>
      </c>
      <c r="B30" s="5">
        <v>44942</v>
      </c>
      <c r="C30">
        <v>5660</v>
      </c>
      <c r="D30" t="s">
        <v>3</v>
      </c>
      <c r="E30" t="s">
        <v>12</v>
      </c>
      <c r="F30" s="5"/>
      <c r="I30" t="s">
        <v>22</v>
      </c>
    </row>
    <row r="31" spans="1:9" x14ac:dyDescent="0.35">
      <c r="A31">
        <v>438</v>
      </c>
      <c r="B31" s="5">
        <v>44942</v>
      </c>
      <c r="C31">
        <v>6650</v>
      </c>
      <c r="D31" t="s">
        <v>4</v>
      </c>
      <c r="E31" t="s">
        <v>14</v>
      </c>
      <c r="F31" s="5"/>
      <c r="I31" t="s">
        <v>22</v>
      </c>
    </row>
    <row r="32" spans="1:9" x14ac:dyDescent="0.35">
      <c r="A32">
        <v>368</v>
      </c>
      <c r="B32" s="5">
        <v>44942</v>
      </c>
      <c r="C32">
        <v>3150</v>
      </c>
      <c r="D32" t="s">
        <v>23</v>
      </c>
      <c r="E32" t="s">
        <v>14</v>
      </c>
      <c r="F32" s="5"/>
      <c r="I32" t="s">
        <v>22</v>
      </c>
    </row>
    <row r="33" spans="1:9" x14ac:dyDescent="0.35">
      <c r="A33">
        <v>297</v>
      </c>
      <c r="B33" s="5">
        <v>44942</v>
      </c>
      <c r="C33">
        <v>700</v>
      </c>
      <c r="D33" t="s">
        <v>6</v>
      </c>
      <c r="E33" t="s">
        <v>13</v>
      </c>
      <c r="F33" s="5"/>
      <c r="I33" t="s">
        <v>22</v>
      </c>
    </row>
    <row r="34" spans="1:9" x14ac:dyDescent="0.35">
      <c r="A34">
        <v>93</v>
      </c>
      <c r="B34" s="5">
        <v>44942</v>
      </c>
      <c r="C34">
        <v>1940</v>
      </c>
      <c r="D34" t="s">
        <v>6</v>
      </c>
      <c r="E34" t="s">
        <v>13</v>
      </c>
      <c r="F34" s="5"/>
      <c r="I34" t="s">
        <v>22</v>
      </c>
    </row>
    <row r="35" spans="1:9" x14ac:dyDescent="0.35">
      <c r="A35">
        <v>360</v>
      </c>
      <c r="B35" s="5">
        <v>44942</v>
      </c>
      <c r="C35">
        <v>2750</v>
      </c>
      <c r="D35" t="s">
        <v>5</v>
      </c>
      <c r="E35" t="s">
        <v>13</v>
      </c>
      <c r="F35" s="5"/>
      <c r="I35" t="s">
        <v>22</v>
      </c>
    </row>
    <row r="36" spans="1:9" x14ac:dyDescent="0.35">
      <c r="A36">
        <v>89</v>
      </c>
      <c r="B36" s="5">
        <v>44942</v>
      </c>
      <c r="C36">
        <v>1860</v>
      </c>
      <c r="D36" t="s">
        <v>6</v>
      </c>
      <c r="E36" t="s">
        <v>12</v>
      </c>
      <c r="F36" s="5"/>
      <c r="I36" t="s">
        <v>22</v>
      </c>
    </row>
    <row r="37" spans="1:9" x14ac:dyDescent="0.35">
      <c r="A37">
        <v>362</v>
      </c>
      <c r="B37" s="5">
        <v>44942</v>
      </c>
      <c r="C37">
        <v>2850</v>
      </c>
      <c r="D37" t="s">
        <v>3</v>
      </c>
      <c r="E37" t="s">
        <v>11</v>
      </c>
      <c r="F37" s="5"/>
      <c r="I37" t="s">
        <v>22</v>
      </c>
    </row>
    <row r="38" spans="1:9" x14ac:dyDescent="0.35">
      <c r="A38">
        <v>108</v>
      </c>
      <c r="B38" s="5">
        <v>44942</v>
      </c>
      <c r="C38">
        <v>2240</v>
      </c>
      <c r="D38" t="s">
        <v>7</v>
      </c>
      <c r="E38" t="s">
        <v>13</v>
      </c>
      <c r="F38" s="5"/>
      <c r="I38" t="s">
        <v>22</v>
      </c>
    </row>
    <row r="39" spans="1:9" x14ac:dyDescent="0.35">
      <c r="A39">
        <v>100</v>
      </c>
      <c r="B39" s="5">
        <v>44942</v>
      </c>
      <c r="C39">
        <v>2080</v>
      </c>
      <c r="D39" t="s">
        <v>8</v>
      </c>
      <c r="E39" t="s">
        <v>12</v>
      </c>
      <c r="F39" s="5"/>
      <c r="I39" t="s">
        <v>22</v>
      </c>
    </row>
    <row r="40" spans="1:9" x14ac:dyDescent="0.35">
      <c r="A40">
        <v>377</v>
      </c>
      <c r="B40" s="5">
        <v>44942</v>
      </c>
      <c r="C40">
        <v>3600</v>
      </c>
      <c r="D40" t="s">
        <v>5</v>
      </c>
      <c r="E40" t="s">
        <v>12</v>
      </c>
      <c r="F40" s="5"/>
      <c r="I40" t="s">
        <v>22</v>
      </c>
    </row>
    <row r="41" spans="1:9" x14ac:dyDescent="0.35">
      <c r="A41">
        <v>353</v>
      </c>
      <c r="B41" s="5">
        <v>44942</v>
      </c>
      <c r="C41">
        <v>2400</v>
      </c>
      <c r="D41" t="s">
        <v>4</v>
      </c>
      <c r="E41" t="s">
        <v>13</v>
      </c>
      <c r="F41" s="5"/>
      <c r="I41" t="s">
        <v>22</v>
      </c>
    </row>
    <row r="42" spans="1:9" x14ac:dyDescent="0.35">
      <c r="A42">
        <v>310</v>
      </c>
      <c r="B42" s="5">
        <v>44942</v>
      </c>
      <c r="C42">
        <v>250</v>
      </c>
      <c r="D42" t="s">
        <v>6</v>
      </c>
      <c r="E42" t="s">
        <v>12</v>
      </c>
      <c r="F42" s="5"/>
      <c r="I42" t="s">
        <v>22</v>
      </c>
    </row>
    <row r="43" spans="1:9" x14ac:dyDescent="0.35">
      <c r="A43">
        <v>414</v>
      </c>
      <c r="B43" s="5">
        <v>44942</v>
      </c>
      <c r="C43">
        <v>5450</v>
      </c>
      <c r="D43" t="s">
        <v>7</v>
      </c>
      <c r="E43" t="s">
        <v>11</v>
      </c>
      <c r="F43" s="5"/>
      <c r="I43" t="s">
        <v>22</v>
      </c>
    </row>
    <row r="44" spans="1:9" x14ac:dyDescent="0.35">
      <c r="A44">
        <v>164</v>
      </c>
      <c r="B44" s="5">
        <v>44942</v>
      </c>
      <c r="C44">
        <v>3360</v>
      </c>
      <c r="D44" t="s">
        <v>23</v>
      </c>
      <c r="E44" t="s">
        <v>13</v>
      </c>
      <c r="F44" s="5"/>
      <c r="I44" t="s">
        <v>22</v>
      </c>
    </row>
    <row r="45" spans="1:9" x14ac:dyDescent="0.35">
      <c r="A45">
        <v>153</v>
      </c>
      <c r="B45" s="5">
        <v>44942</v>
      </c>
      <c r="C45">
        <v>3140</v>
      </c>
      <c r="D45" t="s">
        <v>9</v>
      </c>
      <c r="E45" t="s">
        <v>12</v>
      </c>
      <c r="F45" s="5"/>
      <c r="I45" t="s">
        <v>22</v>
      </c>
    </row>
    <row r="46" spans="1:9" x14ac:dyDescent="0.35">
      <c r="A46">
        <v>130</v>
      </c>
      <c r="B46" s="5">
        <v>44942</v>
      </c>
      <c r="C46">
        <v>2680</v>
      </c>
      <c r="D46" t="s">
        <v>23</v>
      </c>
      <c r="E46" t="s">
        <v>14</v>
      </c>
      <c r="F46" s="5"/>
      <c r="I46" t="s">
        <v>22</v>
      </c>
    </row>
    <row r="47" spans="1:9" x14ac:dyDescent="0.35">
      <c r="A47">
        <v>388</v>
      </c>
      <c r="B47" s="5">
        <v>44942</v>
      </c>
      <c r="C47">
        <v>4150</v>
      </c>
      <c r="D47" t="s">
        <v>5</v>
      </c>
      <c r="E47" t="s">
        <v>13</v>
      </c>
      <c r="F47" s="5"/>
      <c r="I47" t="s">
        <v>22</v>
      </c>
    </row>
    <row r="48" spans="1:9" x14ac:dyDescent="0.35">
      <c r="A48">
        <v>391</v>
      </c>
      <c r="B48" s="5">
        <v>44942</v>
      </c>
      <c r="C48">
        <v>4300</v>
      </c>
      <c r="D48" t="s">
        <v>9</v>
      </c>
      <c r="E48" t="s">
        <v>12</v>
      </c>
      <c r="F48" s="5"/>
      <c r="I48" t="s">
        <v>22</v>
      </c>
    </row>
    <row r="49" spans="1:9" x14ac:dyDescent="0.35">
      <c r="A49">
        <v>48</v>
      </c>
      <c r="B49" s="5">
        <v>44942</v>
      </c>
      <c r="C49">
        <v>1040</v>
      </c>
      <c r="D49" t="s">
        <v>5</v>
      </c>
      <c r="E49" t="s">
        <v>12</v>
      </c>
      <c r="F49" s="5"/>
      <c r="I49" t="s">
        <v>22</v>
      </c>
    </row>
    <row r="50" spans="1:9" x14ac:dyDescent="0.35">
      <c r="A50">
        <v>12</v>
      </c>
      <c r="B50" s="5">
        <v>44942</v>
      </c>
      <c r="C50">
        <v>320</v>
      </c>
      <c r="D50" t="s">
        <v>8</v>
      </c>
      <c r="E50" t="s">
        <v>11</v>
      </c>
      <c r="F50" s="5"/>
      <c r="I50" t="s">
        <v>22</v>
      </c>
    </row>
    <row r="51" spans="1:9" x14ac:dyDescent="0.35">
      <c r="A51">
        <v>29</v>
      </c>
      <c r="B51" s="5">
        <v>44942</v>
      </c>
      <c r="C51">
        <v>660</v>
      </c>
      <c r="D51" t="s">
        <v>8</v>
      </c>
      <c r="E51" t="s">
        <v>11</v>
      </c>
      <c r="F51" s="5"/>
      <c r="I51" t="s">
        <v>22</v>
      </c>
    </row>
    <row r="52" spans="1:9" x14ac:dyDescent="0.35">
      <c r="A52">
        <v>453</v>
      </c>
      <c r="B52" s="5">
        <v>44942</v>
      </c>
      <c r="C52">
        <v>7400</v>
      </c>
      <c r="D52" t="s">
        <v>23</v>
      </c>
      <c r="E52" t="s">
        <v>12</v>
      </c>
      <c r="F52" s="5"/>
      <c r="I52" t="s">
        <v>22</v>
      </c>
    </row>
    <row r="53" spans="1:9" x14ac:dyDescent="0.35">
      <c r="A53">
        <v>224</v>
      </c>
      <c r="B53" s="5">
        <v>44942</v>
      </c>
      <c r="C53">
        <v>4560</v>
      </c>
      <c r="D53" t="s">
        <v>5</v>
      </c>
      <c r="E53" t="s">
        <v>12</v>
      </c>
      <c r="F53" s="5"/>
      <c r="I53" t="s">
        <v>22</v>
      </c>
    </row>
    <row r="54" spans="1:9" x14ac:dyDescent="0.35">
      <c r="A54">
        <v>28</v>
      </c>
      <c r="B54" s="5">
        <v>44942</v>
      </c>
      <c r="C54">
        <v>640</v>
      </c>
      <c r="D54" t="s">
        <v>23</v>
      </c>
      <c r="E54" t="s">
        <v>12</v>
      </c>
      <c r="F54" s="5"/>
      <c r="I54" t="s">
        <v>22</v>
      </c>
    </row>
    <row r="55" spans="1:9" x14ac:dyDescent="0.35">
      <c r="A55">
        <v>457</v>
      </c>
      <c r="B55" s="5">
        <v>44942</v>
      </c>
      <c r="C55">
        <v>2350</v>
      </c>
      <c r="D55" t="s">
        <v>8</v>
      </c>
      <c r="E55" t="s">
        <v>13</v>
      </c>
      <c r="F55" s="5"/>
      <c r="I55" t="s">
        <v>22</v>
      </c>
    </row>
    <row r="56" spans="1:9" x14ac:dyDescent="0.35">
      <c r="A56">
        <v>499</v>
      </c>
      <c r="B56" s="5">
        <v>44942</v>
      </c>
      <c r="C56">
        <v>4100</v>
      </c>
      <c r="D56" t="s">
        <v>7</v>
      </c>
      <c r="E56" t="s">
        <v>13</v>
      </c>
      <c r="F56" s="5"/>
      <c r="I56" t="s">
        <v>22</v>
      </c>
    </row>
    <row r="57" spans="1:9" x14ac:dyDescent="0.35">
      <c r="A57">
        <v>188</v>
      </c>
      <c r="B57" s="5">
        <v>44942</v>
      </c>
      <c r="C57">
        <v>3840</v>
      </c>
      <c r="D57" t="s">
        <v>3</v>
      </c>
      <c r="E57" t="s">
        <v>12</v>
      </c>
      <c r="F57" s="5"/>
      <c r="I57" t="s">
        <v>22</v>
      </c>
    </row>
    <row r="58" spans="1:9" x14ac:dyDescent="0.35">
      <c r="A58">
        <v>209</v>
      </c>
      <c r="B58" s="5">
        <v>44942</v>
      </c>
      <c r="C58">
        <v>4260</v>
      </c>
      <c r="D58" t="s">
        <v>3</v>
      </c>
      <c r="E58" t="s">
        <v>12</v>
      </c>
      <c r="F58" s="5"/>
      <c r="I58" t="s">
        <v>22</v>
      </c>
    </row>
    <row r="59" spans="1:9" x14ac:dyDescent="0.35">
      <c r="A59">
        <v>117</v>
      </c>
      <c r="B59" s="5">
        <v>44941</v>
      </c>
      <c r="C59">
        <v>2420</v>
      </c>
      <c r="D59" t="s">
        <v>8</v>
      </c>
      <c r="E59" t="s">
        <v>12</v>
      </c>
      <c r="F59" s="5"/>
      <c r="I59" t="s">
        <v>22</v>
      </c>
    </row>
    <row r="60" spans="1:9" x14ac:dyDescent="0.35">
      <c r="A60">
        <v>411</v>
      </c>
      <c r="B60" s="5">
        <v>44941</v>
      </c>
      <c r="C60">
        <v>5300</v>
      </c>
      <c r="D60" t="s">
        <v>5</v>
      </c>
      <c r="E60" t="s">
        <v>12</v>
      </c>
      <c r="F60" s="5"/>
      <c r="I60" t="s">
        <v>22</v>
      </c>
    </row>
    <row r="61" spans="1:9" x14ac:dyDescent="0.35">
      <c r="A61">
        <v>244</v>
      </c>
      <c r="B61" s="5">
        <v>44941</v>
      </c>
      <c r="C61">
        <v>4960</v>
      </c>
      <c r="D61" t="s">
        <v>7</v>
      </c>
      <c r="E61" t="s">
        <v>12</v>
      </c>
      <c r="F61" s="5"/>
      <c r="I61" t="s">
        <v>22</v>
      </c>
    </row>
    <row r="62" spans="1:9" x14ac:dyDescent="0.35">
      <c r="A62">
        <v>483</v>
      </c>
      <c r="B62" s="5">
        <v>44941</v>
      </c>
      <c r="C62">
        <v>5700</v>
      </c>
      <c r="D62" t="s">
        <v>3</v>
      </c>
      <c r="E62" t="s">
        <v>14</v>
      </c>
      <c r="F62" s="5"/>
      <c r="I62" t="s">
        <v>22</v>
      </c>
    </row>
    <row r="63" spans="1:9" x14ac:dyDescent="0.35">
      <c r="A63">
        <v>339</v>
      </c>
      <c r="B63" s="5">
        <v>44941</v>
      </c>
      <c r="C63">
        <v>1700</v>
      </c>
      <c r="D63" t="s">
        <v>23</v>
      </c>
      <c r="E63" t="s">
        <v>13</v>
      </c>
      <c r="F63" s="5"/>
      <c r="I63" t="s">
        <v>22</v>
      </c>
    </row>
    <row r="64" spans="1:9" x14ac:dyDescent="0.35">
      <c r="A64">
        <v>251</v>
      </c>
      <c r="B64" s="5">
        <v>44941</v>
      </c>
      <c r="C64">
        <v>5100</v>
      </c>
      <c r="D64" t="s">
        <v>4</v>
      </c>
      <c r="E64" t="s">
        <v>12</v>
      </c>
      <c r="F64" s="5"/>
      <c r="I64" t="s">
        <v>22</v>
      </c>
    </row>
    <row r="65" spans="1:9" x14ac:dyDescent="0.35">
      <c r="A65">
        <v>141</v>
      </c>
      <c r="B65" s="5">
        <v>44941</v>
      </c>
      <c r="C65">
        <v>2900</v>
      </c>
      <c r="D65" t="s">
        <v>3</v>
      </c>
      <c r="E65" t="s">
        <v>11</v>
      </c>
      <c r="F65" s="5"/>
      <c r="I65" t="s">
        <v>22</v>
      </c>
    </row>
    <row r="66" spans="1:9" x14ac:dyDescent="0.35">
      <c r="A66">
        <v>242</v>
      </c>
      <c r="B66" s="5">
        <v>44941</v>
      </c>
      <c r="C66">
        <v>4920</v>
      </c>
      <c r="D66" t="s">
        <v>6</v>
      </c>
      <c r="E66" t="s">
        <v>14</v>
      </c>
      <c r="F66" s="5"/>
      <c r="I66" t="s">
        <v>22</v>
      </c>
    </row>
    <row r="67" spans="1:9" x14ac:dyDescent="0.35">
      <c r="A67">
        <v>152</v>
      </c>
      <c r="B67" s="5">
        <v>44941</v>
      </c>
      <c r="C67">
        <v>3120</v>
      </c>
      <c r="D67" t="s">
        <v>23</v>
      </c>
      <c r="E67" t="s">
        <v>11</v>
      </c>
      <c r="F67" s="5"/>
      <c r="I67" t="s">
        <v>22</v>
      </c>
    </row>
    <row r="68" spans="1:9" x14ac:dyDescent="0.35">
      <c r="A68">
        <v>223</v>
      </c>
      <c r="B68" s="5">
        <v>44941</v>
      </c>
      <c r="C68">
        <v>4540</v>
      </c>
      <c r="D68" t="s">
        <v>4</v>
      </c>
      <c r="E68" t="s">
        <v>12</v>
      </c>
      <c r="F68" s="5"/>
      <c r="I68" t="s">
        <v>22</v>
      </c>
    </row>
    <row r="69" spans="1:9" x14ac:dyDescent="0.35">
      <c r="A69">
        <v>427</v>
      </c>
      <c r="B69" s="5">
        <v>44941</v>
      </c>
      <c r="C69">
        <v>6100</v>
      </c>
      <c r="D69" t="s">
        <v>4</v>
      </c>
      <c r="E69" t="s">
        <v>14</v>
      </c>
      <c r="F69" s="5"/>
      <c r="I69" t="s">
        <v>22</v>
      </c>
    </row>
    <row r="70" spans="1:9" x14ac:dyDescent="0.35">
      <c r="A70">
        <v>187</v>
      </c>
      <c r="B70" s="5">
        <v>44941</v>
      </c>
      <c r="C70">
        <v>3820</v>
      </c>
      <c r="D70" t="s">
        <v>9</v>
      </c>
      <c r="E70" t="s">
        <v>12</v>
      </c>
      <c r="F70" s="5"/>
      <c r="I70" t="s">
        <v>22</v>
      </c>
    </row>
    <row r="71" spans="1:9" x14ac:dyDescent="0.35">
      <c r="A71">
        <v>292</v>
      </c>
      <c r="B71" s="5">
        <v>44941</v>
      </c>
      <c r="C71">
        <v>5920</v>
      </c>
      <c r="D71" t="s">
        <v>5</v>
      </c>
      <c r="E71" t="s">
        <v>11</v>
      </c>
      <c r="F71" s="5"/>
      <c r="I71" t="s">
        <v>22</v>
      </c>
    </row>
    <row r="72" spans="1:9" x14ac:dyDescent="0.35">
      <c r="A72">
        <v>445</v>
      </c>
      <c r="B72" s="5">
        <v>44941</v>
      </c>
      <c r="C72">
        <v>7000</v>
      </c>
      <c r="D72" t="s">
        <v>5</v>
      </c>
      <c r="E72" t="s">
        <v>13</v>
      </c>
      <c r="F72" s="5"/>
      <c r="I72" t="s">
        <v>22</v>
      </c>
    </row>
    <row r="73" spans="1:9" x14ac:dyDescent="0.35">
      <c r="A73">
        <v>270</v>
      </c>
      <c r="B73" s="5">
        <v>44941</v>
      </c>
      <c r="C73">
        <v>5480</v>
      </c>
      <c r="D73" t="s">
        <v>8</v>
      </c>
      <c r="E73" t="s">
        <v>14</v>
      </c>
      <c r="F73" s="5"/>
      <c r="I73" t="s">
        <v>22</v>
      </c>
    </row>
    <row r="74" spans="1:9" x14ac:dyDescent="0.35">
      <c r="A74">
        <v>448</v>
      </c>
      <c r="B74" s="5">
        <v>44941</v>
      </c>
      <c r="C74">
        <v>7150</v>
      </c>
      <c r="D74" t="s">
        <v>7</v>
      </c>
      <c r="E74" t="s">
        <v>12</v>
      </c>
      <c r="F74" s="5"/>
      <c r="I74" t="s">
        <v>22</v>
      </c>
    </row>
    <row r="75" spans="1:9" x14ac:dyDescent="0.35">
      <c r="A75">
        <v>9</v>
      </c>
      <c r="B75" s="5">
        <v>44941</v>
      </c>
      <c r="C75">
        <v>260</v>
      </c>
      <c r="D75" t="s">
        <v>8</v>
      </c>
      <c r="E75" t="s">
        <v>13</v>
      </c>
      <c r="F75" s="5"/>
      <c r="I75" t="s">
        <v>22</v>
      </c>
    </row>
    <row r="76" spans="1:9" x14ac:dyDescent="0.35">
      <c r="A76">
        <v>484</v>
      </c>
      <c r="B76" s="5">
        <v>44941</v>
      </c>
      <c r="C76">
        <v>5600</v>
      </c>
      <c r="D76" t="s">
        <v>6</v>
      </c>
      <c r="E76" t="s">
        <v>11</v>
      </c>
      <c r="F76" s="5"/>
      <c r="I76" t="s">
        <v>22</v>
      </c>
    </row>
    <row r="77" spans="1:9" x14ac:dyDescent="0.35">
      <c r="A77">
        <v>374</v>
      </c>
      <c r="B77" s="5">
        <v>44941</v>
      </c>
      <c r="C77">
        <v>3450</v>
      </c>
      <c r="D77" t="s">
        <v>9</v>
      </c>
      <c r="E77" t="s">
        <v>13</v>
      </c>
      <c r="F77" s="5"/>
      <c r="I77" t="s">
        <v>22</v>
      </c>
    </row>
    <row r="78" spans="1:9" x14ac:dyDescent="0.35">
      <c r="A78">
        <v>285</v>
      </c>
      <c r="B78" s="5">
        <v>44940</v>
      </c>
      <c r="C78">
        <v>5780</v>
      </c>
      <c r="D78" t="s">
        <v>4</v>
      </c>
      <c r="E78" t="s">
        <v>12</v>
      </c>
      <c r="F78" s="5"/>
      <c r="I78" t="s">
        <v>22</v>
      </c>
    </row>
    <row r="79" spans="1:9" x14ac:dyDescent="0.35">
      <c r="A79">
        <v>231</v>
      </c>
      <c r="B79" s="5">
        <v>44940</v>
      </c>
      <c r="C79">
        <v>4700</v>
      </c>
      <c r="D79" t="s">
        <v>23</v>
      </c>
      <c r="E79" t="s">
        <v>14</v>
      </c>
      <c r="F79" s="5"/>
      <c r="I79" t="s">
        <v>22</v>
      </c>
    </row>
    <row r="80" spans="1:9" x14ac:dyDescent="0.35">
      <c r="A80">
        <v>119</v>
      </c>
      <c r="B80" s="5">
        <v>44940</v>
      </c>
      <c r="C80">
        <v>2460</v>
      </c>
      <c r="D80" t="s">
        <v>9</v>
      </c>
      <c r="E80" t="s">
        <v>14</v>
      </c>
      <c r="F80" s="5"/>
      <c r="I80" t="s">
        <v>22</v>
      </c>
    </row>
    <row r="81" spans="1:9" x14ac:dyDescent="0.35">
      <c r="A81">
        <v>233</v>
      </c>
      <c r="B81" s="5">
        <v>44940</v>
      </c>
      <c r="C81">
        <v>4740</v>
      </c>
      <c r="D81" t="s">
        <v>8</v>
      </c>
      <c r="E81" t="s">
        <v>13</v>
      </c>
      <c r="F81" s="5"/>
      <c r="I81" t="s">
        <v>22</v>
      </c>
    </row>
    <row r="82" spans="1:9" x14ac:dyDescent="0.35">
      <c r="A82">
        <v>110</v>
      </c>
      <c r="B82" s="5">
        <v>44940</v>
      </c>
      <c r="C82">
        <v>2280</v>
      </c>
      <c r="D82" t="s">
        <v>6</v>
      </c>
      <c r="E82" t="s">
        <v>11</v>
      </c>
      <c r="F82" s="5"/>
      <c r="I82" t="s">
        <v>22</v>
      </c>
    </row>
    <row r="83" spans="1:9" x14ac:dyDescent="0.35">
      <c r="A83">
        <v>361</v>
      </c>
      <c r="B83" s="5">
        <v>44940</v>
      </c>
      <c r="C83">
        <v>2800</v>
      </c>
      <c r="D83" t="s">
        <v>6</v>
      </c>
      <c r="E83" t="s">
        <v>13</v>
      </c>
      <c r="F83" s="5"/>
      <c r="I83" t="s">
        <v>22</v>
      </c>
    </row>
    <row r="84" spans="1:9" x14ac:dyDescent="0.35">
      <c r="A84">
        <v>222</v>
      </c>
      <c r="B84" s="5">
        <v>44940</v>
      </c>
      <c r="C84">
        <v>4520</v>
      </c>
      <c r="D84" t="s">
        <v>3</v>
      </c>
      <c r="E84" t="s">
        <v>11</v>
      </c>
      <c r="F84" s="5"/>
      <c r="I84" t="s">
        <v>22</v>
      </c>
    </row>
    <row r="85" spans="1:9" x14ac:dyDescent="0.35">
      <c r="A85">
        <v>240</v>
      </c>
      <c r="B85" s="5">
        <v>44940</v>
      </c>
      <c r="C85">
        <v>4880</v>
      </c>
      <c r="D85" t="s">
        <v>4</v>
      </c>
      <c r="E85" t="s">
        <v>12</v>
      </c>
      <c r="F85" s="5"/>
      <c r="I85" t="s">
        <v>22</v>
      </c>
    </row>
    <row r="86" spans="1:9" x14ac:dyDescent="0.35">
      <c r="A86">
        <v>238</v>
      </c>
      <c r="B86" s="5">
        <v>44940</v>
      </c>
      <c r="C86">
        <v>4840</v>
      </c>
      <c r="D86" t="s">
        <v>9</v>
      </c>
      <c r="E86" t="s">
        <v>12</v>
      </c>
      <c r="F86" s="5"/>
      <c r="I86" t="s">
        <v>22</v>
      </c>
    </row>
    <row r="87" spans="1:9" x14ac:dyDescent="0.35">
      <c r="A87">
        <v>162</v>
      </c>
      <c r="B87" s="5">
        <v>44940</v>
      </c>
      <c r="C87">
        <v>3320</v>
      </c>
      <c r="D87" t="s">
        <v>8</v>
      </c>
      <c r="E87" t="s">
        <v>11</v>
      </c>
      <c r="F87" s="5"/>
      <c r="I87" t="s">
        <v>22</v>
      </c>
    </row>
    <row r="88" spans="1:9" x14ac:dyDescent="0.35">
      <c r="A88">
        <v>257</v>
      </c>
      <c r="B88" s="5">
        <v>44940</v>
      </c>
      <c r="C88">
        <v>5220</v>
      </c>
      <c r="D88" t="s">
        <v>4</v>
      </c>
      <c r="E88" t="s">
        <v>12</v>
      </c>
      <c r="F88" s="5"/>
      <c r="I88" t="s">
        <v>22</v>
      </c>
    </row>
    <row r="89" spans="1:9" x14ac:dyDescent="0.35">
      <c r="A89">
        <v>160</v>
      </c>
      <c r="B89" s="5">
        <v>44940</v>
      </c>
      <c r="C89">
        <v>3280</v>
      </c>
      <c r="D89" t="s">
        <v>3</v>
      </c>
      <c r="E89" t="s">
        <v>12</v>
      </c>
      <c r="F89" s="5"/>
      <c r="I89" t="s">
        <v>22</v>
      </c>
    </row>
    <row r="90" spans="1:9" x14ac:dyDescent="0.35">
      <c r="A90">
        <v>301</v>
      </c>
      <c r="B90" s="5">
        <v>44940</v>
      </c>
      <c r="C90">
        <v>1500</v>
      </c>
      <c r="D90" t="s">
        <v>8</v>
      </c>
      <c r="E90" t="s">
        <v>14</v>
      </c>
      <c r="F90" s="5"/>
      <c r="I90" t="s">
        <v>22</v>
      </c>
    </row>
    <row r="91" spans="1:9" x14ac:dyDescent="0.35">
      <c r="A91">
        <v>256</v>
      </c>
      <c r="B91" s="5">
        <v>44940</v>
      </c>
      <c r="C91">
        <v>5200</v>
      </c>
      <c r="D91" t="s">
        <v>3</v>
      </c>
      <c r="E91" t="s">
        <v>14</v>
      </c>
      <c r="F91" s="5"/>
      <c r="I91" t="s">
        <v>22</v>
      </c>
    </row>
    <row r="92" spans="1:9" x14ac:dyDescent="0.35">
      <c r="A92">
        <v>192</v>
      </c>
      <c r="B92" s="5">
        <v>44940</v>
      </c>
      <c r="C92">
        <v>3920</v>
      </c>
      <c r="D92" t="s">
        <v>3</v>
      </c>
      <c r="E92" t="s">
        <v>13</v>
      </c>
      <c r="F92" s="5"/>
      <c r="I92" t="s">
        <v>22</v>
      </c>
    </row>
    <row r="93" spans="1:9" x14ac:dyDescent="0.35">
      <c r="A93">
        <v>177</v>
      </c>
      <c r="B93" s="5">
        <v>44940</v>
      </c>
      <c r="C93">
        <v>3620</v>
      </c>
      <c r="D93" t="s">
        <v>3</v>
      </c>
      <c r="E93" t="s">
        <v>13</v>
      </c>
      <c r="F93" s="5"/>
      <c r="I93" t="s">
        <v>22</v>
      </c>
    </row>
    <row r="94" spans="1:9" x14ac:dyDescent="0.35">
      <c r="A94">
        <v>199</v>
      </c>
      <c r="B94" s="5">
        <v>44940</v>
      </c>
      <c r="C94">
        <v>4060</v>
      </c>
      <c r="D94" t="s">
        <v>8</v>
      </c>
      <c r="E94" t="s">
        <v>13</v>
      </c>
      <c r="F94" s="5"/>
      <c r="I94" t="s">
        <v>22</v>
      </c>
    </row>
    <row r="95" spans="1:9" x14ac:dyDescent="0.35">
      <c r="A95">
        <v>258</v>
      </c>
      <c r="B95" s="5">
        <v>44940</v>
      </c>
      <c r="C95">
        <v>5240</v>
      </c>
      <c r="D95" t="s">
        <v>5</v>
      </c>
      <c r="E95" t="s">
        <v>12</v>
      </c>
      <c r="F95" s="5"/>
      <c r="I95" t="s">
        <v>22</v>
      </c>
    </row>
    <row r="96" spans="1:9" x14ac:dyDescent="0.35">
      <c r="A96">
        <v>293</v>
      </c>
      <c r="B96" s="5">
        <v>44940</v>
      </c>
      <c r="C96">
        <v>5940</v>
      </c>
      <c r="D96" t="s">
        <v>6</v>
      </c>
      <c r="E96" t="s">
        <v>12</v>
      </c>
      <c r="F96" s="5"/>
      <c r="I96" t="s">
        <v>22</v>
      </c>
    </row>
    <row r="97" spans="1:9" x14ac:dyDescent="0.35">
      <c r="A97">
        <v>139</v>
      </c>
      <c r="B97" s="5">
        <v>44940</v>
      </c>
      <c r="C97">
        <v>2860</v>
      </c>
      <c r="D97" t="s">
        <v>5</v>
      </c>
      <c r="E97" t="s">
        <v>12</v>
      </c>
      <c r="F97" s="5"/>
      <c r="I97" t="s">
        <v>22</v>
      </c>
    </row>
    <row r="98" spans="1:9" x14ac:dyDescent="0.35">
      <c r="A98">
        <v>324</v>
      </c>
      <c r="B98" s="5">
        <v>44940</v>
      </c>
      <c r="C98">
        <v>950</v>
      </c>
      <c r="D98" t="s">
        <v>3</v>
      </c>
      <c r="E98" t="s">
        <v>12</v>
      </c>
      <c r="F98" s="5"/>
      <c r="I98" t="s">
        <v>22</v>
      </c>
    </row>
    <row r="99" spans="1:9" x14ac:dyDescent="0.35">
      <c r="A99">
        <v>249</v>
      </c>
      <c r="B99" s="5">
        <v>44940</v>
      </c>
      <c r="C99">
        <v>5060</v>
      </c>
      <c r="D99" t="s">
        <v>23</v>
      </c>
      <c r="E99" t="s">
        <v>13</v>
      </c>
      <c r="F99" s="5"/>
      <c r="I99" t="s">
        <v>22</v>
      </c>
    </row>
    <row r="100" spans="1:9" x14ac:dyDescent="0.35">
      <c r="A100">
        <v>347</v>
      </c>
      <c r="B100" s="5">
        <v>44940</v>
      </c>
      <c r="C100">
        <v>2100</v>
      </c>
      <c r="D100" t="s">
        <v>3</v>
      </c>
      <c r="E100" t="s">
        <v>13</v>
      </c>
      <c r="F100" s="5"/>
      <c r="I100" t="s">
        <v>22</v>
      </c>
    </row>
    <row r="101" spans="1:9" x14ac:dyDescent="0.35">
      <c r="A101">
        <v>248</v>
      </c>
      <c r="B101" s="5">
        <v>44940</v>
      </c>
      <c r="C101">
        <v>5040</v>
      </c>
      <c r="D101" t="s">
        <v>23</v>
      </c>
      <c r="E101" t="s">
        <v>13</v>
      </c>
      <c r="F101" s="5"/>
      <c r="I101" t="s">
        <v>22</v>
      </c>
    </row>
    <row r="102" spans="1:9" x14ac:dyDescent="0.35">
      <c r="A102">
        <v>205</v>
      </c>
      <c r="B102" s="5">
        <v>44940</v>
      </c>
      <c r="C102">
        <v>4180</v>
      </c>
      <c r="D102" t="s">
        <v>3</v>
      </c>
      <c r="E102" t="s">
        <v>13</v>
      </c>
      <c r="F102" s="5"/>
      <c r="I102" t="s">
        <v>22</v>
      </c>
    </row>
    <row r="103" spans="1:9" x14ac:dyDescent="0.35">
      <c r="A103">
        <v>309</v>
      </c>
      <c r="B103" s="5">
        <v>44940</v>
      </c>
      <c r="C103">
        <v>200</v>
      </c>
      <c r="D103" t="s">
        <v>5</v>
      </c>
      <c r="E103" t="s">
        <v>11</v>
      </c>
      <c r="F103" s="5"/>
      <c r="I103" t="s">
        <v>22</v>
      </c>
    </row>
    <row r="104" spans="1:9" x14ac:dyDescent="0.35">
      <c r="A104">
        <v>206</v>
      </c>
      <c r="B104" s="5">
        <v>44940</v>
      </c>
      <c r="C104">
        <v>4200</v>
      </c>
      <c r="D104" t="s">
        <v>4</v>
      </c>
      <c r="E104" t="s">
        <v>13</v>
      </c>
      <c r="F104" s="5"/>
      <c r="I104" t="s">
        <v>22</v>
      </c>
    </row>
    <row r="105" spans="1:9" x14ac:dyDescent="0.35">
      <c r="A105">
        <v>318</v>
      </c>
      <c r="B105" s="5">
        <v>44940</v>
      </c>
      <c r="C105">
        <v>650</v>
      </c>
      <c r="D105" t="s">
        <v>8</v>
      </c>
      <c r="E105" t="s">
        <v>13</v>
      </c>
      <c r="F105" s="5"/>
      <c r="I105" t="s">
        <v>22</v>
      </c>
    </row>
    <row r="106" spans="1:9" x14ac:dyDescent="0.35">
      <c r="A106">
        <v>254</v>
      </c>
      <c r="B106" s="5">
        <v>44940</v>
      </c>
      <c r="C106">
        <v>5160</v>
      </c>
      <c r="D106" t="s">
        <v>23</v>
      </c>
      <c r="E106" t="s">
        <v>12</v>
      </c>
      <c r="F106" s="5"/>
      <c r="I106" t="s">
        <v>22</v>
      </c>
    </row>
    <row r="107" spans="1:9" x14ac:dyDescent="0.35">
      <c r="A107">
        <v>379</v>
      </c>
      <c r="B107" s="5">
        <v>44940</v>
      </c>
      <c r="C107">
        <v>3700</v>
      </c>
      <c r="D107" t="s">
        <v>3</v>
      </c>
      <c r="E107" t="s">
        <v>11</v>
      </c>
      <c r="F107" s="5"/>
      <c r="I107" t="s">
        <v>22</v>
      </c>
    </row>
    <row r="108" spans="1:9" x14ac:dyDescent="0.35">
      <c r="A108">
        <v>72</v>
      </c>
      <c r="B108" s="5">
        <v>44940</v>
      </c>
      <c r="C108">
        <v>1520</v>
      </c>
      <c r="D108" t="s">
        <v>6</v>
      </c>
      <c r="E108" t="s">
        <v>12</v>
      </c>
      <c r="F108" s="5"/>
      <c r="I108" t="s">
        <v>22</v>
      </c>
    </row>
    <row r="109" spans="1:9" x14ac:dyDescent="0.35">
      <c r="A109">
        <v>406</v>
      </c>
      <c r="B109" s="5">
        <v>44940</v>
      </c>
      <c r="C109">
        <v>5050</v>
      </c>
      <c r="D109" t="s">
        <v>8</v>
      </c>
      <c r="E109" t="s">
        <v>12</v>
      </c>
      <c r="F109" s="5"/>
      <c r="I109" t="s">
        <v>22</v>
      </c>
    </row>
    <row r="110" spans="1:9" x14ac:dyDescent="0.35">
      <c r="A110">
        <v>393</v>
      </c>
      <c r="B110" s="5">
        <v>44940</v>
      </c>
      <c r="C110">
        <v>4400</v>
      </c>
      <c r="D110" t="s">
        <v>4</v>
      </c>
      <c r="E110" t="s">
        <v>11</v>
      </c>
      <c r="F110" s="5"/>
      <c r="I110" t="s">
        <v>22</v>
      </c>
    </row>
    <row r="111" spans="1:9" x14ac:dyDescent="0.35">
      <c r="A111">
        <v>23</v>
      </c>
      <c r="B111" s="5">
        <v>44940</v>
      </c>
      <c r="C111">
        <v>540</v>
      </c>
      <c r="D111" t="s">
        <v>7</v>
      </c>
      <c r="E111" t="s">
        <v>13</v>
      </c>
      <c r="F111" s="5"/>
      <c r="I111" t="s">
        <v>22</v>
      </c>
    </row>
    <row r="112" spans="1:9" x14ac:dyDescent="0.35">
      <c r="A112">
        <v>401</v>
      </c>
      <c r="B112" s="5">
        <v>44940</v>
      </c>
      <c r="C112">
        <v>4800</v>
      </c>
      <c r="D112" t="s">
        <v>23</v>
      </c>
      <c r="E112" t="s">
        <v>13</v>
      </c>
      <c r="F112" s="5"/>
      <c r="I112" t="s">
        <v>22</v>
      </c>
    </row>
    <row r="113" spans="1:9" x14ac:dyDescent="0.35">
      <c r="A113">
        <v>30</v>
      </c>
      <c r="B113" s="5">
        <v>44940</v>
      </c>
      <c r="C113">
        <v>680</v>
      </c>
      <c r="D113" t="s">
        <v>4</v>
      </c>
      <c r="E113" t="s">
        <v>12</v>
      </c>
      <c r="F113" s="5"/>
      <c r="I113" t="s">
        <v>22</v>
      </c>
    </row>
    <row r="114" spans="1:9" x14ac:dyDescent="0.35">
      <c r="A114">
        <v>385</v>
      </c>
      <c r="B114" s="5">
        <v>44940</v>
      </c>
      <c r="C114">
        <v>4000</v>
      </c>
      <c r="D114" t="s">
        <v>23</v>
      </c>
      <c r="E114" t="s">
        <v>14</v>
      </c>
      <c r="F114" s="5"/>
      <c r="I114" t="s">
        <v>22</v>
      </c>
    </row>
    <row r="115" spans="1:9" x14ac:dyDescent="0.35">
      <c r="A115">
        <v>51</v>
      </c>
      <c r="B115" s="5">
        <v>44940</v>
      </c>
      <c r="C115">
        <v>1100</v>
      </c>
      <c r="D115" t="s">
        <v>9</v>
      </c>
      <c r="E115" t="s">
        <v>13</v>
      </c>
      <c r="F115" s="5"/>
      <c r="I115" t="s">
        <v>22</v>
      </c>
    </row>
    <row r="116" spans="1:9" x14ac:dyDescent="0.35">
      <c r="A116">
        <v>95</v>
      </c>
      <c r="B116" s="5">
        <v>44940</v>
      </c>
      <c r="C116">
        <v>1980</v>
      </c>
      <c r="D116" t="s">
        <v>23</v>
      </c>
      <c r="E116" t="s">
        <v>13</v>
      </c>
      <c r="F116" s="5"/>
      <c r="I116" t="s">
        <v>22</v>
      </c>
    </row>
    <row r="117" spans="1:9" x14ac:dyDescent="0.35">
      <c r="A117">
        <v>495</v>
      </c>
      <c r="B117" s="5">
        <v>44940</v>
      </c>
      <c r="C117">
        <v>4500</v>
      </c>
      <c r="D117" t="s">
        <v>4</v>
      </c>
      <c r="E117" t="s">
        <v>12</v>
      </c>
      <c r="F117" s="5"/>
      <c r="I117" t="s">
        <v>22</v>
      </c>
    </row>
    <row r="118" spans="1:9" x14ac:dyDescent="0.35">
      <c r="A118">
        <v>101</v>
      </c>
      <c r="B118" s="5">
        <v>44940</v>
      </c>
      <c r="C118">
        <v>2100</v>
      </c>
      <c r="D118" t="s">
        <v>23</v>
      </c>
      <c r="E118" t="s">
        <v>13</v>
      </c>
      <c r="F118" s="5"/>
      <c r="I118" t="s">
        <v>22</v>
      </c>
    </row>
    <row r="119" spans="1:9" x14ac:dyDescent="0.35">
      <c r="A119">
        <v>15</v>
      </c>
      <c r="B119" s="5">
        <v>44940</v>
      </c>
      <c r="C119">
        <v>380</v>
      </c>
      <c r="D119" t="s">
        <v>8</v>
      </c>
      <c r="E119" t="s">
        <v>11</v>
      </c>
      <c r="F119" s="5"/>
      <c r="I119" t="s">
        <v>22</v>
      </c>
    </row>
    <row r="120" spans="1:9" x14ac:dyDescent="0.35">
      <c r="A120">
        <v>3</v>
      </c>
      <c r="B120" s="5">
        <v>44940</v>
      </c>
      <c r="C120">
        <v>140</v>
      </c>
      <c r="D120" t="s">
        <v>5</v>
      </c>
      <c r="E120" t="s">
        <v>13</v>
      </c>
      <c r="F120" s="5"/>
      <c r="I120" t="s">
        <v>22</v>
      </c>
    </row>
    <row r="121" spans="1:9" x14ac:dyDescent="0.35">
      <c r="A121">
        <v>424</v>
      </c>
      <c r="B121" s="5">
        <v>44940</v>
      </c>
      <c r="C121">
        <v>5950</v>
      </c>
      <c r="D121" t="s">
        <v>23</v>
      </c>
      <c r="E121" t="s">
        <v>14</v>
      </c>
      <c r="F121" s="5"/>
      <c r="I121" t="s">
        <v>22</v>
      </c>
    </row>
    <row r="122" spans="1:9" x14ac:dyDescent="0.35">
      <c r="A122">
        <v>43</v>
      </c>
      <c r="B122" s="5">
        <v>44940</v>
      </c>
      <c r="C122">
        <v>940</v>
      </c>
      <c r="D122" t="s">
        <v>8</v>
      </c>
      <c r="E122" t="s">
        <v>11</v>
      </c>
      <c r="F122" s="5"/>
      <c r="I122" t="s">
        <v>22</v>
      </c>
    </row>
    <row r="123" spans="1:9" x14ac:dyDescent="0.35">
      <c r="A123">
        <v>376</v>
      </c>
      <c r="B123" s="5">
        <v>44940</v>
      </c>
      <c r="C123">
        <v>3550</v>
      </c>
      <c r="D123" t="s">
        <v>4</v>
      </c>
      <c r="E123" t="s">
        <v>11</v>
      </c>
      <c r="F123" s="5"/>
      <c r="I123" t="s">
        <v>22</v>
      </c>
    </row>
    <row r="124" spans="1:9" x14ac:dyDescent="0.35">
      <c r="A124">
        <v>329</v>
      </c>
      <c r="B124" s="5">
        <v>44939</v>
      </c>
      <c r="C124">
        <v>1200</v>
      </c>
      <c r="D124" t="s">
        <v>7</v>
      </c>
      <c r="E124" t="s">
        <v>14</v>
      </c>
      <c r="F124" s="5"/>
      <c r="I124" t="s">
        <v>22</v>
      </c>
    </row>
    <row r="125" spans="1:9" x14ac:dyDescent="0.35">
      <c r="A125">
        <v>84</v>
      </c>
      <c r="B125" s="5">
        <v>44939</v>
      </c>
      <c r="C125">
        <v>1760</v>
      </c>
      <c r="D125" t="s">
        <v>23</v>
      </c>
      <c r="E125" t="s">
        <v>12</v>
      </c>
      <c r="F125" s="5"/>
      <c r="I125" t="s">
        <v>22</v>
      </c>
    </row>
    <row r="126" spans="1:9" x14ac:dyDescent="0.35">
      <c r="A126">
        <v>330</v>
      </c>
      <c r="B126" s="5">
        <v>44939</v>
      </c>
      <c r="C126">
        <v>1250</v>
      </c>
      <c r="D126" t="s">
        <v>3</v>
      </c>
      <c r="E126" t="s">
        <v>11</v>
      </c>
      <c r="F126" s="5"/>
      <c r="I126" t="s">
        <v>22</v>
      </c>
    </row>
    <row r="127" spans="1:9" x14ac:dyDescent="0.35">
      <c r="A127">
        <v>140</v>
      </c>
      <c r="B127" s="5">
        <v>44939</v>
      </c>
      <c r="C127">
        <v>2880</v>
      </c>
      <c r="D127" t="s">
        <v>6</v>
      </c>
      <c r="E127" t="s">
        <v>12</v>
      </c>
      <c r="F127" s="5"/>
      <c r="I127" t="s">
        <v>22</v>
      </c>
    </row>
    <row r="128" spans="1:9" x14ac:dyDescent="0.35">
      <c r="A128">
        <v>78</v>
      </c>
      <c r="B128" s="5">
        <v>44939</v>
      </c>
      <c r="C128">
        <v>1640</v>
      </c>
      <c r="D128" t="s">
        <v>23</v>
      </c>
      <c r="E128" t="s">
        <v>11</v>
      </c>
      <c r="F128" s="5"/>
      <c r="I128" t="s">
        <v>22</v>
      </c>
    </row>
    <row r="129" spans="1:9" x14ac:dyDescent="0.35">
      <c r="A129">
        <v>331</v>
      </c>
      <c r="B129" s="5">
        <v>44939</v>
      </c>
      <c r="C129">
        <v>1300</v>
      </c>
      <c r="D129" t="s">
        <v>6</v>
      </c>
      <c r="E129" t="s">
        <v>13</v>
      </c>
      <c r="F129" s="5"/>
      <c r="I129" t="s">
        <v>22</v>
      </c>
    </row>
    <row r="130" spans="1:9" x14ac:dyDescent="0.35">
      <c r="A130">
        <v>288</v>
      </c>
      <c r="B130" s="5">
        <v>44939</v>
      </c>
      <c r="C130">
        <v>5840</v>
      </c>
      <c r="D130" t="s">
        <v>23</v>
      </c>
      <c r="E130" t="s">
        <v>11</v>
      </c>
      <c r="F130" s="5"/>
      <c r="I130" t="s">
        <v>22</v>
      </c>
    </row>
    <row r="131" spans="1:9" x14ac:dyDescent="0.35">
      <c r="A131">
        <v>287</v>
      </c>
      <c r="B131" s="5">
        <v>44939</v>
      </c>
      <c r="C131">
        <v>5820</v>
      </c>
      <c r="D131" t="s">
        <v>8</v>
      </c>
      <c r="E131" t="s">
        <v>14</v>
      </c>
      <c r="F131" s="5"/>
      <c r="I131" t="s">
        <v>22</v>
      </c>
    </row>
    <row r="132" spans="1:9" x14ac:dyDescent="0.35">
      <c r="A132">
        <v>60</v>
      </c>
      <c r="B132" s="5">
        <v>44939</v>
      </c>
      <c r="C132">
        <v>1280</v>
      </c>
      <c r="D132" t="s">
        <v>8</v>
      </c>
      <c r="E132" t="s">
        <v>14</v>
      </c>
      <c r="F132" s="5"/>
      <c r="I132" t="s">
        <v>22</v>
      </c>
    </row>
    <row r="133" spans="1:9" x14ac:dyDescent="0.35">
      <c r="A133">
        <v>418</v>
      </c>
      <c r="B133" s="5">
        <v>44939</v>
      </c>
      <c r="C133">
        <v>5650</v>
      </c>
      <c r="D133" t="s">
        <v>23</v>
      </c>
      <c r="E133" t="s">
        <v>11</v>
      </c>
      <c r="F133" s="5"/>
      <c r="I133" t="s">
        <v>22</v>
      </c>
    </row>
    <row r="134" spans="1:9" x14ac:dyDescent="0.35">
      <c r="A134">
        <v>439</v>
      </c>
      <c r="B134" s="5">
        <v>44939</v>
      </c>
      <c r="C134">
        <v>6700</v>
      </c>
      <c r="D134" t="s">
        <v>5</v>
      </c>
      <c r="E134" t="s">
        <v>12</v>
      </c>
      <c r="F134" s="5"/>
      <c r="I134" t="s">
        <v>22</v>
      </c>
    </row>
    <row r="135" spans="1:9" x14ac:dyDescent="0.35">
      <c r="A135">
        <v>277</v>
      </c>
      <c r="B135" s="5">
        <v>44939</v>
      </c>
      <c r="C135">
        <v>5620</v>
      </c>
      <c r="D135" t="s">
        <v>3</v>
      </c>
      <c r="E135" t="s">
        <v>13</v>
      </c>
      <c r="F135" s="5"/>
      <c r="I135" t="s">
        <v>22</v>
      </c>
    </row>
    <row r="136" spans="1:9" x14ac:dyDescent="0.35">
      <c r="A136">
        <v>283</v>
      </c>
      <c r="B136" s="5">
        <v>44939</v>
      </c>
      <c r="C136">
        <v>5740</v>
      </c>
      <c r="D136" t="s">
        <v>23</v>
      </c>
      <c r="E136" t="s">
        <v>13</v>
      </c>
      <c r="F136" s="5"/>
      <c r="I136" t="s">
        <v>22</v>
      </c>
    </row>
    <row r="137" spans="1:9" x14ac:dyDescent="0.35">
      <c r="A137">
        <v>151</v>
      </c>
      <c r="B137" s="5">
        <v>44939</v>
      </c>
      <c r="C137">
        <v>3100</v>
      </c>
      <c r="D137" t="s">
        <v>8</v>
      </c>
      <c r="E137" t="s">
        <v>13</v>
      </c>
      <c r="F137" s="5"/>
      <c r="I137" t="s">
        <v>22</v>
      </c>
    </row>
    <row r="138" spans="1:9" x14ac:dyDescent="0.35">
      <c r="A138">
        <v>123</v>
      </c>
      <c r="B138" s="5">
        <v>44939</v>
      </c>
      <c r="C138">
        <v>2540</v>
      </c>
      <c r="D138" t="s">
        <v>6</v>
      </c>
      <c r="E138" t="s">
        <v>13</v>
      </c>
      <c r="F138" s="5"/>
      <c r="I138" t="s">
        <v>22</v>
      </c>
    </row>
    <row r="139" spans="1:9" x14ac:dyDescent="0.35">
      <c r="A139">
        <v>88</v>
      </c>
      <c r="B139" s="5">
        <v>44939</v>
      </c>
      <c r="C139">
        <v>1840</v>
      </c>
      <c r="D139" t="s">
        <v>5</v>
      </c>
      <c r="E139" t="s">
        <v>14</v>
      </c>
      <c r="F139" s="5"/>
      <c r="I139" t="s">
        <v>22</v>
      </c>
    </row>
    <row r="140" spans="1:9" x14ac:dyDescent="0.35">
      <c r="A140">
        <v>349</v>
      </c>
      <c r="B140" s="5">
        <v>44939</v>
      </c>
      <c r="C140">
        <v>2200</v>
      </c>
      <c r="D140" t="s">
        <v>8</v>
      </c>
      <c r="E140" t="s">
        <v>12</v>
      </c>
      <c r="F140" s="5"/>
      <c r="I140" t="s">
        <v>22</v>
      </c>
    </row>
    <row r="141" spans="1:9" x14ac:dyDescent="0.35">
      <c r="A141">
        <v>458</v>
      </c>
      <c r="B141" s="5">
        <v>44939</v>
      </c>
      <c r="C141">
        <v>190</v>
      </c>
      <c r="D141" t="s">
        <v>23</v>
      </c>
      <c r="E141" t="s">
        <v>13</v>
      </c>
      <c r="F141" s="5"/>
      <c r="I141" t="s">
        <v>22</v>
      </c>
    </row>
    <row r="142" spans="1:9" x14ac:dyDescent="0.35">
      <c r="A142">
        <v>14</v>
      </c>
      <c r="B142" s="5">
        <v>44939</v>
      </c>
      <c r="C142">
        <v>360</v>
      </c>
      <c r="D142" t="s">
        <v>5</v>
      </c>
      <c r="E142" t="s">
        <v>12</v>
      </c>
      <c r="F142" s="5"/>
      <c r="I142" t="s">
        <v>22</v>
      </c>
    </row>
    <row r="143" spans="1:9" x14ac:dyDescent="0.35">
      <c r="A143">
        <v>370</v>
      </c>
      <c r="B143" s="5">
        <v>44939</v>
      </c>
      <c r="C143">
        <v>3250</v>
      </c>
      <c r="D143" t="s">
        <v>4</v>
      </c>
      <c r="E143" t="s">
        <v>12</v>
      </c>
      <c r="F143" s="5"/>
      <c r="I143" t="s">
        <v>22</v>
      </c>
    </row>
    <row r="144" spans="1:9" x14ac:dyDescent="0.35">
      <c r="A144">
        <v>167</v>
      </c>
      <c r="B144" s="5">
        <v>44939</v>
      </c>
      <c r="C144">
        <v>3420</v>
      </c>
      <c r="D144" t="s">
        <v>5</v>
      </c>
      <c r="E144" t="s">
        <v>12</v>
      </c>
      <c r="F144" s="5"/>
      <c r="I144" t="s">
        <v>22</v>
      </c>
    </row>
    <row r="145" spans="1:9" x14ac:dyDescent="0.35">
      <c r="A145">
        <v>97</v>
      </c>
      <c r="B145" s="5">
        <v>44939</v>
      </c>
      <c r="C145">
        <v>2020</v>
      </c>
      <c r="D145" t="s">
        <v>8</v>
      </c>
      <c r="E145" t="s">
        <v>12</v>
      </c>
      <c r="F145" s="5"/>
      <c r="I145" t="s">
        <v>22</v>
      </c>
    </row>
    <row r="146" spans="1:9" x14ac:dyDescent="0.35">
      <c r="A146">
        <v>10</v>
      </c>
      <c r="B146" s="5">
        <v>44939</v>
      </c>
      <c r="C146">
        <v>280</v>
      </c>
      <c r="D146" t="s">
        <v>23</v>
      </c>
      <c r="E146" t="s">
        <v>13</v>
      </c>
      <c r="F146" s="5"/>
      <c r="I146" t="s">
        <v>22</v>
      </c>
    </row>
    <row r="147" spans="1:9" x14ac:dyDescent="0.35">
      <c r="A147">
        <v>194</v>
      </c>
      <c r="B147" s="5">
        <v>44939</v>
      </c>
      <c r="C147">
        <v>3960</v>
      </c>
      <c r="D147" t="s">
        <v>3</v>
      </c>
      <c r="E147" t="s">
        <v>11</v>
      </c>
      <c r="F147" s="5"/>
      <c r="I147" t="s">
        <v>22</v>
      </c>
    </row>
    <row r="148" spans="1:9" x14ac:dyDescent="0.35">
      <c r="A148">
        <v>34</v>
      </c>
      <c r="B148" s="5">
        <v>44939</v>
      </c>
      <c r="C148">
        <v>760</v>
      </c>
      <c r="D148" t="s">
        <v>9</v>
      </c>
      <c r="E148" t="s">
        <v>12</v>
      </c>
      <c r="F148" s="5"/>
      <c r="I148" t="s">
        <v>22</v>
      </c>
    </row>
    <row r="149" spans="1:9" x14ac:dyDescent="0.35">
      <c r="A149">
        <v>36</v>
      </c>
      <c r="B149" s="5">
        <v>44939</v>
      </c>
      <c r="C149">
        <v>800</v>
      </c>
      <c r="D149" t="s">
        <v>4</v>
      </c>
      <c r="E149" t="s">
        <v>11</v>
      </c>
      <c r="F149" s="5"/>
      <c r="I149" t="s">
        <v>22</v>
      </c>
    </row>
    <row r="150" spans="1:9" x14ac:dyDescent="0.35">
      <c r="A150">
        <v>35</v>
      </c>
      <c r="B150" s="5">
        <v>44939</v>
      </c>
      <c r="C150">
        <v>780</v>
      </c>
      <c r="D150" t="s">
        <v>3</v>
      </c>
      <c r="E150" t="s">
        <v>14</v>
      </c>
      <c r="F150" s="5"/>
      <c r="I150" t="s">
        <v>22</v>
      </c>
    </row>
    <row r="151" spans="1:9" x14ac:dyDescent="0.35">
      <c r="A151">
        <v>32</v>
      </c>
      <c r="B151" s="5">
        <v>44939</v>
      </c>
      <c r="C151">
        <v>720</v>
      </c>
      <c r="D151" t="s">
        <v>8</v>
      </c>
      <c r="E151" t="s">
        <v>14</v>
      </c>
      <c r="F151" s="5"/>
      <c r="I151" t="s">
        <v>22</v>
      </c>
    </row>
    <row r="152" spans="1:9" x14ac:dyDescent="0.35">
      <c r="A152">
        <v>197</v>
      </c>
      <c r="B152" s="5">
        <v>44939</v>
      </c>
      <c r="C152">
        <v>4020</v>
      </c>
      <c r="D152" t="s">
        <v>23</v>
      </c>
      <c r="E152" t="s">
        <v>11</v>
      </c>
      <c r="F152" s="5"/>
      <c r="I152" t="s">
        <v>22</v>
      </c>
    </row>
    <row r="153" spans="1:9" x14ac:dyDescent="0.35">
      <c r="A153">
        <v>55</v>
      </c>
      <c r="B153" s="5">
        <v>44938</v>
      </c>
      <c r="C153">
        <v>1180</v>
      </c>
      <c r="D153" t="s">
        <v>6</v>
      </c>
      <c r="E153" t="s">
        <v>12</v>
      </c>
      <c r="F153" s="5"/>
      <c r="I153" t="s">
        <v>22</v>
      </c>
    </row>
    <row r="154" spans="1:9" x14ac:dyDescent="0.35">
      <c r="A154">
        <v>221</v>
      </c>
      <c r="B154" s="5">
        <v>44938</v>
      </c>
      <c r="C154">
        <v>4500</v>
      </c>
      <c r="D154" t="s">
        <v>9</v>
      </c>
      <c r="E154" t="s">
        <v>13</v>
      </c>
      <c r="F154" s="5"/>
      <c r="I154" t="s">
        <v>22</v>
      </c>
    </row>
    <row r="155" spans="1:9" x14ac:dyDescent="0.35">
      <c r="A155">
        <v>173</v>
      </c>
      <c r="B155" s="5">
        <v>44938</v>
      </c>
      <c r="C155">
        <v>3540</v>
      </c>
      <c r="D155" t="s">
        <v>5</v>
      </c>
      <c r="E155" t="s">
        <v>12</v>
      </c>
      <c r="F155" s="5"/>
      <c r="I155" t="s">
        <v>22</v>
      </c>
    </row>
    <row r="156" spans="1:9" x14ac:dyDescent="0.35">
      <c r="A156">
        <v>273</v>
      </c>
      <c r="B156" s="5">
        <v>44938</v>
      </c>
      <c r="C156">
        <v>5540</v>
      </c>
      <c r="D156" t="s">
        <v>3</v>
      </c>
      <c r="E156" t="s">
        <v>14</v>
      </c>
      <c r="F156" s="5"/>
      <c r="I156" t="s">
        <v>22</v>
      </c>
    </row>
    <row r="157" spans="1:9" x14ac:dyDescent="0.35">
      <c r="A157">
        <v>46</v>
      </c>
      <c r="B157" s="5">
        <v>44938</v>
      </c>
      <c r="C157">
        <v>1000</v>
      </c>
      <c r="D157" t="s">
        <v>8</v>
      </c>
      <c r="E157" t="s">
        <v>14</v>
      </c>
      <c r="F157" s="5"/>
      <c r="I157" t="s">
        <v>22</v>
      </c>
    </row>
    <row r="158" spans="1:9" x14ac:dyDescent="0.35">
      <c r="A158">
        <v>171</v>
      </c>
      <c r="B158" s="5">
        <v>44938</v>
      </c>
      <c r="C158">
        <v>3500</v>
      </c>
      <c r="D158" t="s">
        <v>3</v>
      </c>
      <c r="E158" t="s">
        <v>13</v>
      </c>
      <c r="F158" s="5"/>
      <c r="I158" t="s">
        <v>22</v>
      </c>
    </row>
    <row r="159" spans="1:9" x14ac:dyDescent="0.35">
      <c r="A159">
        <v>169</v>
      </c>
      <c r="B159" s="5">
        <v>44938</v>
      </c>
      <c r="C159">
        <v>3460</v>
      </c>
      <c r="D159" t="s">
        <v>23</v>
      </c>
      <c r="E159" t="s">
        <v>11</v>
      </c>
      <c r="F159" s="5"/>
      <c r="I159" t="s">
        <v>22</v>
      </c>
    </row>
    <row r="160" spans="1:9" x14ac:dyDescent="0.35">
      <c r="A160">
        <v>198</v>
      </c>
      <c r="B160" s="5">
        <v>44938</v>
      </c>
      <c r="C160">
        <v>4040</v>
      </c>
      <c r="D160" t="s">
        <v>23</v>
      </c>
      <c r="E160" t="s">
        <v>12</v>
      </c>
      <c r="F160" s="5"/>
      <c r="I160" t="s">
        <v>22</v>
      </c>
    </row>
    <row r="161" spans="1:9" x14ac:dyDescent="0.35">
      <c r="A161">
        <v>210</v>
      </c>
      <c r="B161" s="5">
        <v>44938</v>
      </c>
      <c r="C161">
        <v>4280</v>
      </c>
      <c r="D161" t="s">
        <v>7</v>
      </c>
      <c r="E161" t="s">
        <v>12</v>
      </c>
      <c r="F161" s="5"/>
      <c r="I161" t="s">
        <v>22</v>
      </c>
    </row>
    <row r="162" spans="1:9" x14ac:dyDescent="0.35">
      <c r="A162">
        <v>27</v>
      </c>
      <c r="B162" s="5">
        <v>44938</v>
      </c>
      <c r="C162">
        <v>620</v>
      </c>
      <c r="D162" t="s">
        <v>23</v>
      </c>
      <c r="E162" t="s">
        <v>12</v>
      </c>
      <c r="F162" s="5"/>
      <c r="I162" t="s">
        <v>22</v>
      </c>
    </row>
    <row r="163" spans="1:9" x14ac:dyDescent="0.35">
      <c r="A163">
        <v>262</v>
      </c>
      <c r="B163" s="5">
        <v>44938</v>
      </c>
      <c r="C163">
        <v>5320</v>
      </c>
      <c r="D163" t="s">
        <v>3</v>
      </c>
      <c r="E163" t="s">
        <v>13</v>
      </c>
      <c r="F163" s="5"/>
      <c r="I163" t="s">
        <v>22</v>
      </c>
    </row>
    <row r="164" spans="1:9" x14ac:dyDescent="0.35">
      <c r="A164">
        <v>443</v>
      </c>
      <c r="B164" s="5">
        <v>44938</v>
      </c>
      <c r="C164">
        <v>6900</v>
      </c>
      <c r="D164" t="s">
        <v>3</v>
      </c>
      <c r="E164" t="s">
        <v>13</v>
      </c>
      <c r="F164" s="5"/>
      <c r="I164" t="s">
        <v>22</v>
      </c>
    </row>
    <row r="165" spans="1:9" x14ac:dyDescent="0.35">
      <c r="A165">
        <v>433</v>
      </c>
      <c r="B165" s="5">
        <v>44938</v>
      </c>
      <c r="C165">
        <v>6400</v>
      </c>
      <c r="D165" t="s">
        <v>6</v>
      </c>
      <c r="E165" t="s">
        <v>12</v>
      </c>
      <c r="F165" s="5"/>
      <c r="I165" t="s">
        <v>22</v>
      </c>
    </row>
    <row r="166" spans="1:9" x14ac:dyDescent="0.35">
      <c r="A166">
        <v>19</v>
      </c>
      <c r="B166" s="5">
        <v>44938</v>
      </c>
      <c r="C166">
        <v>460</v>
      </c>
      <c r="D166" t="s">
        <v>4</v>
      </c>
      <c r="E166" t="s">
        <v>12</v>
      </c>
      <c r="F166" s="5"/>
      <c r="I166" t="s">
        <v>22</v>
      </c>
    </row>
    <row r="167" spans="1:9" x14ac:dyDescent="0.35">
      <c r="A167">
        <v>53</v>
      </c>
      <c r="B167" s="5">
        <v>44938</v>
      </c>
      <c r="C167">
        <v>1140</v>
      </c>
      <c r="D167" t="s">
        <v>4</v>
      </c>
      <c r="E167" t="s">
        <v>13</v>
      </c>
      <c r="F167" s="5"/>
      <c r="I167" t="s">
        <v>22</v>
      </c>
    </row>
    <row r="168" spans="1:9" x14ac:dyDescent="0.35">
      <c r="A168">
        <v>115</v>
      </c>
      <c r="B168" s="5">
        <v>44938</v>
      </c>
      <c r="C168">
        <v>2380</v>
      </c>
      <c r="D168" t="s">
        <v>4</v>
      </c>
      <c r="E168" t="s">
        <v>13</v>
      </c>
      <c r="F168" s="5"/>
      <c r="I168" t="s">
        <v>22</v>
      </c>
    </row>
    <row r="169" spans="1:9" x14ac:dyDescent="0.35">
      <c r="A169">
        <v>147</v>
      </c>
      <c r="B169" s="5">
        <v>44938</v>
      </c>
      <c r="C169">
        <v>3020</v>
      </c>
      <c r="D169" t="s">
        <v>23</v>
      </c>
      <c r="E169" t="s">
        <v>14</v>
      </c>
      <c r="F169" s="5"/>
      <c r="I169" t="s">
        <v>22</v>
      </c>
    </row>
    <row r="170" spans="1:9" x14ac:dyDescent="0.35">
      <c r="A170">
        <v>351</v>
      </c>
      <c r="B170" s="5">
        <v>44938</v>
      </c>
      <c r="C170">
        <v>2300</v>
      </c>
      <c r="D170" t="s">
        <v>23</v>
      </c>
      <c r="E170" t="s">
        <v>11</v>
      </c>
      <c r="F170" s="5"/>
      <c r="I170" t="s">
        <v>22</v>
      </c>
    </row>
    <row r="171" spans="1:9" x14ac:dyDescent="0.35">
      <c r="A171">
        <v>380</v>
      </c>
      <c r="B171" s="5">
        <v>44938</v>
      </c>
      <c r="C171">
        <v>3750</v>
      </c>
      <c r="D171" t="s">
        <v>7</v>
      </c>
      <c r="E171" t="s">
        <v>12</v>
      </c>
      <c r="F171" s="5"/>
      <c r="I171" t="s">
        <v>22</v>
      </c>
    </row>
    <row r="172" spans="1:9" x14ac:dyDescent="0.35">
      <c r="A172">
        <v>402</v>
      </c>
      <c r="B172" s="5">
        <v>44938</v>
      </c>
      <c r="C172">
        <v>4850</v>
      </c>
      <c r="D172" t="s">
        <v>23</v>
      </c>
      <c r="E172" t="s">
        <v>13</v>
      </c>
      <c r="F172" s="5"/>
      <c r="I172" t="s">
        <v>22</v>
      </c>
    </row>
    <row r="173" spans="1:9" x14ac:dyDescent="0.35">
      <c r="A173">
        <v>383</v>
      </c>
      <c r="B173" s="5">
        <v>44938</v>
      </c>
      <c r="C173">
        <v>3900</v>
      </c>
      <c r="D173" t="s">
        <v>8</v>
      </c>
      <c r="E173" t="s">
        <v>12</v>
      </c>
      <c r="F173" s="5"/>
      <c r="I173" t="s">
        <v>22</v>
      </c>
    </row>
    <row r="174" spans="1:9" x14ac:dyDescent="0.35">
      <c r="A174">
        <v>342</v>
      </c>
      <c r="B174" s="5">
        <v>44938</v>
      </c>
      <c r="C174">
        <v>1850</v>
      </c>
      <c r="D174" t="s">
        <v>4</v>
      </c>
      <c r="E174" t="s">
        <v>12</v>
      </c>
      <c r="F174" s="5"/>
      <c r="I174" t="s">
        <v>22</v>
      </c>
    </row>
    <row r="175" spans="1:9" x14ac:dyDescent="0.35">
      <c r="A175">
        <v>344</v>
      </c>
      <c r="B175" s="5">
        <v>44938</v>
      </c>
      <c r="C175">
        <v>1950</v>
      </c>
      <c r="D175" t="s">
        <v>6</v>
      </c>
      <c r="E175" t="s">
        <v>11</v>
      </c>
      <c r="F175" s="5"/>
      <c r="I175" t="s">
        <v>22</v>
      </c>
    </row>
    <row r="176" spans="1:9" x14ac:dyDescent="0.35">
      <c r="A176">
        <v>341</v>
      </c>
      <c r="B176" s="5">
        <v>44938</v>
      </c>
      <c r="C176">
        <v>1800</v>
      </c>
      <c r="D176" t="s">
        <v>3</v>
      </c>
      <c r="E176" t="s">
        <v>12</v>
      </c>
      <c r="F176" s="5"/>
      <c r="I176" t="s">
        <v>22</v>
      </c>
    </row>
    <row r="177" spans="1:9" x14ac:dyDescent="0.35">
      <c r="A177">
        <v>350</v>
      </c>
      <c r="B177" s="5">
        <v>44938</v>
      </c>
      <c r="C177">
        <v>2250</v>
      </c>
      <c r="D177" t="s">
        <v>23</v>
      </c>
      <c r="E177" t="s">
        <v>12</v>
      </c>
      <c r="F177" s="5"/>
      <c r="I177" t="s">
        <v>22</v>
      </c>
    </row>
    <row r="178" spans="1:9" x14ac:dyDescent="0.35">
      <c r="A178">
        <v>340</v>
      </c>
      <c r="B178" s="5">
        <v>44938</v>
      </c>
      <c r="C178">
        <v>1750</v>
      </c>
      <c r="D178" t="s">
        <v>9</v>
      </c>
      <c r="E178" t="s">
        <v>14</v>
      </c>
      <c r="F178" s="5"/>
      <c r="I178" t="s">
        <v>22</v>
      </c>
    </row>
    <row r="179" spans="1:9" x14ac:dyDescent="0.35">
      <c r="A179">
        <v>157</v>
      </c>
      <c r="B179" s="5">
        <v>44938</v>
      </c>
      <c r="C179">
        <v>3220</v>
      </c>
      <c r="D179" t="s">
        <v>6</v>
      </c>
      <c r="E179" t="s">
        <v>13</v>
      </c>
      <c r="F179" s="5"/>
      <c r="I179" t="s">
        <v>22</v>
      </c>
    </row>
    <row r="180" spans="1:9" x14ac:dyDescent="0.35">
      <c r="A180">
        <v>364</v>
      </c>
      <c r="B180" s="5">
        <v>44938</v>
      </c>
      <c r="C180">
        <v>2950</v>
      </c>
      <c r="D180" t="s">
        <v>3</v>
      </c>
      <c r="E180" t="s">
        <v>12</v>
      </c>
      <c r="F180" s="5"/>
      <c r="I180" t="s">
        <v>22</v>
      </c>
    </row>
    <row r="181" spans="1:9" x14ac:dyDescent="0.35">
      <c r="A181">
        <v>363</v>
      </c>
      <c r="B181" s="5">
        <v>44938</v>
      </c>
      <c r="C181">
        <v>2900</v>
      </c>
      <c r="D181" t="s">
        <v>7</v>
      </c>
      <c r="E181" t="s">
        <v>12</v>
      </c>
      <c r="F181" s="5"/>
      <c r="I181" t="s">
        <v>22</v>
      </c>
    </row>
    <row r="182" spans="1:9" x14ac:dyDescent="0.35">
      <c r="A182">
        <v>299</v>
      </c>
      <c r="B182" s="5">
        <v>44938</v>
      </c>
      <c r="C182">
        <v>1100</v>
      </c>
      <c r="D182" t="s">
        <v>23</v>
      </c>
      <c r="E182" t="s">
        <v>12</v>
      </c>
      <c r="F182" s="5"/>
      <c r="I182" t="s">
        <v>22</v>
      </c>
    </row>
    <row r="183" spans="1:9" x14ac:dyDescent="0.35">
      <c r="A183">
        <v>116</v>
      </c>
      <c r="B183" s="5">
        <v>44938</v>
      </c>
      <c r="C183">
        <v>2400</v>
      </c>
      <c r="D183" t="s">
        <v>5</v>
      </c>
      <c r="E183" t="s">
        <v>14</v>
      </c>
      <c r="F183" s="5"/>
      <c r="I183" t="s">
        <v>22</v>
      </c>
    </row>
    <row r="184" spans="1:9" x14ac:dyDescent="0.35">
      <c r="A184">
        <v>86</v>
      </c>
      <c r="B184" s="5">
        <v>44938</v>
      </c>
      <c r="C184">
        <v>1800</v>
      </c>
      <c r="D184" t="s">
        <v>3</v>
      </c>
      <c r="E184" t="s">
        <v>12</v>
      </c>
      <c r="F184" s="5"/>
      <c r="I184" t="s">
        <v>22</v>
      </c>
    </row>
    <row r="185" spans="1:9" x14ac:dyDescent="0.35">
      <c r="A185">
        <v>352</v>
      </c>
      <c r="B185" s="5">
        <v>44937</v>
      </c>
      <c r="C185">
        <v>2350</v>
      </c>
      <c r="D185" t="s">
        <v>8</v>
      </c>
      <c r="E185" t="s">
        <v>12</v>
      </c>
      <c r="F185" s="5"/>
      <c r="I185" t="s">
        <v>22</v>
      </c>
    </row>
    <row r="186" spans="1:9" x14ac:dyDescent="0.35">
      <c r="A186">
        <v>493</v>
      </c>
      <c r="B186" s="5">
        <v>44937</v>
      </c>
      <c r="C186">
        <v>4700</v>
      </c>
      <c r="D186" t="s">
        <v>9</v>
      </c>
      <c r="E186" t="s">
        <v>13</v>
      </c>
      <c r="F186" s="5"/>
      <c r="I186" t="s">
        <v>22</v>
      </c>
    </row>
    <row r="187" spans="1:9" x14ac:dyDescent="0.35">
      <c r="A187">
        <v>5</v>
      </c>
      <c r="B187" s="5">
        <v>44937</v>
      </c>
      <c r="C187">
        <v>180</v>
      </c>
      <c r="D187" t="s">
        <v>3</v>
      </c>
      <c r="E187" t="s">
        <v>12</v>
      </c>
      <c r="F187" s="5"/>
      <c r="I187" t="s">
        <v>22</v>
      </c>
    </row>
    <row r="188" spans="1:9" x14ac:dyDescent="0.35">
      <c r="A188">
        <v>261</v>
      </c>
      <c r="B188" s="5">
        <v>44937</v>
      </c>
      <c r="C188">
        <v>5300</v>
      </c>
      <c r="D188" t="s">
        <v>7</v>
      </c>
      <c r="E188" t="s">
        <v>13</v>
      </c>
      <c r="F188" s="5"/>
      <c r="I188" t="s">
        <v>22</v>
      </c>
    </row>
    <row r="189" spans="1:9" x14ac:dyDescent="0.35">
      <c r="A189">
        <v>246</v>
      </c>
      <c r="B189" s="5">
        <v>44937</v>
      </c>
      <c r="C189">
        <v>5000</v>
      </c>
      <c r="D189" t="s">
        <v>6</v>
      </c>
      <c r="E189" t="s">
        <v>11</v>
      </c>
      <c r="F189" s="5"/>
      <c r="I189" t="s">
        <v>22</v>
      </c>
    </row>
    <row r="190" spans="1:9" x14ac:dyDescent="0.35">
      <c r="A190">
        <v>372</v>
      </c>
      <c r="B190" s="5">
        <v>44937</v>
      </c>
      <c r="C190">
        <v>3350</v>
      </c>
      <c r="D190" t="s">
        <v>8</v>
      </c>
      <c r="E190" t="s">
        <v>11</v>
      </c>
      <c r="F190" s="5"/>
      <c r="I190" t="s">
        <v>22</v>
      </c>
    </row>
    <row r="191" spans="1:9" x14ac:dyDescent="0.35">
      <c r="A191">
        <v>107</v>
      </c>
      <c r="B191" s="5">
        <v>44937</v>
      </c>
      <c r="C191">
        <v>2220</v>
      </c>
      <c r="D191" t="s">
        <v>3</v>
      </c>
      <c r="E191" t="s">
        <v>13</v>
      </c>
      <c r="F191" s="5"/>
      <c r="I191" t="s">
        <v>22</v>
      </c>
    </row>
    <row r="192" spans="1:9" x14ac:dyDescent="0.35">
      <c r="A192">
        <v>91</v>
      </c>
      <c r="B192" s="5">
        <v>44937</v>
      </c>
      <c r="C192">
        <v>1900</v>
      </c>
      <c r="D192" t="s">
        <v>7</v>
      </c>
      <c r="E192" t="s">
        <v>14</v>
      </c>
      <c r="F192" s="5"/>
      <c r="I192" t="s">
        <v>22</v>
      </c>
    </row>
    <row r="193" spans="1:9" x14ac:dyDescent="0.35">
      <c r="A193">
        <v>481</v>
      </c>
      <c r="B193" s="5">
        <v>44937</v>
      </c>
      <c r="C193">
        <v>5900</v>
      </c>
      <c r="D193" t="s">
        <v>3</v>
      </c>
      <c r="E193" t="s">
        <v>12</v>
      </c>
      <c r="F193" s="5"/>
      <c r="I193" t="s">
        <v>22</v>
      </c>
    </row>
    <row r="194" spans="1:9" x14ac:dyDescent="0.35">
      <c r="A194">
        <v>219</v>
      </c>
      <c r="B194" s="5">
        <v>44937</v>
      </c>
      <c r="C194">
        <v>4460</v>
      </c>
      <c r="D194" t="s">
        <v>8</v>
      </c>
      <c r="E194" t="s">
        <v>13</v>
      </c>
      <c r="F194" s="5"/>
      <c r="I194" t="s">
        <v>22</v>
      </c>
    </row>
    <row r="195" spans="1:9" x14ac:dyDescent="0.35">
      <c r="A195">
        <v>218</v>
      </c>
      <c r="B195" s="5">
        <v>44937</v>
      </c>
      <c r="C195">
        <v>4440</v>
      </c>
      <c r="D195" t="s">
        <v>5</v>
      </c>
      <c r="E195" t="s">
        <v>11</v>
      </c>
      <c r="F195" s="5"/>
      <c r="I195" t="s">
        <v>22</v>
      </c>
    </row>
    <row r="196" spans="1:9" x14ac:dyDescent="0.35">
      <c r="A196">
        <v>479</v>
      </c>
      <c r="B196" s="5">
        <v>44937</v>
      </c>
      <c r="C196">
        <v>6100</v>
      </c>
      <c r="D196" t="s">
        <v>5</v>
      </c>
      <c r="E196" t="s">
        <v>13</v>
      </c>
      <c r="F196" s="5"/>
      <c r="I196" t="s">
        <v>22</v>
      </c>
    </row>
    <row r="197" spans="1:9" x14ac:dyDescent="0.35">
      <c r="A197">
        <v>463</v>
      </c>
      <c r="B197" s="5">
        <v>44937</v>
      </c>
      <c r="C197">
        <v>7700</v>
      </c>
      <c r="D197" t="s">
        <v>6</v>
      </c>
      <c r="E197" t="s">
        <v>11</v>
      </c>
      <c r="F197" s="5"/>
      <c r="I197" t="s">
        <v>22</v>
      </c>
    </row>
    <row r="198" spans="1:9" x14ac:dyDescent="0.35">
      <c r="A198">
        <v>459</v>
      </c>
      <c r="B198" s="5">
        <v>44937</v>
      </c>
      <c r="C198">
        <v>2345</v>
      </c>
      <c r="D198" t="s">
        <v>9</v>
      </c>
      <c r="E198" t="s">
        <v>13</v>
      </c>
      <c r="F198" s="5"/>
      <c r="I198" t="s">
        <v>22</v>
      </c>
    </row>
    <row r="199" spans="1:9" x14ac:dyDescent="0.35">
      <c r="A199">
        <v>13</v>
      </c>
      <c r="B199" s="5">
        <v>44937</v>
      </c>
      <c r="C199">
        <v>340</v>
      </c>
      <c r="D199" t="s">
        <v>4</v>
      </c>
      <c r="E199" t="s">
        <v>12</v>
      </c>
      <c r="F199" s="5"/>
      <c r="I199" t="s">
        <v>22</v>
      </c>
    </row>
    <row r="200" spans="1:9" x14ac:dyDescent="0.35">
      <c r="A200">
        <v>208</v>
      </c>
      <c r="B200" s="5">
        <v>44937</v>
      </c>
      <c r="C200">
        <v>4240</v>
      </c>
      <c r="D200" t="s">
        <v>6</v>
      </c>
      <c r="E200" t="s">
        <v>11</v>
      </c>
      <c r="F200" s="5"/>
      <c r="I200" t="s">
        <v>22</v>
      </c>
    </row>
    <row r="201" spans="1:9" x14ac:dyDescent="0.35">
      <c r="A201">
        <v>129</v>
      </c>
      <c r="B201" s="5">
        <v>44937</v>
      </c>
      <c r="C201">
        <v>2660</v>
      </c>
      <c r="D201" t="s">
        <v>23</v>
      </c>
      <c r="E201" t="s">
        <v>13</v>
      </c>
      <c r="F201" s="5"/>
      <c r="I201" t="s">
        <v>22</v>
      </c>
    </row>
    <row r="202" spans="1:9" x14ac:dyDescent="0.35">
      <c r="A202">
        <v>73</v>
      </c>
      <c r="B202" s="5">
        <v>44937</v>
      </c>
      <c r="C202">
        <v>1540</v>
      </c>
      <c r="D202" t="s">
        <v>3</v>
      </c>
      <c r="E202" t="s">
        <v>13</v>
      </c>
      <c r="F202" s="5"/>
      <c r="I202" t="s">
        <v>22</v>
      </c>
    </row>
    <row r="203" spans="1:9" x14ac:dyDescent="0.35">
      <c r="A203">
        <v>403</v>
      </c>
      <c r="B203" s="5">
        <v>44937</v>
      </c>
      <c r="C203">
        <v>4900</v>
      </c>
      <c r="D203" t="s">
        <v>8</v>
      </c>
      <c r="E203" t="s">
        <v>13</v>
      </c>
      <c r="F203" s="5"/>
      <c r="I203" t="s">
        <v>22</v>
      </c>
    </row>
    <row r="204" spans="1:9" x14ac:dyDescent="0.35">
      <c r="A204">
        <v>68</v>
      </c>
      <c r="B204" s="5">
        <v>44937</v>
      </c>
      <c r="C204">
        <v>1440</v>
      </c>
      <c r="D204" t="s">
        <v>9</v>
      </c>
      <c r="E204" t="s">
        <v>11</v>
      </c>
      <c r="F204" s="5"/>
      <c r="I204" t="s">
        <v>22</v>
      </c>
    </row>
    <row r="205" spans="1:9" x14ac:dyDescent="0.35">
      <c r="A205">
        <v>149</v>
      </c>
      <c r="B205" s="5">
        <v>44937</v>
      </c>
      <c r="C205">
        <v>3060</v>
      </c>
      <c r="D205" t="s">
        <v>4</v>
      </c>
      <c r="E205" t="s">
        <v>13</v>
      </c>
      <c r="F205" s="5"/>
      <c r="I205" t="s">
        <v>22</v>
      </c>
    </row>
    <row r="206" spans="1:9" x14ac:dyDescent="0.35">
      <c r="A206">
        <v>183</v>
      </c>
      <c r="B206" s="5">
        <v>44937</v>
      </c>
      <c r="C206">
        <v>3740</v>
      </c>
      <c r="D206" t="s">
        <v>4</v>
      </c>
      <c r="E206" t="s">
        <v>11</v>
      </c>
      <c r="F206" s="5"/>
      <c r="I206" t="s">
        <v>22</v>
      </c>
    </row>
    <row r="207" spans="1:9" x14ac:dyDescent="0.35">
      <c r="A207">
        <v>181</v>
      </c>
      <c r="B207" s="5">
        <v>44937</v>
      </c>
      <c r="C207">
        <v>3700</v>
      </c>
      <c r="D207" t="s">
        <v>23</v>
      </c>
      <c r="E207" t="s">
        <v>12</v>
      </c>
      <c r="F207" s="5"/>
      <c r="I207" t="s">
        <v>22</v>
      </c>
    </row>
    <row r="208" spans="1:9" x14ac:dyDescent="0.35">
      <c r="A208">
        <v>415</v>
      </c>
      <c r="B208" s="5">
        <v>44937</v>
      </c>
      <c r="C208">
        <v>5500</v>
      </c>
      <c r="D208" t="s">
        <v>3</v>
      </c>
      <c r="E208" t="s">
        <v>13</v>
      </c>
      <c r="F208" s="5"/>
      <c r="I208" t="s">
        <v>22</v>
      </c>
    </row>
    <row r="209" spans="1:9" x14ac:dyDescent="0.35">
      <c r="A209">
        <v>56</v>
      </c>
      <c r="B209" s="5">
        <v>44937</v>
      </c>
      <c r="C209">
        <v>1200</v>
      </c>
      <c r="D209" t="s">
        <v>3</v>
      </c>
      <c r="E209" t="s">
        <v>12</v>
      </c>
      <c r="F209" s="5"/>
      <c r="I209" t="s">
        <v>22</v>
      </c>
    </row>
    <row r="210" spans="1:9" x14ac:dyDescent="0.35">
      <c r="A210">
        <v>298</v>
      </c>
      <c r="B210" s="5">
        <v>44937</v>
      </c>
      <c r="C210">
        <v>900</v>
      </c>
      <c r="D210" t="s">
        <v>8</v>
      </c>
      <c r="E210" t="s">
        <v>14</v>
      </c>
      <c r="F210" s="5"/>
      <c r="I210" t="s">
        <v>22</v>
      </c>
    </row>
    <row r="211" spans="1:9" x14ac:dyDescent="0.35">
      <c r="A211">
        <v>412</v>
      </c>
      <c r="B211" s="5">
        <v>44937</v>
      </c>
      <c r="C211">
        <v>5350</v>
      </c>
      <c r="D211" t="s">
        <v>6</v>
      </c>
      <c r="E211" t="s">
        <v>12</v>
      </c>
      <c r="F211" s="5"/>
      <c r="I211" t="s">
        <v>22</v>
      </c>
    </row>
    <row r="212" spans="1:9" x14ac:dyDescent="0.35">
      <c r="A212">
        <v>291</v>
      </c>
      <c r="B212" s="5">
        <v>44937</v>
      </c>
      <c r="C212">
        <v>5900</v>
      </c>
      <c r="D212" t="s">
        <v>4</v>
      </c>
      <c r="E212" t="s">
        <v>13</v>
      </c>
      <c r="F212" s="5"/>
      <c r="I212" t="s">
        <v>22</v>
      </c>
    </row>
    <row r="213" spans="1:9" x14ac:dyDescent="0.35">
      <c r="A213">
        <v>65</v>
      </c>
      <c r="B213" s="5">
        <v>44937</v>
      </c>
      <c r="C213">
        <v>1380</v>
      </c>
      <c r="D213" t="s">
        <v>5</v>
      </c>
      <c r="E213" t="s">
        <v>13</v>
      </c>
      <c r="F213" s="5"/>
      <c r="I213" t="s">
        <v>22</v>
      </c>
    </row>
    <row r="214" spans="1:9" x14ac:dyDescent="0.35">
      <c r="A214">
        <v>441</v>
      </c>
      <c r="B214" s="5">
        <v>44937</v>
      </c>
      <c r="C214">
        <v>6800</v>
      </c>
      <c r="D214" t="s">
        <v>23</v>
      </c>
      <c r="E214" t="s">
        <v>14</v>
      </c>
      <c r="F214" s="5"/>
      <c r="I214" t="s">
        <v>22</v>
      </c>
    </row>
    <row r="215" spans="1:9" x14ac:dyDescent="0.35">
      <c r="A215">
        <v>263</v>
      </c>
      <c r="B215" s="5">
        <v>44937</v>
      </c>
      <c r="C215">
        <v>5340</v>
      </c>
      <c r="D215" t="s">
        <v>6</v>
      </c>
      <c r="E215" t="s">
        <v>13</v>
      </c>
      <c r="F215" s="5"/>
      <c r="I215" t="s">
        <v>22</v>
      </c>
    </row>
    <row r="216" spans="1:9" x14ac:dyDescent="0.35">
      <c r="A216">
        <v>41</v>
      </c>
      <c r="B216" s="5">
        <v>44937</v>
      </c>
      <c r="C216">
        <v>900</v>
      </c>
      <c r="D216" t="s">
        <v>3</v>
      </c>
      <c r="E216" t="s">
        <v>12</v>
      </c>
      <c r="F216" s="5"/>
      <c r="I216" t="s">
        <v>22</v>
      </c>
    </row>
    <row r="217" spans="1:9" x14ac:dyDescent="0.35">
      <c r="A217">
        <v>39</v>
      </c>
      <c r="B217" s="5">
        <v>44937</v>
      </c>
      <c r="C217">
        <v>860</v>
      </c>
      <c r="D217" t="s">
        <v>3</v>
      </c>
      <c r="E217" t="s">
        <v>13</v>
      </c>
      <c r="F217" s="5"/>
      <c r="I217" t="s">
        <v>22</v>
      </c>
    </row>
    <row r="218" spans="1:9" x14ac:dyDescent="0.35">
      <c r="A218">
        <v>79</v>
      </c>
      <c r="B218" s="5">
        <v>44937</v>
      </c>
      <c r="C218">
        <v>1660</v>
      </c>
      <c r="D218" t="s">
        <v>23</v>
      </c>
      <c r="E218" t="s">
        <v>13</v>
      </c>
      <c r="F218" s="5"/>
      <c r="I218" t="s">
        <v>22</v>
      </c>
    </row>
    <row r="219" spans="1:9" x14ac:dyDescent="0.35">
      <c r="A219">
        <v>82</v>
      </c>
      <c r="B219" s="5">
        <v>44937</v>
      </c>
      <c r="C219">
        <v>1720</v>
      </c>
      <c r="D219" t="s">
        <v>5</v>
      </c>
      <c r="E219" t="s">
        <v>11</v>
      </c>
      <c r="F219" s="5"/>
      <c r="I219" t="s">
        <v>22</v>
      </c>
    </row>
    <row r="220" spans="1:9" x14ac:dyDescent="0.35">
      <c r="A220">
        <v>106</v>
      </c>
      <c r="B220" s="5">
        <v>44937</v>
      </c>
      <c r="C220">
        <v>2200</v>
      </c>
      <c r="D220" t="s">
        <v>6</v>
      </c>
      <c r="E220" t="s">
        <v>11</v>
      </c>
      <c r="F220" s="5"/>
      <c r="I220" t="s">
        <v>22</v>
      </c>
    </row>
    <row r="221" spans="1:9" x14ac:dyDescent="0.35">
      <c r="A221">
        <v>237</v>
      </c>
      <c r="B221" s="5">
        <v>44936</v>
      </c>
      <c r="C221">
        <v>4820</v>
      </c>
      <c r="D221" t="s">
        <v>23</v>
      </c>
      <c r="E221" t="s">
        <v>12</v>
      </c>
      <c r="F221" s="5"/>
      <c r="I221" t="s">
        <v>22</v>
      </c>
    </row>
    <row r="222" spans="1:9" x14ac:dyDescent="0.35">
      <c r="A222">
        <v>348</v>
      </c>
      <c r="B222" s="5">
        <v>44936</v>
      </c>
      <c r="C222">
        <v>2150</v>
      </c>
      <c r="D222" t="s">
        <v>6</v>
      </c>
      <c r="E222" t="s">
        <v>11</v>
      </c>
      <c r="F222" s="5"/>
      <c r="I222" t="s">
        <v>22</v>
      </c>
    </row>
    <row r="223" spans="1:9" x14ac:dyDescent="0.35">
      <c r="A223">
        <v>419</v>
      </c>
      <c r="B223" s="5">
        <v>44936</v>
      </c>
      <c r="C223">
        <v>5700</v>
      </c>
      <c r="D223" t="s">
        <v>23</v>
      </c>
      <c r="E223" t="s">
        <v>12</v>
      </c>
      <c r="F223" s="5"/>
      <c r="I223" t="s">
        <v>22</v>
      </c>
    </row>
    <row r="224" spans="1:9" x14ac:dyDescent="0.35">
      <c r="A224">
        <v>378</v>
      </c>
      <c r="B224" s="5">
        <v>44936</v>
      </c>
      <c r="C224">
        <v>3650</v>
      </c>
      <c r="D224" t="s">
        <v>6</v>
      </c>
      <c r="E224" t="s">
        <v>12</v>
      </c>
      <c r="F224" s="5"/>
      <c r="I224" t="s">
        <v>22</v>
      </c>
    </row>
    <row r="225" spans="1:9" x14ac:dyDescent="0.35">
      <c r="A225">
        <v>357</v>
      </c>
      <c r="B225" s="5">
        <v>44936</v>
      </c>
      <c r="C225">
        <v>2600</v>
      </c>
      <c r="D225" t="s">
        <v>9</v>
      </c>
      <c r="E225" t="s">
        <v>14</v>
      </c>
      <c r="F225" s="5"/>
      <c r="I225" t="s">
        <v>22</v>
      </c>
    </row>
    <row r="226" spans="1:9" x14ac:dyDescent="0.35">
      <c r="A226">
        <v>395</v>
      </c>
      <c r="B226" s="5">
        <v>44936</v>
      </c>
      <c r="C226">
        <v>4500</v>
      </c>
      <c r="D226" t="s">
        <v>6</v>
      </c>
      <c r="E226" t="s">
        <v>13</v>
      </c>
      <c r="F226" s="5"/>
      <c r="I226" t="s">
        <v>22</v>
      </c>
    </row>
    <row r="227" spans="1:9" x14ac:dyDescent="0.35">
      <c r="A227">
        <v>464</v>
      </c>
      <c r="B227" s="5">
        <v>44936</v>
      </c>
      <c r="C227">
        <v>7600</v>
      </c>
      <c r="D227" t="s">
        <v>3</v>
      </c>
      <c r="E227" t="s">
        <v>12</v>
      </c>
      <c r="F227" s="5"/>
      <c r="I227" t="s">
        <v>22</v>
      </c>
    </row>
    <row r="228" spans="1:9" x14ac:dyDescent="0.35">
      <c r="A228">
        <v>290</v>
      </c>
      <c r="B228" s="5">
        <v>44936</v>
      </c>
      <c r="C228">
        <v>5880</v>
      </c>
      <c r="D228" t="s">
        <v>3</v>
      </c>
      <c r="E228" t="s">
        <v>13</v>
      </c>
      <c r="F228" s="5"/>
      <c r="I228" t="s">
        <v>22</v>
      </c>
    </row>
    <row r="229" spans="1:9" x14ac:dyDescent="0.35">
      <c r="A229">
        <v>250</v>
      </c>
      <c r="B229" s="5">
        <v>44936</v>
      </c>
      <c r="C229">
        <v>5080</v>
      </c>
      <c r="D229" t="s">
        <v>8</v>
      </c>
      <c r="E229" t="s">
        <v>11</v>
      </c>
      <c r="F229" s="5"/>
      <c r="I229" t="s">
        <v>22</v>
      </c>
    </row>
    <row r="230" spans="1:9" x14ac:dyDescent="0.35">
      <c r="A230">
        <v>321</v>
      </c>
      <c r="B230" s="5">
        <v>44936</v>
      </c>
      <c r="C230">
        <v>800</v>
      </c>
      <c r="D230" t="s">
        <v>8</v>
      </c>
      <c r="E230" t="s">
        <v>12</v>
      </c>
      <c r="F230" s="5"/>
      <c r="I230" t="s">
        <v>22</v>
      </c>
    </row>
    <row r="231" spans="1:9" x14ac:dyDescent="0.35">
      <c r="A231">
        <v>62</v>
      </c>
      <c r="B231" s="5">
        <v>44936</v>
      </c>
      <c r="C231">
        <v>1320</v>
      </c>
      <c r="D231" t="s">
        <v>23</v>
      </c>
      <c r="E231" t="s">
        <v>12</v>
      </c>
      <c r="F231" s="5"/>
      <c r="I231" t="s">
        <v>22</v>
      </c>
    </row>
    <row r="232" spans="1:9" x14ac:dyDescent="0.35">
      <c r="A232">
        <v>216</v>
      </c>
      <c r="B232" s="5">
        <v>44936</v>
      </c>
      <c r="C232">
        <v>4400</v>
      </c>
      <c r="D232" t="s">
        <v>8</v>
      </c>
      <c r="E232" t="s">
        <v>12</v>
      </c>
      <c r="F232" s="5"/>
      <c r="I232" t="s">
        <v>22</v>
      </c>
    </row>
    <row r="233" spans="1:9" x14ac:dyDescent="0.35">
      <c r="A233">
        <v>144</v>
      </c>
      <c r="B233" s="5">
        <v>44936</v>
      </c>
      <c r="C233">
        <v>2960</v>
      </c>
      <c r="D233" t="s">
        <v>6</v>
      </c>
      <c r="E233" t="s">
        <v>14</v>
      </c>
      <c r="F233" s="5"/>
      <c r="I233" t="s">
        <v>22</v>
      </c>
    </row>
    <row r="234" spans="1:9" x14ac:dyDescent="0.35">
      <c r="A234">
        <v>31</v>
      </c>
      <c r="B234" s="5">
        <v>44936</v>
      </c>
      <c r="C234">
        <v>700</v>
      </c>
      <c r="D234" t="s">
        <v>5</v>
      </c>
      <c r="E234" t="s">
        <v>13</v>
      </c>
      <c r="F234" s="5"/>
      <c r="I234" t="s">
        <v>22</v>
      </c>
    </row>
    <row r="235" spans="1:9" x14ac:dyDescent="0.35">
      <c r="A235">
        <v>63</v>
      </c>
      <c r="B235" s="5">
        <v>44936</v>
      </c>
      <c r="C235">
        <v>1340</v>
      </c>
      <c r="D235" t="s">
        <v>8</v>
      </c>
      <c r="E235" t="s">
        <v>14</v>
      </c>
      <c r="F235" s="5"/>
      <c r="I235" t="s">
        <v>22</v>
      </c>
    </row>
    <row r="236" spans="1:9" x14ac:dyDescent="0.35">
      <c r="A236">
        <v>204</v>
      </c>
      <c r="B236" s="5">
        <v>44936</v>
      </c>
      <c r="C236">
        <v>4160</v>
      </c>
      <c r="D236" t="s">
        <v>9</v>
      </c>
      <c r="E236" t="s">
        <v>11</v>
      </c>
      <c r="F236" s="5"/>
      <c r="I236" t="s">
        <v>22</v>
      </c>
    </row>
    <row r="237" spans="1:9" x14ac:dyDescent="0.35">
      <c r="A237">
        <v>81</v>
      </c>
      <c r="B237" s="5">
        <v>44936</v>
      </c>
      <c r="C237">
        <v>1700</v>
      </c>
      <c r="D237" t="s">
        <v>4</v>
      </c>
      <c r="E237" t="s">
        <v>13</v>
      </c>
      <c r="F237" s="5"/>
      <c r="I237" t="s">
        <v>22</v>
      </c>
    </row>
    <row r="238" spans="1:9" x14ac:dyDescent="0.35">
      <c r="A238">
        <v>134</v>
      </c>
      <c r="B238" s="5">
        <v>44936</v>
      </c>
      <c r="C238">
        <v>2760</v>
      </c>
      <c r="D238" t="s">
        <v>8</v>
      </c>
      <c r="E238" t="s">
        <v>11</v>
      </c>
      <c r="F238" s="5"/>
      <c r="I238" t="s">
        <v>22</v>
      </c>
    </row>
    <row r="239" spans="1:9" x14ac:dyDescent="0.35">
      <c r="A239">
        <v>25</v>
      </c>
      <c r="B239" s="5">
        <v>44936</v>
      </c>
      <c r="C239">
        <v>580</v>
      </c>
      <c r="D239" t="s">
        <v>6</v>
      </c>
      <c r="E239" t="s">
        <v>13</v>
      </c>
      <c r="F239" s="5"/>
      <c r="I239" t="s">
        <v>22</v>
      </c>
    </row>
    <row r="240" spans="1:9" x14ac:dyDescent="0.35">
      <c r="A240">
        <v>201</v>
      </c>
      <c r="B240" s="5">
        <v>44936</v>
      </c>
      <c r="C240">
        <v>4100</v>
      </c>
      <c r="D240" t="s">
        <v>5</v>
      </c>
      <c r="E240" t="s">
        <v>12</v>
      </c>
      <c r="F240" s="5"/>
      <c r="I240" t="s">
        <v>22</v>
      </c>
    </row>
    <row r="241" spans="1:9" x14ac:dyDescent="0.35">
      <c r="A241">
        <v>47</v>
      </c>
      <c r="B241" s="5">
        <v>44936</v>
      </c>
      <c r="C241">
        <v>1020</v>
      </c>
      <c r="D241" t="s">
        <v>4</v>
      </c>
      <c r="E241" t="s">
        <v>12</v>
      </c>
      <c r="F241" s="5"/>
      <c r="I241" t="s">
        <v>22</v>
      </c>
    </row>
    <row r="242" spans="1:9" x14ac:dyDescent="0.35">
      <c r="A242">
        <v>168</v>
      </c>
      <c r="B242" s="5">
        <v>44936</v>
      </c>
      <c r="C242">
        <v>3440</v>
      </c>
      <c r="D242" t="s">
        <v>8</v>
      </c>
      <c r="E242" t="s">
        <v>12</v>
      </c>
      <c r="F242" s="5"/>
      <c r="I242" t="s">
        <v>22</v>
      </c>
    </row>
    <row r="243" spans="1:9" x14ac:dyDescent="0.35">
      <c r="A243">
        <v>155</v>
      </c>
      <c r="B243" s="5">
        <v>44936</v>
      </c>
      <c r="C243">
        <v>3180</v>
      </c>
      <c r="D243" t="s">
        <v>4</v>
      </c>
      <c r="E243" t="s">
        <v>11</v>
      </c>
      <c r="F243" s="5"/>
      <c r="I243" t="s">
        <v>22</v>
      </c>
    </row>
    <row r="244" spans="1:9" x14ac:dyDescent="0.35">
      <c r="A244">
        <v>268</v>
      </c>
      <c r="B244" s="5">
        <v>44935</v>
      </c>
      <c r="C244">
        <v>5440</v>
      </c>
      <c r="D244" t="s">
        <v>4</v>
      </c>
      <c r="E244" t="s">
        <v>12</v>
      </c>
      <c r="F244" s="5"/>
      <c r="I244" t="s">
        <v>22</v>
      </c>
    </row>
    <row r="245" spans="1:9" x14ac:dyDescent="0.35">
      <c r="A245">
        <v>122</v>
      </c>
      <c r="B245" s="5">
        <v>44935</v>
      </c>
      <c r="C245">
        <v>2520</v>
      </c>
      <c r="D245" t="s">
        <v>5</v>
      </c>
      <c r="E245" t="s">
        <v>13</v>
      </c>
      <c r="F245" s="5"/>
      <c r="I245" t="s">
        <v>22</v>
      </c>
    </row>
    <row r="246" spans="1:9" x14ac:dyDescent="0.35">
      <c r="A246">
        <v>358</v>
      </c>
      <c r="B246" s="5">
        <v>44935</v>
      </c>
      <c r="C246">
        <v>2650</v>
      </c>
      <c r="D246" t="s">
        <v>3</v>
      </c>
      <c r="E246" t="s">
        <v>11</v>
      </c>
      <c r="F246" s="5"/>
      <c r="I246" t="s">
        <v>22</v>
      </c>
    </row>
    <row r="247" spans="1:9" x14ac:dyDescent="0.35">
      <c r="A247">
        <v>446</v>
      </c>
      <c r="B247" s="5">
        <v>44935</v>
      </c>
      <c r="C247">
        <v>7050</v>
      </c>
      <c r="D247" t="s">
        <v>6</v>
      </c>
      <c r="E247" t="s">
        <v>11</v>
      </c>
      <c r="F247" s="5"/>
      <c r="I247" t="s">
        <v>22</v>
      </c>
    </row>
    <row r="248" spans="1:9" x14ac:dyDescent="0.35">
      <c r="A248">
        <v>317</v>
      </c>
      <c r="B248" s="5">
        <v>44935</v>
      </c>
      <c r="C248">
        <v>600</v>
      </c>
      <c r="D248" t="s">
        <v>23</v>
      </c>
      <c r="E248" t="s">
        <v>13</v>
      </c>
      <c r="F248" s="5"/>
      <c r="I248" t="s">
        <v>22</v>
      </c>
    </row>
    <row r="249" spans="1:9" x14ac:dyDescent="0.35">
      <c r="A249">
        <v>266</v>
      </c>
      <c r="B249" s="5">
        <v>44935</v>
      </c>
      <c r="C249">
        <v>5400</v>
      </c>
      <c r="D249" t="s">
        <v>23</v>
      </c>
      <c r="E249" t="s">
        <v>12</v>
      </c>
      <c r="F249" s="5"/>
      <c r="I249" t="s">
        <v>22</v>
      </c>
    </row>
    <row r="250" spans="1:9" x14ac:dyDescent="0.35">
      <c r="A250">
        <v>469</v>
      </c>
      <c r="B250" s="5">
        <v>44935</v>
      </c>
      <c r="C250">
        <v>7100</v>
      </c>
      <c r="D250" t="s">
        <v>23</v>
      </c>
      <c r="E250" t="s">
        <v>14</v>
      </c>
      <c r="F250" s="5"/>
      <c r="I250" t="s">
        <v>22</v>
      </c>
    </row>
    <row r="251" spans="1:9" x14ac:dyDescent="0.35">
      <c r="A251">
        <v>166</v>
      </c>
      <c r="B251" s="5">
        <v>44935</v>
      </c>
      <c r="C251">
        <v>3400</v>
      </c>
      <c r="D251" t="s">
        <v>4</v>
      </c>
      <c r="E251" t="s">
        <v>11</v>
      </c>
      <c r="F251" s="5"/>
      <c r="I251" t="s">
        <v>22</v>
      </c>
    </row>
    <row r="252" spans="1:9" x14ac:dyDescent="0.35">
      <c r="A252">
        <v>17</v>
      </c>
      <c r="B252" s="5">
        <v>44935</v>
      </c>
      <c r="C252">
        <v>420</v>
      </c>
      <c r="D252" t="s">
        <v>9</v>
      </c>
      <c r="E252" t="s">
        <v>13</v>
      </c>
      <c r="F252" s="5"/>
      <c r="I252" t="s">
        <v>22</v>
      </c>
    </row>
    <row r="253" spans="1:9" x14ac:dyDescent="0.35">
      <c r="A253">
        <v>159</v>
      </c>
      <c r="B253" s="5">
        <v>44935</v>
      </c>
      <c r="C253">
        <v>3260</v>
      </c>
      <c r="D253" t="s">
        <v>7</v>
      </c>
      <c r="E253" t="s">
        <v>12</v>
      </c>
      <c r="F253" s="5"/>
      <c r="I253" t="s">
        <v>22</v>
      </c>
    </row>
    <row r="254" spans="1:9" x14ac:dyDescent="0.35">
      <c r="A254">
        <v>143</v>
      </c>
      <c r="B254" s="5">
        <v>44935</v>
      </c>
      <c r="C254">
        <v>2940</v>
      </c>
      <c r="D254" t="s">
        <v>3</v>
      </c>
      <c r="E254" t="s">
        <v>13</v>
      </c>
      <c r="F254" s="5"/>
      <c r="I254" t="s">
        <v>22</v>
      </c>
    </row>
    <row r="255" spans="1:9" x14ac:dyDescent="0.35">
      <c r="A255">
        <v>280</v>
      </c>
      <c r="B255" s="5">
        <v>44935</v>
      </c>
      <c r="C255">
        <v>5680</v>
      </c>
      <c r="D255" t="s">
        <v>6</v>
      </c>
      <c r="E255" t="s">
        <v>12</v>
      </c>
      <c r="F255" s="5"/>
      <c r="I255" t="s">
        <v>22</v>
      </c>
    </row>
    <row r="256" spans="1:9" x14ac:dyDescent="0.35">
      <c r="A256">
        <v>333</v>
      </c>
      <c r="B256" s="5">
        <v>44935</v>
      </c>
      <c r="C256">
        <v>1400</v>
      </c>
      <c r="D256" t="s">
        <v>23</v>
      </c>
      <c r="E256" t="s">
        <v>13</v>
      </c>
      <c r="F256" s="5"/>
      <c r="I256" t="s">
        <v>22</v>
      </c>
    </row>
    <row r="257" spans="1:9" x14ac:dyDescent="0.35">
      <c r="A257">
        <v>474</v>
      </c>
      <c r="B257" s="5">
        <v>44935</v>
      </c>
      <c r="C257">
        <v>6600</v>
      </c>
      <c r="D257" t="s">
        <v>8</v>
      </c>
      <c r="E257" t="s">
        <v>11</v>
      </c>
      <c r="F257" s="5"/>
      <c r="I257" t="s">
        <v>22</v>
      </c>
    </row>
    <row r="258" spans="1:9" x14ac:dyDescent="0.35">
      <c r="A258">
        <v>126</v>
      </c>
      <c r="B258" s="5">
        <v>44935</v>
      </c>
      <c r="C258">
        <v>2600</v>
      </c>
      <c r="D258" t="s">
        <v>3</v>
      </c>
      <c r="E258" t="s">
        <v>12</v>
      </c>
      <c r="F258" s="5"/>
      <c r="I258" t="s">
        <v>22</v>
      </c>
    </row>
    <row r="259" spans="1:9" x14ac:dyDescent="0.35">
      <c r="A259">
        <v>161</v>
      </c>
      <c r="B259" s="5">
        <v>44935</v>
      </c>
      <c r="C259">
        <v>3300</v>
      </c>
      <c r="D259" t="s">
        <v>6</v>
      </c>
      <c r="E259" t="s">
        <v>14</v>
      </c>
      <c r="F259" s="5"/>
      <c r="I259" t="s">
        <v>22</v>
      </c>
    </row>
    <row r="260" spans="1:9" x14ac:dyDescent="0.35">
      <c r="A260">
        <v>278</v>
      </c>
      <c r="B260" s="5">
        <v>44935</v>
      </c>
      <c r="C260">
        <v>5640</v>
      </c>
      <c r="D260" t="s">
        <v>7</v>
      </c>
      <c r="E260" t="s">
        <v>11</v>
      </c>
      <c r="F260" s="5"/>
      <c r="I260" t="s">
        <v>22</v>
      </c>
    </row>
    <row r="261" spans="1:9" x14ac:dyDescent="0.35">
      <c r="A261">
        <v>94</v>
      </c>
      <c r="B261" s="5">
        <v>44935</v>
      </c>
      <c r="C261">
        <v>1960</v>
      </c>
      <c r="D261" t="s">
        <v>8</v>
      </c>
      <c r="E261" t="s">
        <v>13</v>
      </c>
      <c r="F261" s="5"/>
      <c r="I261" t="s">
        <v>22</v>
      </c>
    </row>
    <row r="262" spans="1:9" x14ac:dyDescent="0.35">
      <c r="A262">
        <v>217</v>
      </c>
      <c r="B262" s="5">
        <v>44935</v>
      </c>
      <c r="C262">
        <v>4420</v>
      </c>
      <c r="D262" t="s">
        <v>4</v>
      </c>
      <c r="E262" t="s">
        <v>14</v>
      </c>
      <c r="F262" s="5"/>
      <c r="I262" t="s">
        <v>22</v>
      </c>
    </row>
    <row r="263" spans="1:9" x14ac:dyDescent="0.35">
      <c r="A263">
        <v>404</v>
      </c>
      <c r="B263" s="5">
        <v>44935</v>
      </c>
      <c r="C263">
        <v>4950</v>
      </c>
      <c r="D263" t="s">
        <v>4</v>
      </c>
      <c r="E263" t="s">
        <v>11</v>
      </c>
      <c r="F263" s="5"/>
      <c r="I263" t="s">
        <v>22</v>
      </c>
    </row>
    <row r="264" spans="1:9" x14ac:dyDescent="0.35">
      <c r="A264">
        <v>498</v>
      </c>
      <c r="B264" s="5">
        <v>44935</v>
      </c>
      <c r="C264">
        <v>4200</v>
      </c>
      <c r="D264" t="s">
        <v>3</v>
      </c>
      <c r="E264" t="s">
        <v>11</v>
      </c>
      <c r="F264" s="5"/>
      <c r="I264" t="s">
        <v>22</v>
      </c>
    </row>
    <row r="265" spans="1:9" x14ac:dyDescent="0.35">
      <c r="A265">
        <v>460</v>
      </c>
      <c r="B265" s="5">
        <v>44935</v>
      </c>
      <c r="C265">
        <v>8000</v>
      </c>
      <c r="D265" t="s">
        <v>3</v>
      </c>
      <c r="E265" t="s">
        <v>11</v>
      </c>
      <c r="F265" s="5"/>
      <c r="I265" t="s">
        <v>22</v>
      </c>
    </row>
    <row r="266" spans="1:9" x14ac:dyDescent="0.35">
      <c r="A266">
        <v>245</v>
      </c>
      <c r="B266" s="5">
        <v>44935</v>
      </c>
      <c r="C266">
        <v>4980</v>
      </c>
      <c r="D266" t="s">
        <v>3</v>
      </c>
      <c r="E266" t="s">
        <v>14</v>
      </c>
      <c r="F266" s="5"/>
      <c r="I266" t="s">
        <v>22</v>
      </c>
    </row>
    <row r="267" spans="1:9" x14ac:dyDescent="0.35">
      <c r="A267">
        <v>26</v>
      </c>
      <c r="B267" s="5">
        <v>44935</v>
      </c>
      <c r="C267">
        <v>600</v>
      </c>
      <c r="D267" t="s">
        <v>8</v>
      </c>
      <c r="E267" t="s">
        <v>11</v>
      </c>
      <c r="F267" s="5"/>
      <c r="I267" t="s">
        <v>22</v>
      </c>
    </row>
    <row r="268" spans="1:9" x14ac:dyDescent="0.35">
      <c r="A268">
        <v>410</v>
      </c>
      <c r="B268" s="5">
        <v>44935</v>
      </c>
      <c r="C268">
        <v>5250</v>
      </c>
      <c r="D268" t="s">
        <v>4</v>
      </c>
      <c r="E268" t="s">
        <v>14</v>
      </c>
      <c r="F268" s="5"/>
      <c r="I268" t="s">
        <v>22</v>
      </c>
    </row>
    <row r="269" spans="1:9" x14ac:dyDescent="0.35">
      <c r="A269">
        <v>416</v>
      </c>
      <c r="B269" s="5">
        <v>44935</v>
      </c>
      <c r="C269">
        <v>5550</v>
      </c>
      <c r="D269" t="s">
        <v>6</v>
      </c>
      <c r="E269" t="s">
        <v>13</v>
      </c>
      <c r="F269" s="5"/>
      <c r="I269" t="s">
        <v>22</v>
      </c>
    </row>
    <row r="270" spans="1:9" x14ac:dyDescent="0.35">
      <c r="A270">
        <v>450</v>
      </c>
      <c r="B270" s="5">
        <v>44935</v>
      </c>
      <c r="C270">
        <v>7250</v>
      </c>
      <c r="D270" t="s">
        <v>6</v>
      </c>
      <c r="E270" t="s">
        <v>12</v>
      </c>
      <c r="F270" s="5"/>
      <c r="I270" t="s">
        <v>22</v>
      </c>
    </row>
    <row r="271" spans="1:9" x14ac:dyDescent="0.35">
      <c r="A271">
        <v>50</v>
      </c>
      <c r="B271" s="5">
        <v>44935</v>
      </c>
      <c r="C271">
        <v>1080</v>
      </c>
      <c r="D271" t="s">
        <v>23</v>
      </c>
      <c r="E271" t="s">
        <v>11</v>
      </c>
      <c r="F271" s="5"/>
      <c r="I271" t="s">
        <v>22</v>
      </c>
    </row>
    <row r="272" spans="1:9" x14ac:dyDescent="0.35">
      <c r="A272">
        <v>423</v>
      </c>
      <c r="B272" s="5">
        <v>44934</v>
      </c>
      <c r="C272">
        <v>5900</v>
      </c>
      <c r="D272" t="s">
        <v>8</v>
      </c>
      <c r="E272" t="s">
        <v>13</v>
      </c>
      <c r="F272" s="5"/>
      <c r="I272" t="s">
        <v>22</v>
      </c>
    </row>
    <row r="273" spans="1:9" x14ac:dyDescent="0.35">
      <c r="A273">
        <v>444</v>
      </c>
      <c r="B273" s="5">
        <v>44934</v>
      </c>
      <c r="C273">
        <v>6950</v>
      </c>
      <c r="D273" t="s">
        <v>4</v>
      </c>
      <c r="E273" t="s">
        <v>13</v>
      </c>
      <c r="F273" s="5"/>
      <c r="I273" t="s">
        <v>22</v>
      </c>
    </row>
    <row r="274" spans="1:9" x14ac:dyDescent="0.35">
      <c r="A274">
        <v>158</v>
      </c>
      <c r="B274" s="5">
        <v>44934</v>
      </c>
      <c r="C274">
        <v>3240</v>
      </c>
      <c r="D274" t="s">
        <v>3</v>
      </c>
      <c r="E274" t="s">
        <v>14</v>
      </c>
      <c r="F274" s="5"/>
      <c r="I274" t="s">
        <v>22</v>
      </c>
    </row>
    <row r="275" spans="1:9" x14ac:dyDescent="0.35">
      <c r="A275">
        <v>476</v>
      </c>
      <c r="B275" s="5">
        <v>44934</v>
      </c>
      <c r="C275">
        <v>6400</v>
      </c>
      <c r="D275" t="s">
        <v>9</v>
      </c>
      <c r="E275" t="s">
        <v>12</v>
      </c>
      <c r="F275" s="5"/>
      <c r="I275" t="s">
        <v>22</v>
      </c>
    </row>
    <row r="276" spans="1:9" x14ac:dyDescent="0.35">
      <c r="A276">
        <v>428</v>
      </c>
      <c r="B276" s="5">
        <v>44934</v>
      </c>
      <c r="C276">
        <v>6150</v>
      </c>
      <c r="D276" t="s">
        <v>5</v>
      </c>
      <c r="E276" t="s">
        <v>11</v>
      </c>
      <c r="F276" s="5"/>
      <c r="I276" t="s">
        <v>22</v>
      </c>
    </row>
    <row r="277" spans="1:9" x14ac:dyDescent="0.35">
      <c r="A277">
        <v>480</v>
      </c>
      <c r="B277" s="5">
        <v>44934</v>
      </c>
      <c r="C277">
        <v>6000</v>
      </c>
      <c r="D277" t="s">
        <v>6</v>
      </c>
      <c r="E277" t="s">
        <v>14</v>
      </c>
      <c r="F277" s="5"/>
      <c r="I277" t="s">
        <v>22</v>
      </c>
    </row>
    <row r="278" spans="1:9" x14ac:dyDescent="0.35">
      <c r="A278">
        <v>451</v>
      </c>
      <c r="B278" s="5">
        <v>44934</v>
      </c>
      <c r="C278">
        <v>7300</v>
      </c>
      <c r="D278" t="s">
        <v>8</v>
      </c>
      <c r="E278" t="s">
        <v>13</v>
      </c>
      <c r="F278" s="5"/>
      <c r="I278" t="s">
        <v>22</v>
      </c>
    </row>
    <row r="279" spans="1:9" x14ac:dyDescent="0.35">
      <c r="A279">
        <v>425</v>
      </c>
      <c r="B279" s="5">
        <v>44934</v>
      </c>
      <c r="C279">
        <v>6000</v>
      </c>
      <c r="D279" t="s">
        <v>9</v>
      </c>
      <c r="E279" t="s">
        <v>12</v>
      </c>
      <c r="F279" s="5"/>
      <c r="I279" t="s">
        <v>22</v>
      </c>
    </row>
    <row r="280" spans="1:9" x14ac:dyDescent="0.35">
      <c r="A280">
        <v>426</v>
      </c>
      <c r="B280" s="5">
        <v>44934</v>
      </c>
      <c r="C280">
        <v>6050</v>
      </c>
      <c r="D280" t="s">
        <v>3</v>
      </c>
      <c r="E280" t="s">
        <v>12</v>
      </c>
      <c r="F280" s="5"/>
      <c r="I280" t="s">
        <v>22</v>
      </c>
    </row>
    <row r="281" spans="1:9" x14ac:dyDescent="0.35">
      <c r="A281">
        <v>20</v>
      </c>
      <c r="B281" s="5">
        <v>44934</v>
      </c>
      <c r="C281">
        <v>480</v>
      </c>
      <c r="D281" t="s">
        <v>5</v>
      </c>
      <c r="E281" t="s">
        <v>12</v>
      </c>
      <c r="F281" s="5"/>
      <c r="I281" t="s">
        <v>22</v>
      </c>
    </row>
    <row r="282" spans="1:9" x14ac:dyDescent="0.35">
      <c r="A282">
        <v>365</v>
      </c>
      <c r="B282" s="5">
        <v>44934</v>
      </c>
      <c r="C282">
        <v>3000</v>
      </c>
      <c r="D282" t="s">
        <v>6</v>
      </c>
      <c r="E282" t="s">
        <v>11</v>
      </c>
      <c r="F282" s="5"/>
      <c r="I282" t="s">
        <v>22</v>
      </c>
    </row>
    <row r="283" spans="1:9" x14ac:dyDescent="0.35">
      <c r="A283">
        <v>76</v>
      </c>
      <c r="B283" s="5">
        <v>44934</v>
      </c>
      <c r="C283">
        <v>1600</v>
      </c>
      <c r="D283" t="s">
        <v>6</v>
      </c>
      <c r="E283" t="s">
        <v>12</v>
      </c>
      <c r="F283" s="5"/>
      <c r="I283" t="s">
        <v>22</v>
      </c>
    </row>
    <row r="284" spans="1:9" x14ac:dyDescent="0.35">
      <c r="A284">
        <v>399</v>
      </c>
      <c r="B284" s="5">
        <v>44934</v>
      </c>
      <c r="C284">
        <v>4700</v>
      </c>
      <c r="D284" t="s">
        <v>6</v>
      </c>
      <c r="E284" t="s">
        <v>14</v>
      </c>
      <c r="F284" s="5"/>
      <c r="I284" t="s">
        <v>22</v>
      </c>
    </row>
    <row r="285" spans="1:9" x14ac:dyDescent="0.35">
      <c r="A285">
        <v>371</v>
      </c>
      <c r="B285" s="5">
        <v>44934</v>
      </c>
      <c r="C285">
        <v>3300</v>
      </c>
      <c r="D285" t="s">
        <v>5</v>
      </c>
      <c r="E285" t="s">
        <v>14</v>
      </c>
      <c r="F285" s="5"/>
      <c r="I285" t="s">
        <v>22</v>
      </c>
    </row>
    <row r="286" spans="1:9" x14ac:dyDescent="0.35">
      <c r="A286">
        <v>465</v>
      </c>
      <c r="B286" s="5">
        <v>44934</v>
      </c>
      <c r="C286">
        <v>7500</v>
      </c>
      <c r="D286" t="s">
        <v>7</v>
      </c>
      <c r="E286" t="s">
        <v>13</v>
      </c>
      <c r="F286" s="5"/>
      <c r="I286" t="s">
        <v>22</v>
      </c>
    </row>
    <row r="287" spans="1:9" x14ac:dyDescent="0.35">
      <c r="A287">
        <v>466</v>
      </c>
      <c r="B287" s="5">
        <v>44934</v>
      </c>
      <c r="C287">
        <v>7400</v>
      </c>
      <c r="D287" t="s">
        <v>3</v>
      </c>
      <c r="E287" t="s">
        <v>14</v>
      </c>
      <c r="F287" s="5"/>
      <c r="I287" t="s">
        <v>22</v>
      </c>
    </row>
    <row r="288" spans="1:9" x14ac:dyDescent="0.35">
      <c r="A288">
        <v>400</v>
      </c>
      <c r="B288" s="5">
        <v>44934</v>
      </c>
      <c r="C288">
        <v>4750</v>
      </c>
      <c r="D288" t="s">
        <v>8</v>
      </c>
      <c r="E288" t="s">
        <v>11</v>
      </c>
      <c r="F288" s="5"/>
      <c r="I288" t="s">
        <v>22</v>
      </c>
    </row>
    <row r="289" spans="1:9" x14ac:dyDescent="0.35">
      <c r="A289">
        <v>343</v>
      </c>
      <c r="B289" s="5">
        <v>44934</v>
      </c>
      <c r="C289">
        <v>1900</v>
      </c>
      <c r="D289" t="s">
        <v>5</v>
      </c>
      <c r="E289" t="s">
        <v>14</v>
      </c>
      <c r="F289" s="5"/>
      <c r="I289" t="s">
        <v>22</v>
      </c>
    </row>
    <row r="290" spans="1:9" x14ac:dyDescent="0.35">
      <c r="A290">
        <v>138</v>
      </c>
      <c r="B290" s="5">
        <v>44934</v>
      </c>
      <c r="C290">
        <v>2840</v>
      </c>
      <c r="D290" t="s">
        <v>4</v>
      </c>
      <c r="E290" t="s">
        <v>11</v>
      </c>
      <c r="F290" s="5"/>
      <c r="I290" t="s">
        <v>22</v>
      </c>
    </row>
    <row r="291" spans="1:9" x14ac:dyDescent="0.35">
      <c r="A291">
        <v>24</v>
      </c>
      <c r="B291" s="5">
        <v>44934</v>
      </c>
      <c r="C291">
        <v>560</v>
      </c>
      <c r="D291" t="s">
        <v>3</v>
      </c>
      <c r="E291" t="s">
        <v>13</v>
      </c>
      <c r="F291" s="5"/>
      <c r="I291" t="s">
        <v>22</v>
      </c>
    </row>
    <row r="292" spans="1:9" x14ac:dyDescent="0.35">
      <c r="A292">
        <v>405</v>
      </c>
      <c r="B292" s="5">
        <v>44934</v>
      </c>
      <c r="C292">
        <v>5000</v>
      </c>
      <c r="D292" t="s">
        <v>5</v>
      </c>
      <c r="E292" t="s">
        <v>12</v>
      </c>
      <c r="F292" s="5"/>
      <c r="I292" t="s">
        <v>22</v>
      </c>
    </row>
    <row r="293" spans="1:9" x14ac:dyDescent="0.35">
      <c r="A293">
        <v>125</v>
      </c>
      <c r="B293" s="5">
        <v>44934</v>
      </c>
      <c r="C293">
        <v>2580</v>
      </c>
      <c r="D293" t="s">
        <v>7</v>
      </c>
      <c r="E293" t="s">
        <v>12</v>
      </c>
      <c r="F293" s="5"/>
      <c r="I293" t="s">
        <v>22</v>
      </c>
    </row>
    <row r="294" spans="1:9" x14ac:dyDescent="0.35">
      <c r="A294">
        <v>133</v>
      </c>
      <c r="B294" s="5">
        <v>44934</v>
      </c>
      <c r="C294">
        <v>2740</v>
      </c>
      <c r="D294" t="s">
        <v>5</v>
      </c>
      <c r="E294" t="s">
        <v>14</v>
      </c>
      <c r="F294" s="5"/>
      <c r="I294" t="s">
        <v>22</v>
      </c>
    </row>
    <row r="295" spans="1:9" x14ac:dyDescent="0.35">
      <c r="A295">
        <v>494</v>
      </c>
      <c r="B295" s="5">
        <v>44934</v>
      </c>
      <c r="C295">
        <v>4600</v>
      </c>
      <c r="D295" t="s">
        <v>3</v>
      </c>
      <c r="E295" t="s">
        <v>14</v>
      </c>
      <c r="F295" s="5"/>
      <c r="I295" t="s">
        <v>22</v>
      </c>
    </row>
    <row r="296" spans="1:9" x14ac:dyDescent="0.35">
      <c r="A296">
        <v>289</v>
      </c>
      <c r="B296" s="5">
        <v>44934</v>
      </c>
      <c r="C296">
        <v>5860</v>
      </c>
      <c r="D296" t="s">
        <v>9</v>
      </c>
      <c r="E296" t="s">
        <v>13</v>
      </c>
      <c r="F296" s="5"/>
      <c r="I296" t="s">
        <v>22</v>
      </c>
    </row>
    <row r="297" spans="1:9" x14ac:dyDescent="0.35">
      <c r="A297">
        <v>232</v>
      </c>
      <c r="B297" s="5">
        <v>44934</v>
      </c>
      <c r="C297">
        <v>4720</v>
      </c>
      <c r="D297" t="s">
        <v>23</v>
      </c>
      <c r="E297" t="s">
        <v>11</v>
      </c>
      <c r="F297" s="5"/>
      <c r="I297" t="s">
        <v>22</v>
      </c>
    </row>
    <row r="298" spans="1:9" x14ac:dyDescent="0.35">
      <c r="A298">
        <v>286</v>
      </c>
      <c r="B298" s="5">
        <v>44934</v>
      </c>
      <c r="C298">
        <v>5800</v>
      </c>
      <c r="D298" t="s">
        <v>5</v>
      </c>
      <c r="E298" t="s">
        <v>12</v>
      </c>
      <c r="F298" s="5"/>
      <c r="I298" t="s">
        <v>22</v>
      </c>
    </row>
    <row r="299" spans="1:9" x14ac:dyDescent="0.35">
      <c r="A299">
        <v>203</v>
      </c>
      <c r="B299" s="5">
        <v>44934</v>
      </c>
      <c r="C299">
        <v>4140</v>
      </c>
      <c r="D299" t="s">
        <v>23</v>
      </c>
      <c r="E299" t="s">
        <v>14</v>
      </c>
      <c r="F299" s="5"/>
      <c r="I299" t="s">
        <v>22</v>
      </c>
    </row>
    <row r="300" spans="1:9" x14ac:dyDescent="0.35">
      <c r="A300">
        <v>112</v>
      </c>
      <c r="B300" s="5">
        <v>44934</v>
      </c>
      <c r="C300">
        <v>2320</v>
      </c>
      <c r="D300" t="s">
        <v>23</v>
      </c>
      <c r="E300" t="s">
        <v>12</v>
      </c>
      <c r="F300" s="5"/>
      <c r="I300" t="s">
        <v>22</v>
      </c>
    </row>
    <row r="301" spans="1:9" x14ac:dyDescent="0.35">
      <c r="A301">
        <v>212</v>
      </c>
      <c r="B301" s="5">
        <v>44934</v>
      </c>
      <c r="C301">
        <v>4320</v>
      </c>
      <c r="D301" t="s">
        <v>6</v>
      </c>
      <c r="E301" t="s">
        <v>12</v>
      </c>
      <c r="F301" s="5"/>
      <c r="I301" t="s">
        <v>22</v>
      </c>
    </row>
    <row r="302" spans="1:9" x14ac:dyDescent="0.35">
      <c r="A302">
        <v>373</v>
      </c>
      <c r="B302" s="5">
        <v>44933</v>
      </c>
      <c r="C302">
        <v>3400</v>
      </c>
      <c r="D302" t="s">
        <v>23</v>
      </c>
      <c r="E302" t="s">
        <v>13</v>
      </c>
      <c r="F302" s="5"/>
      <c r="I302" t="s">
        <v>22</v>
      </c>
    </row>
    <row r="303" spans="1:9" x14ac:dyDescent="0.35">
      <c r="A303">
        <v>470</v>
      </c>
      <c r="B303" s="5">
        <v>44933</v>
      </c>
      <c r="C303">
        <v>7000</v>
      </c>
      <c r="D303" t="s">
        <v>23</v>
      </c>
      <c r="E303" t="s">
        <v>11</v>
      </c>
      <c r="F303" s="5"/>
      <c r="I303" t="s">
        <v>22</v>
      </c>
    </row>
    <row r="304" spans="1:9" x14ac:dyDescent="0.35">
      <c r="A304">
        <v>103</v>
      </c>
      <c r="B304" s="5">
        <v>44933</v>
      </c>
      <c r="C304">
        <v>2140</v>
      </c>
      <c r="D304" t="s">
        <v>3</v>
      </c>
      <c r="E304" t="s">
        <v>12</v>
      </c>
      <c r="F304" s="5"/>
      <c r="I304" t="s">
        <v>22</v>
      </c>
    </row>
    <row r="305" spans="1:9" x14ac:dyDescent="0.35">
      <c r="A305">
        <v>269</v>
      </c>
      <c r="B305" s="5">
        <v>44933</v>
      </c>
      <c r="C305">
        <v>5460</v>
      </c>
      <c r="D305" t="s">
        <v>5</v>
      </c>
      <c r="E305" t="s">
        <v>13</v>
      </c>
      <c r="F305" s="5"/>
      <c r="I305" t="s">
        <v>22</v>
      </c>
    </row>
    <row r="306" spans="1:9" x14ac:dyDescent="0.35">
      <c r="A306">
        <v>191</v>
      </c>
      <c r="B306" s="5">
        <v>44933</v>
      </c>
      <c r="C306">
        <v>3900</v>
      </c>
      <c r="D306" t="s">
        <v>6</v>
      </c>
      <c r="E306" t="s">
        <v>13</v>
      </c>
      <c r="F306" s="5"/>
      <c r="I306" t="s">
        <v>22</v>
      </c>
    </row>
    <row r="307" spans="1:9" x14ac:dyDescent="0.35">
      <c r="A307">
        <v>276</v>
      </c>
      <c r="B307" s="5">
        <v>44933</v>
      </c>
      <c r="C307">
        <v>5600</v>
      </c>
      <c r="D307" t="s">
        <v>6</v>
      </c>
      <c r="E307" t="s">
        <v>13</v>
      </c>
      <c r="F307" s="5"/>
      <c r="I307" t="s">
        <v>22</v>
      </c>
    </row>
    <row r="308" spans="1:9" x14ac:dyDescent="0.35">
      <c r="A308">
        <v>336</v>
      </c>
      <c r="B308" s="5">
        <v>44933</v>
      </c>
      <c r="C308">
        <v>1550</v>
      </c>
      <c r="D308" t="s">
        <v>4</v>
      </c>
      <c r="E308" t="s">
        <v>12</v>
      </c>
      <c r="F308" s="5"/>
      <c r="I308" t="s">
        <v>22</v>
      </c>
    </row>
    <row r="309" spans="1:9" x14ac:dyDescent="0.35">
      <c r="A309">
        <v>180</v>
      </c>
      <c r="B309" s="5">
        <v>44933</v>
      </c>
      <c r="C309">
        <v>3680</v>
      </c>
      <c r="D309" t="s">
        <v>23</v>
      </c>
      <c r="E309" t="s">
        <v>11</v>
      </c>
      <c r="F309" s="5"/>
      <c r="I309" t="s">
        <v>22</v>
      </c>
    </row>
    <row r="310" spans="1:9" x14ac:dyDescent="0.35">
      <c r="A310">
        <v>471</v>
      </c>
      <c r="B310" s="5">
        <v>44933</v>
      </c>
      <c r="C310">
        <v>6900</v>
      </c>
      <c r="D310" t="s">
        <v>8</v>
      </c>
      <c r="E310" t="s">
        <v>13</v>
      </c>
      <c r="F310" s="5"/>
      <c r="I310" t="s">
        <v>22</v>
      </c>
    </row>
    <row r="311" spans="1:9" x14ac:dyDescent="0.35">
      <c r="A311">
        <v>42</v>
      </c>
      <c r="B311" s="5">
        <v>44933</v>
      </c>
      <c r="C311">
        <v>920</v>
      </c>
      <c r="D311" t="s">
        <v>6</v>
      </c>
      <c r="E311" t="s">
        <v>12</v>
      </c>
      <c r="F311" s="5"/>
      <c r="I311" t="s">
        <v>22</v>
      </c>
    </row>
    <row r="312" spans="1:9" x14ac:dyDescent="0.35">
      <c r="A312">
        <v>135</v>
      </c>
      <c r="B312" s="5">
        <v>44933</v>
      </c>
      <c r="C312">
        <v>2780</v>
      </c>
      <c r="D312" t="s">
        <v>23</v>
      </c>
      <c r="E312" t="s">
        <v>13</v>
      </c>
      <c r="F312" s="5"/>
      <c r="I312" t="s">
        <v>22</v>
      </c>
    </row>
    <row r="313" spans="1:9" x14ac:dyDescent="0.35">
      <c r="A313">
        <v>64</v>
      </c>
      <c r="B313" s="5">
        <v>44933</v>
      </c>
      <c r="C313">
        <v>1360</v>
      </c>
      <c r="D313" t="s">
        <v>4</v>
      </c>
      <c r="E313" t="s">
        <v>11</v>
      </c>
      <c r="F313" s="5"/>
      <c r="I313" t="s">
        <v>22</v>
      </c>
    </row>
    <row r="314" spans="1:9" x14ac:dyDescent="0.35">
      <c r="A314">
        <v>57</v>
      </c>
      <c r="B314" s="5">
        <v>44933</v>
      </c>
      <c r="C314">
        <v>1220</v>
      </c>
      <c r="D314" t="s">
        <v>7</v>
      </c>
      <c r="E314" t="s">
        <v>11</v>
      </c>
      <c r="F314" s="5"/>
      <c r="I314" t="s">
        <v>22</v>
      </c>
    </row>
    <row r="315" spans="1:9" x14ac:dyDescent="0.35">
      <c r="A315">
        <v>409</v>
      </c>
      <c r="B315" s="5">
        <v>44933</v>
      </c>
      <c r="C315">
        <v>5200</v>
      </c>
      <c r="D315" t="s">
        <v>3</v>
      </c>
      <c r="E315" t="s">
        <v>13</v>
      </c>
      <c r="F315" s="5"/>
      <c r="I315" t="s">
        <v>22</v>
      </c>
    </row>
    <row r="316" spans="1:9" x14ac:dyDescent="0.35">
      <c r="A316">
        <v>220</v>
      </c>
      <c r="B316" s="5">
        <v>44933</v>
      </c>
      <c r="C316">
        <v>4480</v>
      </c>
      <c r="D316" t="s">
        <v>23</v>
      </c>
      <c r="E316" t="s">
        <v>13</v>
      </c>
      <c r="F316" s="5"/>
      <c r="I316" t="s">
        <v>22</v>
      </c>
    </row>
    <row r="317" spans="1:9" x14ac:dyDescent="0.35">
      <c r="A317">
        <v>33</v>
      </c>
      <c r="B317" s="5">
        <v>44933</v>
      </c>
      <c r="C317">
        <v>740</v>
      </c>
      <c r="D317" t="s">
        <v>23</v>
      </c>
      <c r="E317" t="s">
        <v>12</v>
      </c>
      <c r="F317" s="5"/>
      <c r="I317" t="s">
        <v>22</v>
      </c>
    </row>
    <row r="318" spans="1:9" x14ac:dyDescent="0.35">
      <c r="A318">
        <v>431</v>
      </c>
      <c r="B318" s="5">
        <v>44933</v>
      </c>
      <c r="C318">
        <v>6300</v>
      </c>
      <c r="D318" t="s">
        <v>7</v>
      </c>
      <c r="E318" t="s">
        <v>13</v>
      </c>
      <c r="F318" s="5"/>
      <c r="I318" t="s">
        <v>22</v>
      </c>
    </row>
    <row r="319" spans="1:9" x14ac:dyDescent="0.35">
      <c r="A319">
        <v>255</v>
      </c>
      <c r="B319" s="5">
        <v>44933</v>
      </c>
      <c r="C319">
        <v>5180</v>
      </c>
      <c r="D319" t="s">
        <v>9</v>
      </c>
      <c r="E319" t="s">
        <v>13</v>
      </c>
      <c r="F319" s="5"/>
      <c r="I319" t="s">
        <v>22</v>
      </c>
    </row>
    <row r="320" spans="1:9" x14ac:dyDescent="0.35">
      <c r="A320">
        <v>384</v>
      </c>
      <c r="B320" s="5">
        <v>44933</v>
      </c>
      <c r="C320">
        <v>3950</v>
      </c>
      <c r="D320" t="s">
        <v>23</v>
      </c>
      <c r="E320" t="s">
        <v>12</v>
      </c>
      <c r="F320" s="5"/>
      <c r="I320" t="s">
        <v>22</v>
      </c>
    </row>
    <row r="321" spans="1:9" x14ac:dyDescent="0.35">
      <c r="A321">
        <v>90</v>
      </c>
      <c r="B321" s="5">
        <v>44933</v>
      </c>
      <c r="C321">
        <v>1880</v>
      </c>
      <c r="D321" t="s">
        <v>3</v>
      </c>
      <c r="E321" t="s">
        <v>12</v>
      </c>
      <c r="F321" s="5"/>
      <c r="I321" t="s">
        <v>22</v>
      </c>
    </row>
    <row r="322" spans="1:9" x14ac:dyDescent="0.35">
      <c r="A322">
        <v>452</v>
      </c>
      <c r="B322" s="5">
        <v>44933</v>
      </c>
      <c r="C322">
        <v>7350</v>
      </c>
      <c r="D322" t="s">
        <v>23</v>
      </c>
      <c r="E322" t="s">
        <v>14</v>
      </c>
      <c r="F322" s="5"/>
      <c r="I322" t="s">
        <v>22</v>
      </c>
    </row>
    <row r="323" spans="1:9" x14ac:dyDescent="0.35">
      <c r="A323">
        <v>398</v>
      </c>
      <c r="B323" s="5">
        <v>44933</v>
      </c>
      <c r="C323">
        <v>4650</v>
      </c>
      <c r="D323" t="s">
        <v>3</v>
      </c>
      <c r="E323" t="s">
        <v>12</v>
      </c>
      <c r="F323" s="5"/>
      <c r="I323" t="s">
        <v>22</v>
      </c>
    </row>
    <row r="324" spans="1:9" x14ac:dyDescent="0.35">
      <c r="A324">
        <v>389</v>
      </c>
      <c r="B324" s="5">
        <v>44933</v>
      </c>
      <c r="C324">
        <v>4200</v>
      </c>
      <c r="D324" t="s">
        <v>8</v>
      </c>
      <c r="E324" t="s">
        <v>13</v>
      </c>
      <c r="F324" s="5"/>
      <c r="I324" t="s">
        <v>22</v>
      </c>
    </row>
    <row r="325" spans="1:9" x14ac:dyDescent="0.35">
      <c r="A325">
        <v>386</v>
      </c>
      <c r="B325" s="5">
        <v>44933</v>
      </c>
      <c r="C325">
        <v>4050</v>
      </c>
      <c r="D325" t="s">
        <v>8</v>
      </c>
      <c r="E325" t="s">
        <v>11</v>
      </c>
      <c r="F325" s="5"/>
      <c r="I325" t="s">
        <v>22</v>
      </c>
    </row>
    <row r="326" spans="1:9" x14ac:dyDescent="0.35">
      <c r="A326">
        <v>179</v>
      </c>
      <c r="B326" s="5">
        <v>44933</v>
      </c>
      <c r="C326">
        <v>3660</v>
      </c>
      <c r="D326" t="s">
        <v>8</v>
      </c>
      <c r="E326" t="s">
        <v>13</v>
      </c>
      <c r="F326" s="5"/>
      <c r="I326" t="s">
        <v>22</v>
      </c>
    </row>
    <row r="327" spans="1:9" x14ac:dyDescent="0.35">
      <c r="A327">
        <v>307</v>
      </c>
      <c r="B327" s="5">
        <v>44933</v>
      </c>
      <c r="C327">
        <v>2700</v>
      </c>
      <c r="D327" t="s">
        <v>3</v>
      </c>
      <c r="E327" t="s">
        <v>12</v>
      </c>
      <c r="F327" s="5"/>
      <c r="I327" t="s">
        <v>22</v>
      </c>
    </row>
    <row r="328" spans="1:9" x14ac:dyDescent="0.35">
      <c r="A328">
        <v>319</v>
      </c>
      <c r="B328" s="5">
        <v>44933</v>
      </c>
      <c r="C328">
        <v>700</v>
      </c>
      <c r="D328" t="s">
        <v>4</v>
      </c>
      <c r="E328" t="s">
        <v>13</v>
      </c>
      <c r="F328" s="5"/>
      <c r="I328" t="s">
        <v>22</v>
      </c>
    </row>
    <row r="329" spans="1:9" x14ac:dyDescent="0.35">
      <c r="A329">
        <v>174</v>
      </c>
      <c r="B329" s="5">
        <v>44933</v>
      </c>
      <c r="C329">
        <v>3560</v>
      </c>
      <c r="D329" t="s">
        <v>6</v>
      </c>
      <c r="E329" t="s">
        <v>12</v>
      </c>
      <c r="F329" s="5"/>
      <c r="I329" t="s">
        <v>22</v>
      </c>
    </row>
    <row r="330" spans="1:9" x14ac:dyDescent="0.35">
      <c r="A330">
        <v>303</v>
      </c>
      <c r="B330" s="5">
        <v>44933</v>
      </c>
      <c r="C330">
        <v>1900</v>
      </c>
      <c r="D330" t="s">
        <v>5</v>
      </c>
      <c r="E330" t="s">
        <v>13</v>
      </c>
      <c r="F330" s="5"/>
      <c r="I330" t="s">
        <v>22</v>
      </c>
    </row>
    <row r="331" spans="1:9" x14ac:dyDescent="0.35">
      <c r="A331">
        <v>40</v>
      </c>
      <c r="B331" s="5">
        <v>44933</v>
      </c>
      <c r="C331">
        <v>880</v>
      </c>
      <c r="D331" t="s">
        <v>7</v>
      </c>
      <c r="E331" t="s">
        <v>11</v>
      </c>
      <c r="F331" s="5"/>
      <c r="I331" t="s">
        <v>22</v>
      </c>
    </row>
    <row r="332" spans="1:9" x14ac:dyDescent="0.35">
      <c r="A332">
        <v>449</v>
      </c>
      <c r="B332" s="5">
        <v>44933</v>
      </c>
      <c r="C332">
        <v>7200</v>
      </c>
      <c r="D332" t="s">
        <v>3</v>
      </c>
      <c r="E332" t="s">
        <v>11</v>
      </c>
      <c r="F332" s="5"/>
      <c r="I332" t="s">
        <v>22</v>
      </c>
    </row>
    <row r="333" spans="1:9" x14ac:dyDescent="0.35">
      <c r="A333">
        <v>308</v>
      </c>
      <c r="B333" s="5">
        <v>44932</v>
      </c>
      <c r="C333">
        <v>2900</v>
      </c>
      <c r="D333" t="s">
        <v>4</v>
      </c>
      <c r="E333" t="s">
        <v>12</v>
      </c>
      <c r="F333" s="5"/>
      <c r="I333" t="s">
        <v>22</v>
      </c>
    </row>
    <row r="334" spans="1:9" x14ac:dyDescent="0.35">
      <c r="A334">
        <v>121</v>
      </c>
      <c r="B334" s="5">
        <v>44932</v>
      </c>
      <c r="C334">
        <v>2500</v>
      </c>
      <c r="D334" t="s">
        <v>4</v>
      </c>
      <c r="E334" t="s">
        <v>13</v>
      </c>
      <c r="F334" s="5"/>
      <c r="I334" t="s">
        <v>22</v>
      </c>
    </row>
    <row r="335" spans="1:9" x14ac:dyDescent="0.35">
      <c r="A335">
        <v>489</v>
      </c>
      <c r="B335" s="5">
        <v>44932</v>
      </c>
      <c r="C335">
        <v>5100</v>
      </c>
      <c r="D335" t="s">
        <v>4</v>
      </c>
      <c r="E335" t="s">
        <v>12</v>
      </c>
      <c r="F335" s="5"/>
      <c r="I335" t="s">
        <v>22</v>
      </c>
    </row>
    <row r="336" spans="1:9" x14ac:dyDescent="0.35">
      <c r="A336">
        <v>99</v>
      </c>
      <c r="B336" s="5">
        <v>44932</v>
      </c>
      <c r="C336">
        <v>2060</v>
      </c>
      <c r="D336" t="s">
        <v>5</v>
      </c>
      <c r="E336" t="s">
        <v>11</v>
      </c>
      <c r="F336" s="5"/>
      <c r="I336" t="s">
        <v>22</v>
      </c>
    </row>
    <row r="337" spans="1:9" x14ac:dyDescent="0.35">
      <c r="A337">
        <v>392</v>
      </c>
      <c r="B337" s="5">
        <v>44932</v>
      </c>
      <c r="C337">
        <v>4350</v>
      </c>
      <c r="D337" t="s">
        <v>3</v>
      </c>
      <c r="E337" t="s">
        <v>12</v>
      </c>
      <c r="F337" s="5"/>
      <c r="I337" t="s">
        <v>22</v>
      </c>
    </row>
    <row r="338" spans="1:9" x14ac:dyDescent="0.35">
      <c r="A338">
        <v>124</v>
      </c>
      <c r="B338" s="5">
        <v>44932</v>
      </c>
      <c r="C338">
        <v>2560</v>
      </c>
      <c r="D338" t="s">
        <v>3</v>
      </c>
      <c r="E338" t="s">
        <v>11</v>
      </c>
      <c r="F338" s="5"/>
      <c r="I338" t="s">
        <v>22</v>
      </c>
    </row>
    <row r="339" spans="1:9" x14ac:dyDescent="0.35">
      <c r="A339">
        <v>118</v>
      </c>
      <c r="B339" s="5">
        <v>44932</v>
      </c>
      <c r="C339">
        <v>2440</v>
      </c>
      <c r="D339" t="s">
        <v>23</v>
      </c>
      <c r="E339" t="s">
        <v>12</v>
      </c>
      <c r="F339" s="5"/>
      <c r="I339" t="s">
        <v>22</v>
      </c>
    </row>
    <row r="340" spans="1:9" x14ac:dyDescent="0.35">
      <c r="A340">
        <v>369</v>
      </c>
      <c r="B340" s="5">
        <v>44932</v>
      </c>
      <c r="C340">
        <v>3200</v>
      </c>
      <c r="D340" t="s">
        <v>8</v>
      </c>
      <c r="E340" t="s">
        <v>12</v>
      </c>
      <c r="F340" s="5"/>
      <c r="I340" t="s">
        <v>22</v>
      </c>
    </row>
    <row r="341" spans="1:9" x14ac:dyDescent="0.35">
      <c r="A341">
        <v>193</v>
      </c>
      <c r="B341" s="5">
        <v>44932</v>
      </c>
      <c r="C341">
        <v>3940</v>
      </c>
      <c r="D341" t="s">
        <v>7</v>
      </c>
      <c r="E341" t="s">
        <v>13</v>
      </c>
      <c r="F341" s="5"/>
      <c r="I341" t="s">
        <v>22</v>
      </c>
    </row>
    <row r="342" spans="1:9" x14ac:dyDescent="0.35">
      <c r="A342">
        <v>102</v>
      </c>
      <c r="B342" s="5">
        <v>44932</v>
      </c>
      <c r="C342">
        <v>2120</v>
      </c>
      <c r="D342" t="s">
        <v>9</v>
      </c>
      <c r="E342" t="s">
        <v>14</v>
      </c>
      <c r="F342" s="5"/>
      <c r="I342" t="s">
        <v>22</v>
      </c>
    </row>
    <row r="343" spans="1:9" x14ac:dyDescent="0.35">
      <c r="A343">
        <v>260</v>
      </c>
      <c r="B343" s="5">
        <v>44932</v>
      </c>
      <c r="C343">
        <v>5280</v>
      </c>
      <c r="D343" t="s">
        <v>3</v>
      </c>
      <c r="E343" t="s">
        <v>11</v>
      </c>
      <c r="F343" s="5"/>
      <c r="I343" t="s">
        <v>22</v>
      </c>
    </row>
    <row r="344" spans="1:9" x14ac:dyDescent="0.35">
      <c r="A344">
        <v>367</v>
      </c>
      <c r="B344" s="5">
        <v>44932</v>
      </c>
      <c r="C344">
        <v>3100</v>
      </c>
      <c r="D344" t="s">
        <v>23</v>
      </c>
      <c r="E344" t="s">
        <v>13</v>
      </c>
      <c r="F344" s="5"/>
      <c r="I344" t="s">
        <v>22</v>
      </c>
    </row>
    <row r="345" spans="1:9" x14ac:dyDescent="0.35">
      <c r="A345">
        <v>468</v>
      </c>
      <c r="B345" s="5">
        <v>44932</v>
      </c>
      <c r="C345">
        <v>7200</v>
      </c>
      <c r="D345" t="s">
        <v>8</v>
      </c>
      <c r="E345" t="s">
        <v>12</v>
      </c>
      <c r="F345" s="5"/>
      <c r="I345" t="s">
        <v>22</v>
      </c>
    </row>
    <row r="346" spans="1:9" x14ac:dyDescent="0.35">
      <c r="A346">
        <v>267</v>
      </c>
      <c r="B346" s="5">
        <v>44932</v>
      </c>
      <c r="C346">
        <v>5420</v>
      </c>
      <c r="D346" t="s">
        <v>8</v>
      </c>
      <c r="E346" t="s">
        <v>11</v>
      </c>
      <c r="F346" s="5"/>
      <c r="I346" t="s">
        <v>22</v>
      </c>
    </row>
    <row r="347" spans="1:9" x14ac:dyDescent="0.35">
      <c r="A347">
        <v>264</v>
      </c>
      <c r="B347" s="5">
        <v>44932</v>
      </c>
      <c r="C347">
        <v>5360</v>
      </c>
      <c r="D347" t="s">
        <v>8</v>
      </c>
      <c r="E347" t="s">
        <v>11</v>
      </c>
      <c r="F347" s="5"/>
      <c r="I347" t="s">
        <v>22</v>
      </c>
    </row>
    <row r="348" spans="1:9" x14ac:dyDescent="0.35">
      <c r="A348">
        <v>437</v>
      </c>
      <c r="B348" s="5">
        <v>44932</v>
      </c>
      <c r="C348">
        <v>6600</v>
      </c>
      <c r="D348" t="s">
        <v>8</v>
      </c>
      <c r="E348" t="s">
        <v>13</v>
      </c>
      <c r="F348" s="5"/>
      <c r="I348" t="s">
        <v>22</v>
      </c>
    </row>
    <row r="349" spans="1:9" x14ac:dyDescent="0.35">
      <c r="A349">
        <v>128</v>
      </c>
      <c r="B349" s="5">
        <v>44932</v>
      </c>
      <c r="C349">
        <v>2640</v>
      </c>
      <c r="D349" t="s">
        <v>8</v>
      </c>
      <c r="E349" t="s">
        <v>12</v>
      </c>
      <c r="F349" s="5"/>
      <c r="I349" t="s">
        <v>22</v>
      </c>
    </row>
    <row r="350" spans="1:9" x14ac:dyDescent="0.35">
      <c r="A350">
        <v>322</v>
      </c>
      <c r="B350" s="5">
        <v>44932</v>
      </c>
      <c r="C350">
        <v>850</v>
      </c>
      <c r="D350" t="s">
        <v>23</v>
      </c>
      <c r="E350" t="s">
        <v>12</v>
      </c>
      <c r="F350" s="5"/>
      <c r="I350" t="s">
        <v>22</v>
      </c>
    </row>
    <row r="351" spans="1:9" x14ac:dyDescent="0.35">
      <c r="A351">
        <v>7</v>
      </c>
      <c r="B351" s="5">
        <v>44932</v>
      </c>
      <c r="C351">
        <v>220</v>
      </c>
      <c r="D351" t="s">
        <v>3</v>
      </c>
      <c r="E351" t="s">
        <v>14</v>
      </c>
      <c r="F351" s="5"/>
      <c r="I351" t="s">
        <v>22</v>
      </c>
    </row>
    <row r="352" spans="1:9" x14ac:dyDescent="0.35">
      <c r="A352">
        <v>145</v>
      </c>
      <c r="B352" s="5">
        <v>44932</v>
      </c>
      <c r="C352">
        <v>2980</v>
      </c>
      <c r="D352" t="s">
        <v>8</v>
      </c>
      <c r="E352" t="s">
        <v>12</v>
      </c>
      <c r="F352" s="5"/>
      <c r="I352" t="s">
        <v>22</v>
      </c>
    </row>
    <row r="353" spans="1:9" x14ac:dyDescent="0.35">
      <c r="A353">
        <v>295</v>
      </c>
      <c r="B353" s="5">
        <v>44932</v>
      </c>
      <c r="C353">
        <v>300</v>
      </c>
      <c r="D353" t="s">
        <v>7</v>
      </c>
      <c r="E353" t="s">
        <v>11</v>
      </c>
      <c r="F353" s="5"/>
      <c r="I353" t="s">
        <v>22</v>
      </c>
    </row>
    <row r="354" spans="1:9" x14ac:dyDescent="0.35">
      <c r="A354">
        <v>4</v>
      </c>
      <c r="B354" s="5">
        <v>44932</v>
      </c>
      <c r="C354">
        <v>160</v>
      </c>
      <c r="D354" t="s">
        <v>6</v>
      </c>
      <c r="E354" t="s">
        <v>14</v>
      </c>
      <c r="F354" s="5"/>
      <c r="I354" t="s">
        <v>22</v>
      </c>
    </row>
    <row r="355" spans="1:9" x14ac:dyDescent="0.35">
      <c r="A355">
        <v>243</v>
      </c>
      <c r="B355" s="5">
        <v>44932</v>
      </c>
      <c r="C355">
        <v>4940</v>
      </c>
      <c r="D355" t="s">
        <v>3</v>
      </c>
      <c r="E355" t="s">
        <v>12</v>
      </c>
      <c r="F355" s="5"/>
      <c r="I355" t="s">
        <v>22</v>
      </c>
    </row>
    <row r="356" spans="1:9" x14ac:dyDescent="0.35">
      <c r="A356">
        <v>252</v>
      </c>
      <c r="B356" s="5">
        <v>44932</v>
      </c>
      <c r="C356">
        <v>5120</v>
      </c>
      <c r="D356" t="s">
        <v>5</v>
      </c>
      <c r="E356" t="s">
        <v>12</v>
      </c>
      <c r="F356" s="5"/>
      <c r="I356" t="s">
        <v>22</v>
      </c>
    </row>
    <row r="357" spans="1:9" x14ac:dyDescent="0.35">
      <c r="A357">
        <v>337</v>
      </c>
      <c r="B357" s="5">
        <v>44932</v>
      </c>
      <c r="C357">
        <v>1600</v>
      </c>
      <c r="D357" t="s">
        <v>5</v>
      </c>
      <c r="E357" t="s">
        <v>11</v>
      </c>
      <c r="F357" s="5"/>
      <c r="I357" t="s">
        <v>22</v>
      </c>
    </row>
    <row r="358" spans="1:9" x14ac:dyDescent="0.35">
      <c r="A358">
        <v>345</v>
      </c>
      <c r="B358" s="5">
        <v>44932</v>
      </c>
      <c r="C358">
        <v>2000</v>
      </c>
      <c r="D358" t="s">
        <v>3</v>
      </c>
      <c r="E358" t="s">
        <v>13</v>
      </c>
      <c r="F358" s="5"/>
      <c r="I358" t="s">
        <v>22</v>
      </c>
    </row>
    <row r="359" spans="1:9" x14ac:dyDescent="0.35">
      <c r="A359">
        <v>304</v>
      </c>
      <c r="B359" s="5">
        <v>44932</v>
      </c>
      <c r="C359">
        <v>2100</v>
      </c>
      <c r="D359" t="s">
        <v>8</v>
      </c>
      <c r="E359" t="s">
        <v>13</v>
      </c>
      <c r="F359" s="5"/>
      <c r="I359" t="s">
        <v>22</v>
      </c>
    </row>
    <row r="360" spans="1:9" x14ac:dyDescent="0.35">
      <c r="A360">
        <v>207</v>
      </c>
      <c r="B360" s="5">
        <v>44932</v>
      </c>
      <c r="C360">
        <v>4220</v>
      </c>
      <c r="D360" t="s">
        <v>5</v>
      </c>
      <c r="E360" t="s">
        <v>13</v>
      </c>
      <c r="F360" s="5"/>
      <c r="I360" t="s">
        <v>22</v>
      </c>
    </row>
    <row r="361" spans="1:9" x14ac:dyDescent="0.35">
      <c r="A361">
        <v>375</v>
      </c>
      <c r="B361" s="5">
        <v>44932</v>
      </c>
      <c r="C361">
        <v>3500</v>
      </c>
      <c r="D361" t="s">
        <v>3</v>
      </c>
      <c r="E361" t="s">
        <v>13</v>
      </c>
      <c r="F361" s="5"/>
      <c r="I361" t="s">
        <v>22</v>
      </c>
    </row>
    <row r="362" spans="1:9" x14ac:dyDescent="0.35">
      <c r="A362">
        <v>311</v>
      </c>
      <c r="B362" s="5">
        <v>44931</v>
      </c>
      <c r="C362">
        <v>300</v>
      </c>
      <c r="D362" t="s">
        <v>3</v>
      </c>
      <c r="E362" t="s">
        <v>13</v>
      </c>
      <c r="F362" s="5"/>
      <c r="I362" t="s">
        <v>22</v>
      </c>
    </row>
    <row r="363" spans="1:9" x14ac:dyDescent="0.35">
      <c r="A363">
        <v>430</v>
      </c>
      <c r="B363" s="5">
        <v>44931</v>
      </c>
      <c r="C363">
        <v>6250</v>
      </c>
      <c r="D363" t="s">
        <v>3</v>
      </c>
      <c r="E363" t="s">
        <v>13</v>
      </c>
      <c r="F363" s="5"/>
      <c r="I363" t="s">
        <v>22</v>
      </c>
    </row>
    <row r="364" spans="1:9" x14ac:dyDescent="0.35">
      <c r="A364">
        <v>421</v>
      </c>
      <c r="B364" s="5">
        <v>44931</v>
      </c>
      <c r="C364">
        <v>5800</v>
      </c>
      <c r="D364" t="s">
        <v>4</v>
      </c>
      <c r="E364" t="s">
        <v>11</v>
      </c>
      <c r="F364" s="5"/>
      <c r="I364" t="s">
        <v>22</v>
      </c>
    </row>
    <row r="365" spans="1:9" x14ac:dyDescent="0.35">
      <c r="A365">
        <v>306</v>
      </c>
      <c r="B365" s="5">
        <v>44931</v>
      </c>
      <c r="C365">
        <v>2500</v>
      </c>
      <c r="D365" t="s">
        <v>9</v>
      </c>
      <c r="E365" t="s">
        <v>11</v>
      </c>
      <c r="F365" s="5"/>
      <c r="I365" t="s">
        <v>22</v>
      </c>
    </row>
    <row r="366" spans="1:9" x14ac:dyDescent="0.35">
      <c r="A366">
        <v>18</v>
      </c>
      <c r="B366" s="5">
        <v>44931</v>
      </c>
      <c r="C366">
        <v>440</v>
      </c>
      <c r="D366" t="s">
        <v>3</v>
      </c>
      <c r="E366" t="s">
        <v>14</v>
      </c>
      <c r="F366" s="5"/>
      <c r="I366" t="s">
        <v>22</v>
      </c>
    </row>
    <row r="367" spans="1:9" x14ac:dyDescent="0.35">
      <c r="A367">
        <v>390</v>
      </c>
      <c r="B367" s="5">
        <v>44931</v>
      </c>
      <c r="C367">
        <v>4250</v>
      </c>
      <c r="D367" t="s">
        <v>23</v>
      </c>
      <c r="E367" t="s">
        <v>11</v>
      </c>
      <c r="F367" s="5"/>
      <c r="I367" t="s">
        <v>22</v>
      </c>
    </row>
    <row r="368" spans="1:9" x14ac:dyDescent="0.35">
      <c r="A368">
        <v>74</v>
      </c>
      <c r="B368" s="5">
        <v>44931</v>
      </c>
      <c r="C368">
        <v>1560</v>
      </c>
      <c r="D368" t="s">
        <v>7</v>
      </c>
      <c r="E368" t="s">
        <v>14</v>
      </c>
      <c r="F368" s="5"/>
      <c r="I368" t="s">
        <v>22</v>
      </c>
    </row>
    <row r="369" spans="1:9" x14ac:dyDescent="0.35">
      <c r="A369">
        <v>75</v>
      </c>
      <c r="B369" s="5">
        <v>44931</v>
      </c>
      <c r="C369">
        <v>1580</v>
      </c>
      <c r="D369" t="s">
        <v>3</v>
      </c>
      <c r="E369" t="s">
        <v>12</v>
      </c>
      <c r="F369" s="5"/>
      <c r="I369" t="s">
        <v>22</v>
      </c>
    </row>
    <row r="370" spans="1:9" x14ac:dyDescent="0.35">
      <c r="A370">
        <v>394</v>
      </c>
      <c r="B370" s="5">
        <v>44931</v>
      </c>
      <c r="C370">
        <v>4450</v>
      </c>
      <c r="D370" t="s">
        <v>5</v>
      </c>
      <c r="E370" t="s">
        <v>12</v>
      </c>
      <c r="F370" s="5"/>
      <c r="I370" t="s">
        <v>22</v>
      </c>
    </row>
    <row r="371" spans="1:9" x14ac:dyDescent="0.35">
      <c r="A371">
        <v>77</v>
      </c>
      <c r="B371" s="5">
        <v>44931</v>
      </c>
      <c r="C371">
        <v>1620</v>
      </c>
      <c r="D371" t="s">
        <v>8</v>
      </c>
      <c r="E371" t="s">
        <v>14</v>
      </c>
      <c r="F371" s="5"/>
      <c r="I371" t="s">
        <v>22</v>
      </c>
    </row>
    <row r="372" spans="1:9" x14ac:dyDescent="0.35">
      <c r="A372">
        <v>69</v>
      </c>
      <c r="B372" s="5">
        <v>44931</v>
      </c>
      <c r="C372">
        <v>1460</v>
      </c>
      <c r="D372" t="s">
        <v>3</v>
      </c>
      <c r="E372" t="s">
        <v>12</v>
      </c>
      <c r="F372" s="5"/>
      <c r="I372" t="s">
        <v>22</v>
      </c>
    </row>
    <row r="373" spans="1:9" x14ac:dyDescent="0.35">
      <c r="A373">
        <v>382</v>
      </c>
      <c r="B373" s="5">
        <v>44931</v>
      </c>
      <c r="C373">
        <v>3850</v>
      </c>
      <c r="D373" t="s">
        <v>6</v>
      </c>
      <c r="E373" t="s">
        <v>14</v>
      </c>
      <c r="F373" s="5"/>
      <c r="I373" t="s">
        <v>22</v>
      </c>
    </row>
    <row r="374" spans="1:9" x14ac:dyDescent="0.35">
      <c r="A374">
        <v>455</v>
      </c>
      <c r="B374" s="5">
        <v>44931</v>
      </c>
      <c r="C374">
        <v>1000</v>
      </c>
      <c r="D374" t="s">
        <v>4</v>
      </c>
      <c r="E374" t="s">
        <v>14</v>
      </c>
      <c r="F374" s="5"/>
      <c r="I374" t="s">
        <v>22</v>
      </c>
    </row>
    <row r="375" spans="1:9" x14ac:dyDescent="0.35">
      <c r="A375">
        <v>387</v>
      </c>
      <c r="B375" s="5">
        <v>44931</v>
      </c>
      <c r="C375">
        <v>4100</v>
      </c>
      <c r="D375" t="s">
        <v>4</v>
      </c>
      <c r="E375" t="s">
        <v>13</v>
      </c>
      <c r="F375" s="5"/>
      <c r="I375" t="s">
        <v>22</v>
      </c>
    </row>
    <row r="376" spans="1:9" x14ac:dyDescent="0.35">
      <c r="A376">
        <v>253</v>
      </c>
      <c r="B376" s="5">
        <v>44931</v>
      </c>
      <c r="C376">
        <v>5140</v>
      </c>
      <c r="D376" t="s">
        <v>8</v>
      </c>
      <c r="E376" t="s">
        <v>11</v>
      </c>
      <c r="F376" s="5"/>
      <c r="I376" t="s">
        <v>22</v>
      </c>
    </row>
    <row r="377" spans="1:9" x14ac:dyDescent="0.35">
      <c r="A377">
        <v>21</v>
      </c>
      <c r="B377" s="5">
        <v>44931</v>
      </c>
      <c r="C377">
        <v>500</v>
      </c>
      <c r="D377" t="s">
        <v>6</v>
      </c>
      <c r="E377" t="s">
        <v>14</v>
      </c>
      <c r="F377" s="5"/>
      <c r="I377" t="s">
        <v>22</v>
      </c>
    </row>
    <row r="378" spans="1:9" x14ac:dyDescent="0.35">
      <c r="A378">
        <v>44</v>
      </c>
      <c r="B378" s="5">
        <v>44931</v>
      </c>
      <c r="C378">
        <v>960</v>
      </c>
      <c r="D378" t="s">
        <v>23</v>
      </c>
      <c r="E378" t="s">
        <v>12</v>
      </c>
      <c r="F378" s="5"/>
      <c r="I378" t="s">
        <v>22</v>
      </c>
    </row>
    <row r="379" spans="1:9" x14ac:dyDescent="0.35">
      <c r="A379">
        <v>332</v>
      </c>
      <c r="B379" s="5">
        <v>44931</v>
      </c>
      <c r="C379">
        <v>1350</v>
      </c>
      <c r="D379" t="s">
        <v>8</v>
      </c>
      <c r="E379" t="s">
        <v>13</v>
      </c>
      <c r="F379" s="5"/>
      <c r="I379" t="s">
        <v>22</v>
      </c>
    </row>
    <row r="380" spans="1:9" x14ac:dyDescent="0.35">
      <c r="A380">
        <v>185</v>
      </c>
      <c r="B380" s="5">
        <v>44931</v>
      </c>
      <c r="C380">
        <v>3780</v>
      </c>
      <c r="D380" t="s">
        <v>8</v>
      </c>
      <c r="E380" t="s">
        <v>13</v>
      </c>
      <c r="F380" s="5"/>
      <c r="I380" t="s">
        <v>22</v>
      </c>
    </row>
    <row r="381" spans="1:9" x14ac:dyDescent="0.35">
      <c r="A381">
        <v>320</v>
      </c>
      <c r="B381" s="5">
        <v>44931</v>
      </c>
      <c r="C381">
        <v>750</v>
      </c>
      <c r="D381" t="s">
        <v>5</v>
      </c>
      <c r="E381" t="s">
        <v>11</v>
      </c>
      <c r="F381" s="5"/>
      <c r="I381" t="s">
        <v>22</v>
      </c>
    </row>
    <row r="382" spans="1:9" x14ac:dyDescent="0.35">
      <c r="A382">
        <v>229</v>
      </c>
      <c r="B382" s="5">
        <v>44931</v>
      </c>
      <c r="C382">
        <v>4660</v>
      </c>
      <c r="D382" t="s">
        <v>6</v>
      </c>
      <c r="E382" t="s">
        <v>12</v>
      </c>
      <c r="F382" s="5"/>
      <c r="I382" t="s">
        <v>22</v>
      </c>
    </row>
    <row r="383" spans="1:9" x14ac:dyDescent="0.35">
      <c r="A383">
        <v>272</v>
      </c>
      <c r="B383" s="5">
        <v>44931</v>
      </c>
      <c r="C383">
        <v>5520</v>
      </c>
      <c r="D383" t="s">
        <v>9</v>
      </c>
      <c r="E383" t="s">
        <v>12</v>
      </c>
      <c r="F383" s="5"/>
      <c r="I383" t="s">
        <v>22</v>
      </c>
    </row>
    <row r="384" spans="1:9" x14ac:dyDescent="0.35">
      <c r="A384">
        <v>127</v>
      </c>
      <c r="B384" s="5">
        <v>44931</v>
      </c>
      <c r="C384">
        <v>2620</v>
      </c>
      <c r="D384" t="s">
        <v>6</v>
      </c>
      <c r="E384" t="s">
        <v>11</v>
      </c>
      <c r="F384" s="5"/>
      <c r="I384" t="s">
        <v>22</v>
      </c>
    </row>
    <row r="385" spans="1:9" x14ac:dyDescent="0.35">
      <c r="A385">
        <v>234</v>
      </c>
      <c r="B385" s="5">
        <v>44931</v>
      </c>
      <c r="C385">
        <v>4760</v>
      </c>
      <c r="D385" t="s">
        <v>4</v>
      </c>
      <c r="E385" t="s">
        <v>13</v>
      </c>
      <c r="F385" s="5"/>
      <c r="I385" t="s">
        <v>22</v>
      </c>
    </row>
    <row r="386" spans="1:9" x14ac:dyDescent="0.35">
      <c r="A386">
        <v>323</v>
      </c>
      <c r="B386" s="5">
        <v>44931</v>
      </c>
      <c r="C386">
        <v>900</v>
      </c>
      <c r="D386" t="s">
        <v>9</v>
      </c>
      <c r="E386" t="s">
        <v>11</v>
      </c>
      <c r="F386" s="5"/>
      <c r="I386" t="s">
        <v>22</v>
      </c>
    </row>
    <row r="387" spans="1:9" x14ac:dyDescent="0.35">
      <c r="A387">
        <v>327</v>
      </c>
      <c r="B387" s="5">
        <v>44931</v>
      </c>
      <c r="C387">
        <v>1100</v>
      </c>
      <c r="D387" t="s">
        <v>6</v>
      </c>
      <c r="E387" t="s">
        <v>12</v>
      </c>
      <c r="F387" s="5"/>
      <c r="I387" t="s">
        <v>22</v>
      </c>
    </row>
    <row r="388" spans="1:9" x14ac:dyDescent="0.35">
      <c r="A388">
        <v>312</v>
      </c>
      <c r="B388" s="5">
        <v>44931</v>
      </c>
      <c r="C388">
        <v>350</v>
      </c>
      <c r="D388" t="s">
        <v>7</v>
      </c>
      <c r="E388" t="s">
        <v>14</v>
      </c>
      <c r="F388" s="5"/>
      <c r="I388" t="s">
        <v>22</v>
      </c>
    </row>
    <row r="389" spans="1:9" x14ac:dyDescent="0.35">
      <c r="A389">
        <v>325</v>
      </c>
      <c r="B389" s="5">
        <v>44931</v>
      </c>
      <c r="C389">
        <v>1000</v>
      </c>
      <c r="D389" t="s">
        <v>4</v>
      </c>
      <c r="E389" t="s">
        <v>13</v>
      </c>
      <c r="F389" s="5"/>
      <c r="I389" t="s">
        <v>22</v>
      </c>
    </row>
    <row r="390" spans="1:9" x14ac:dyDescent="0.35">
      <c r="A390">
        <v>58</v>
      </c>
      <c r="B390" s="5">
        <v>44930</v>
      </c>
      <c r="C390">
        <v>1240</v>
      </c>
      <c r="D390" t="s">
        <v>3</v>
      </c>
      <c r="E390" t="s">
        <v>12</v>
      </c>
      <c r="F390" s="5"/>
      <c r="I390" t="s">
        <v>22</v>
      </c>
    </row>
    <row r="391" spans="1:9" x14ac:dyDescent="0.35">
      <c r="A391">
        <v>456</v>
      </c>
      <c r="B391" s="5">
        <v>44930</v>
      </c>
      <c r="C391">
        <v>1800</v>
      </c>
      <c r="D391" t="s">
        <v>5</v>
      </c>
      <c r="E391" t="s">
        <v>11</v>
      </c>
      <c r="F391" s="5"/>
      <c r="I391" t="s">
        <v>22</v>
      </c>
    </row>
    <row r="392" spans="1:9" x14ac:dyDescent="0.35">
      <c r="A392">
        <v>8</v>
      </c>
      <c r="B392" s="5">
        <v>44930</v>
      </c>
      <c r="C392">
        <v>240</v>
      </c>
      <c r="D392" t="s">
        <v>6</v>
      </c>
      <c r="E392" t="s">
        <v>11</v>
      </c>
      <c r="F392" s="5"/>
      <c r="I392" t="s">
        <v>22</v>
      </c>
    </row>
    <row r="393" spans="1:9" x14ac:dyDescent="0.35">
      <c r="A393">
        <v>485</v>
      </c>
      <c r="B393" s="5">
        <v>44930</v>
      </c>
      <c r="C393">
        <v>5500</v>
      </c>
      <c r="D393" t="s">
        <v>8</v>
      </c>
      <c r="E393" t="s">
        <v>13</v>
      </c>
      <c r="F393" s="5"/>
      <c r="I393" t="s">
        <v>22</v>
      </c>
    </row>
    <row r="394" spans="1:9" x14ac:dyDescent="0.35">
      <c r="A394">
        <v>6</v>
      </c>
      <c r="B394" s="5">
        <v>44930</v>
      </c>
      <c r="C394">
        <v>200</v>
      </c>
      <c r="D394" t="s">
        <v>7</v>
      </c>
      <c r="E394" t="s">
        <v>12</v>
      </c>
      <c r="F394" s="5"/>
      <c r="I394" t="s">
        <v>22</v>
      </c>
    </row>
    <row r="395" spans="1:9" x14ac:dyDescent="0.35">
      <c r="A395">
        <v>434</v>
      </c>
      <c r="B395" s="5">
        <v>44930</v>
      </c>
      <c r="C395">
        <v>6450</v>
      </c>
      <c r="D395" t="s">
        <v>8</v>
      </c>
      <c r="E395" t="s">
        <v>12</v>
      </c>
      <c r="F395" s="5"/>
      <c r="I395" t="s">
        <v>22</v>
      </c>
    </row>
    <row r="396" spans="1:9" x14ac:dyDescent="0.35">
      <c r="A396">
        <v>475</v>
      </c>
      <c r="B396" s="5">
        <v>44930</v>
      </c>
      <c r="C396">
        <v>6500</v>
      </c>
      <c r="D396" t="s">
        <v>23</v>
      </c>
      <c r="E396" t="s">
        <v>12</v>
      </c>
      <c r="F396" s="5"/>
      <c r="I396" t="s">
        <v>22</v>
      </c>
    </row>
    <row r="397" spans="1:9" x14ac:dyDescent="0.35">
      <c r="A397">
        <v>66</v>
      </c>
      <c r="B397" s="5">
        <v>44930</v>
      </c>
      <c r="C397">
        <v>1400</v>
      </c>
      <c r="D397" t="s">
        <v>8</v>
      </c>
      <c r="E397" t="s">
        <v>13</v>
      </c>
      <c r="F397" s="5"/>
      <c r="I397" t="s">
        <v>22</v>
      </c>
    </row>
    <row r="398" spans="1:9" x14ac:dyDescent="0.35">
      <c r="A398">
        <v>296</v>
      </c>
      <c r="B398" s="5">
        <v>44930</v>
      </c>
      <c r="C398">
        <v>500</v>
      </c>
      <c r="D398" t="s">
        <v>3</v>
      </c>
      <c r="E398" t="s">
        <v>12</v>
      </c>
      <c r="F398" s="5"/>
      <c r="I398" t="s">
        <v>22</v>
      </c>
    </row>
    <row r="399" spans="1:9" x14ac:dyDescent="0.35">
      <c r="A399">
        <v>282</v>
      </c>
      <c r="B399" s="5">
        <v>44930</v>
      </c>
      <c r="C399">
        <v>5720</v>
      </c>
      <c r="D399" t="s">
        <v>23</v>
      </c>
      <c r="E399" t="s">
        <v>12</v>
      </c>
      <c r="F399" s="5"/>
      <c r="I399" t="s">
        <v>22</v>
      </c>
    </row>
    <row r="400" spans="1:9" x14ac:dyDescent="0.35">
      <c r="A400">
        <v>300</v>
      </c>
      <c r="B400" s="5">
        <v>44930</v>
      </c>
      <c r="C400">
        <v>1300</v>
      </c>
      <c r="D400" t="s">
        <v>23</v>
      </c>
      <c r="E400" t="s">
        <v>12</v>
      </c>
      <c r="F400" s="5"/>
      <c r="I400" t="s">
        <v>22</v>
      </c>
    </row>
    <row r="401" spans="1:9" x14ac:dyDescent="0.35">
      <c r="A401">
        <v>176</v>
      </c>
      <c r="B401" s="5">
        <v>44930</v>
      </c>
      <c r="C401">
        <v>3600</v>
      </c>
      <c r="D401" t="s">
        <v>7</v>
      </c>
      <c r="E401" t="s">
        <v>11</v>
      </c>
      <c r="F401" s="5"/>
      <c r="I401" t="s">
        <v>22</v>
      </c>
    </row>
    <row r="402" spans="1:9" x14ac:dyDescent="0.35">
      <c r="A402">
        <v>413</v>
      </c>
      <c r="B402" s="5">
        <v>44930</v>
      </c>
      <c r="C402">
        <v>5400</v>
      </c>
      <c r="D402" t="s">
        <v>3</v>
      </c>
      <c r="E402" t="s">
        <v>14</v>
      </c>
      <c r="F402" s="5"/>
      <c r="I402" t="s">
        <v>22</v>
      </c>
    </row>
    <row r="403" spans="1:9" x14ac:dyDescent="0.35">
      <c r="A403">
        <v>477</v>
      </c>
      <c r="B403" s="5">
        <v>44930</v>
      </c>
      <c r="C403">
        <v>6300</v>
      </c>
      <c r="D403" t="s">
        <v>3</v>
      </c>
      <c r="E403" t="s">
        <v>11</v>
      </c>
      <c r="F403" s="5"/>
      <c r="I403" t="s">
        <v>22</v>
      </c>
    </row>
    <row r="404" spans="1:9" x14ac:dyDescent="0.35">
      <c r="A404">
        <v>150</v>
      </c>
      <c r="B404" s="5">
        <v>44930</v>
      </c>
      <c r="C404">
        <v>3080</v>
      </c>
      <c r="D404" t="s">
        <v>5</v>
      </c>
      <c r="E404" t="s">
        <v>13</v>
      </c>
      <c r="F404" s="5"/>
      <c r="I404" t="s">
        <v>22</v>
      </c>
    </row>
    <row r="405" spans="1:9" x14ac:dyDescent="0.35">
      <c r="A405">
        <v>49</v>
      </c>
      <c r="B405" s="5">
        <v>44930</v>
      </c>
      <c r="C405">
        <v>1060</v>
      </c>
      <c r="D405" t="s">
        <v>8</v>
      </c>
      <c r="E405" t="s">
        <v>14</v>
      </c>
      <c r="F405" s="5"/>
      <c r="I405" t="s">
        <v>22</v>
      </c>
    </row>
    <row r="406" spans="1:9" x14ac:dyDescent="0.35">
      <c r="A406">
        <v>356</v>
      </c>
      <c r="B406" s="5">
        <v>44930</v>
      </c>
      <c r="C406">
        <v>2550</v>
      </c>
      <c r="D406" t="s">
        <v>23</v>
      </c>
      <c r="E406" t="s">
        <v>12</v>
      </c>
      <c r="F406" s="5"/>
      <c r="I406" t="s">
        <v>22</v>
      </c>
    </row>
    <row r="407" spans="1:9" x14ac:dyDescent="0.35">
      <c r="A407">
        <v>259</v>
      </c>
      <c r="B407" s="5">
        <v>44930</v>
      </c>
      <c r="C407">
        <v>5260</v>
      </c>
      <c r="D407" t="s">
        <v>6</v>
      </c>
      <c r="E407" t="s">
        <v>14</v>
      </c>
      <c r="F407" s="5"/>
      <c r="I407" t="s">
        <v>22</v>
      </c>
    </row>
    <row r="408" spans="1:9" x14ac:dyDescent="0.35">
      <c r="A408">
        <v>85</v>
      </c>
      <c r="B408" s="5">
        <v>44930</v>
      </c>
      <c r="C408">
        <v>1780</v>
      </c>
      <c r="D408" t="s">
        <v>9</v>
      </c>
      <c r="E408" t="s">
        <v>11</v>
      </c>
      <c r="F408" s="5"/>
      <c r="I408" t="s">
        <v>22</v>
      </c>
    </row>
    <row r="409" spans="1:9" x14ac:dyDescent="0.35">
      <c r="A409">
        <v>104</v>
      </c>
      <c r="B409" s="5">
        <v>44930</v>
      </c>
      <c r="C409">
        <v>2160</v>
      </c>
      <c r="D409" t="s">
        <v>4</v>
      </c>
      <c r="E409" t="s">
        <v>12</v>
      </c>
      <c r="F409" s="5"/>
      <c r="I409" t="s">
        <v>22</v>
      </c>
    </row>
    <row r="410" spans="1:9" x14ac:dyDescent="0.35">
      <c r="A410">
        <v>92</v>
      </c>
      <c r="B410" s="5">
        <v>44930</v>
      </c>
      <c r="C410">
        <v>1920</v>
      </c>
      <c r="D410" t="s">
        <v>3</v>
      </c>
      <c r="E410" t="s">
        <v>11</v>
      </c>
      <c r="F410" s="5"/>
      <c r="I410" t="s">
        <v>22</v>
      </c>
    </row>
    <row r="411" spans="1:9" x14ac:dyDescent="0.35">
      <c r="A411">
        <v>156</v>
      </c>
      <c r="B411" s="5">
        <v>44930</v>
      </c>
      <c r="C411">
        <v>3200</v>
      </c>
      <c r="D411" t="s">
        <v>5</v>
      </c>
      <c r="E411" t="s">
        <v>12</v>
      </c>
      <c r="F411" s="5"/>
      <c r="I411" t="s">
        <v>22</v>
      </c>
    </row>
    <row r="412" spans="1:9" x14ac:dyDescent="0.35">
      <c r="A412">
        <v>22</v>
      </c>
      <c r="B412" s="5">
        <v>44930</v>
      </c>
      <c r="C412">
        <v>520</v>
      </c>
      <c r="D412" t="s">
        <v>3</v>
      </c>
      <c r="E412" t="s">
        <v>11</v>
      </c>
      <c r="F412" s="5"/>
      <c r="I412" t="s">
        <v>22</v>
      </c>
    </row>
    <row r="413" spans="1:9" x14ac:dyDescent="0.35">
      <c r="A413">
        <v>202</v>
      </c>
      <c r="B413" s="5">
        <v>44930</v>
      </c>
      <c r="C413">
        <v>4120</v>
      </c>
      <c r="D413" t="s">
        <v>8</v>
      </c>
      <c r="E413" t="s">
        <v>12</v>
      </c>
      <c r="F413" s="5"/>
      <c r="I413" t="s">
        <v>22</v>
      </c>
    </row>
    <row r="414" spans="1:9" x14ac:dyDescent="0.35">
      <c r="A414">
        <v>227</v>
      </c>
      <c r="B414" s="5">
        <v>44930</v>
      </c>
      <c r="C414">
        <v>4620</v>
      </c>
      <c r="D414" t="s">
        <v>7</v>
      </c>
      <c r="E414" t="s">
        <v>13</v>
      </c>
      <c r="F414" s="5"/>
      <c r="I414" t="s">
        <v>22</v>
      </c>
    </row>
    <row r="415" spans="1:9" x14ac:dyDescent="0.35">
      <c r="A415">
        <v>284</v>
      </c>
      <c r="B415" s="5">
        <v>44930</v>
      </c>
      <c r="C415">
        <v>5760</v>
      </c>
      <c r="D415" t="s">
        <v>8</v>
      </c>
      <c r="E415" t="s">
        <v>14</v>
      </c>
      <c r="F415" s="5"/>
      <c r="I415" t="s">
        <v>22</v>
      </c>
    </row>
    <row r="416" spans="1:9" x14ac:dyDescent="0.35">
      <c r="A416">
        <v>487</v>
      </c>
      <c r="B416" s="5">
        <v>44930</v>
      </c>
      <c r="C416">
        <v>5300</v>
      </c>
      <c r="D416" t="s">
        <v>23</v>
      </c>
      <c r="E416" t="s">
        <v>13</v>
      </c>
      <c r="F416" s="5"/>
      <c r="I416" t="s">
        <v>22</v>
      </c>
    </row>
    <row r="417" spans="1:9" x14ac:dyDescent="0.35">
      <c r="A417">
        <v>148</v>
      </c>
      <c r="B417" s="5">
        <v>44930</v>
      </c>
      <c r="C417">
        <v>3040</v>
      </c>
      <c r="D417" t="s">
        <v>8</v>
      </c>
      <c r="E417" t="s">
        <v>11</v>
      </c>
      <c r="F417" s="5"/>
      <c r="I417" t="s">
        <v>22</v>
      </c>
    </row>
    <row r="418" spans="1:9" x14ac:dyDescent="0.35">
      <c r="A418">
        <v>478</v>
      </c>
      <c r="B418" s="5">
        <v>44930</v>
      </c>
      <c r="C418">
        <v>6200</v>
      </c>
      <c r="D418" t="s">
        <v>4</v>
      </c>
      <c r="E418" t="s">
        <v>12</v>
      </c>
      <c r="F418" s="5"/>
      <c r="I418" t="s">
        <v>22</v>
      </c>
    </row>
    <row r="419" spans="1:9" x14ac:dyDescent="0.35">
      <c r="A419">
        <v>354</v>
      </c>
      <c r="B419" s="5">
        <v>44930</v>
      </c>
      <c r="C419">
        <v>2450</v>
      </c>
      <c r="D419" t="s">
        <v>5</v>
      </c>
      <c r="E419" t="s">
        <v>14</v>
      </c>
      <c r="F419" s="5"/>
      <c r="I419" t="s">
        <v>22</v>
      </c>
    </row>
    <row r="420" spans="1:9" x14ac:dyDescent="0.35">
      <c r="A420">
        <v>355</v>
      </c>
      <c r="B420" s="5">
        <v>44930</v>
      </c>
      <c r="C420">
        <v>2500</v>
      </c>
      <c r="D420" t="s">
        <v>8</v>
      </c>
      <c r="E420" t="s">
        <v>12</v>
      </c>
      <c r="F420" s="5"/>
      <c r="I420" t="s">
        <v>22</v>
      </c>
    </row>
    <row r="421" spans="1:9" x14ac:dyDescent="0.35">
      <c r="A421">
        <v>396</v>
      </c>
      <c r="B421" s="5">
        <v>44930</v>
      </c>
      <c r="C421">
        <v>4550</v>
      </c>
      <c r="D421" t="s">
        <v>3</v>
      </c>
      <c r="E421" t="s">
        <v>14</v>
      </c>
      <c r="F421" s="5"/>
      <c r="I421" t="s">
        <v>22</v>
      </c>
    </row>
    <row r="422" spans="1:9" x14ac:dyDescent="0.35">
      <c r="A422">
        <v>235</v>
      </c>
      <c r="B422" s="5">
        <v>44929</v>
      </c>
      <c r="C422">
        <v>4780</v>
      </c>
      <c r="D422" t="s">
        <v>5</v>
      </c>
      <c r="E422" t="s">
        <v>13</v>
      </c>
      <c r="F422" s="5"/>
      <c r="I422" t="s">
        <v>22</v>
      </c>
    </row>
    <row r="423" spans="1:9" x14ac:dyDescent="0.35">
      <c r="A423">
        <v>225</v>
      </c>
      <c r="B423" s="5">
        <v>44929</v>
      </c>
      <c r="C423">
        <v>4580</v>
      </c>
      <c r="D423" t="s">
        <v>6</v>
      </c>
      <c r="E423" t="s">
        <v>11</v>
      </c>
      <c r="F423" s="5"/>
      <c r="I423" t="s">
        <v>22</v>
      </c>
    </row>
    <row r="424" spans="1:9" x14ac:dyDescent="0.35">
      <c r="A424">
        <v>294</v>
      </c>
      <c r="B424" s="5">
        <v>44929</v>
      </c>
      <c r="C424">
        <v>5960</v>
      </c>
      <c r="D424" t="s">
        <v>3</v>
      </c>
      <c r="E424" t="s">
        <v>12</v>
      </c>
      <c r="F424" s="5"/>
      <c r="I424" t="s">
        <v>22</v>
      </c>
    </row>
    <row r="425" spans="1:9" x14ac:dyDescent="0.35">
      <c r="A425">
        <v>454</v>
      </c>
      <c r="B425" s="5">
        <v>44929</v>
      </c>
      <c r="C425">
        <v>7450</v>
      </c>
      <c r="D425" t="s">
        <v>8</v>
      </c>
      <c r="E425" t="s">
        <v>12</v>
      </c>
      <c r="F425" s="5"/>
      <c r="I425" t="s">
        <v>22</v>
      </c>
    </row>
    <row r="426" spans="1:9" x14ac:dyDescent="0.35">
      <c r="A426">
        <v>226</v>
      </c>
      <c r="B426" s="5">
        <v>44929</v>
      </c>
      <c r="C426">
        <v>4600</v>
      </c>
      <c r="D426" t="s">
        <v>3</v>
      </c>
      <c r="E426" t="s">
        <v>12</v>
      </c>
      <c r="F426" s="5"/>
      <c r="I426" t="s">
        <v>22</v>
      </c>
    </row>
    <row r="427" spans="1:9" x14ac:dyDescent="0.35">
      <c r="A427">
        <v>265</v>
      </c>
      <c r="B427" s="5">
        <v>44929</v>
      </c>
      <c r="C427">
        <v>5380</v>
      </c>
      <c r="D427" t="s">
        <v>23</v>
      </c>
      <c r="E427" t="s">
        <v>12</v>
      </c>
      <c r="F427" s="5"/>
      <c r="I427" t="s">
        <v>22</v>
      </c>
    </row>
    <row r="428" spans="1:9" x14ac:dyDescent="0.35">
      <c r="A428">
        <v>120</v>
      </c>
      <c r="B428" s="5">
        <v>44929</v>
      </c>
      <c r="C428">
        <v>2480</v>
      </c>
      <c r="D428" t="s">
        <v>3</v>
      </c>
      <c r="E428" t="s">
        <v>11</v>
      </c>
      <c r="F428" s="5"/>
      <c r="I428" t="s">
        <v>22</v>
      </c>
    </row>
    <row r="429" spans="1:9" x14ac:dyDescent="0.35">
      <c r="A429">
        <v>491</v>
      </c>
      <c r="B429" s="5">
        <v>44929</v>
      </c>
      <c r="C429">
        <v>4900</v>
      </c>
      <c r="D429" t="s">
        <v>8</v>
      </c>
      <c r="E429" t="s">
        <v>11</v>
      </c>
      <c r="F429" s="5"/>
      <c r="I429" t="s">
        <v>22</v>
      </c>
    </row>
    <row r="430" spans="1:9" x14ac:dyDescent="0.35">
      <c r="A430">
        <v>381</v>
      </c>
      <c r="B430" s="5">
        <v>44929</v>
      </c>
      <c r="C430">
        <v>3800</v>
      </c>
      <c r="D430" t="s">
        <v>3</v>
      </c>
      <c r="E430" t="s">
        <v>13</v>
      </c>
      <c r="F430" s="5"/>
      <c r="I430" t="s">
        <v>22</v>
      </c>
    </row>
    <row r="431" spans="1:9" x14ac:dyDescent="0.35">
      <c r="A431">
        <v>98</v>
      </c>
      <c r="B431" s="5">
        <v>44929</v>
      </c>
      <c r="C431">
        <v>2040</v>
      </c>
      <c r="D431" t="s">
        <v>4</v>
      </c>
      <c r="E431" t="s">
        <v>12</v>
      </c>
      <c r="F431" s="5"/>
      <c r="I431" t="s">
        <v>22</v>
      </c>
    </row>
    <row r="432" spans="1:9" x14ac:dyDescent="0.35">
      <c r="A432">
        <v>488</v>
      </c>
      <c r="B432" s="5">
        <v>44929</v>
      </c>
      <c r="C432">
        <v>5200</v>
      </c>
      <c r="D432" t="s">
        <v>8</v>
      </c>
      <c r="E432" t="s">
        <v>11</v>
      </c>
      <c r="F432" s="5"/>
      <c r="I432" t="s">
        <v>22</v>
      </c>
    </row>
    <row r="433" spans="1:9" x14ac:dyDescent="0.35">
      <c r="A433">
        <v>313</v>
      </c>
      <c r="B433" s="5">
        <v>44929</v>
      </c>
      <c r="C433">
        <v>400</v>
      </c>
      <c r="D433" t="s">
        <v>3</v>
      </c>
      <c r="E433" t="s">
        <v>12</v>
      </c>
      <c r="F433" s="5"/>
      <c r="I433" t="s">
        <v>22</v>
      </c>
    </row>
    <row r="434" spans="1:9" x14ac:dyDescent="0.35">
      <c r="A434">
        <v>302</v>
      </c>
      <c r="B434" s="5">
        <v>44929</v>
      </c>
      <c r="C434">
        <v>1700</v>
      </c>
      <c r="D434" t="s">
        <v>4</v>
      </c>
      <c r="E434" t="s">
        <v>11</v>
      </c>
      <c r="F434" s="5"/>
      <c r="I434" t="s">
        <v>22</v>
      </c>
    </row>
    <row r="435" spans="1:9" x14ac:dyDescent="0.35">
      <c r="A435">
        <v>326</v>
      </c>
      <c r="B435" s="5">
        <v>44929</v>
      </c>
      <c r="C435">
        <v>1050</v>
      </c>
      <c r="D435" t="s">
        <v>5</v>
      </c>
      <c r="E435" t="s">
        <v>14</v>
      </c>
      <c r="F435" s="5"/>
      <c r="I435" t="s">
        <v>22</v>
      </c>
    </row>
    <row r="436" spans="1:9" x14ac:dyDescent="0.35">
      <c r="A436">
        <v>335</v>
      </c>
      <c r="B436" s="5">
        <v>44929</v>
      </c>
      <c r="C436">
        <v>1500</v>
      </c>
      <c r="D436" t="s">
        <v>8</v>
      </c>
      <c r="E436" t="s">
        <v>12</v>
      </c>
      <c r="F436" s="5"/>
      <c r="I436" t="s">
        <v>22</v>
      </c>
    </row>
    <row r="437" spans="1:9" x14ac:dyDescent="0.35">
      <c r="A437">
        <v>328</v>
      </c>
      <c r="B437" s="5">
        <v>44929</v>
      </c>
      <c r="C437">
        <v>1150</v>
      </c>
      <c r="D437" t="s">
        <v>3</v>
      </c>
      <c r="E437" t="s">
        <v>12</v>
      </c>
      <c r="F437" s="5"/>
      <c r="I437" t="s">
        <v>22</v>
      </c>
    </row>
    <row r="438" spans="1:9" x14ac:dyDescent="0.35">
      <c r="A438">
        <v>496</v>
      </c>
      <c r="B438" s="5">
        <v>44929</v>
      </c>
      <c r="C438">
        <v>4400</v>
      </c>
      <c r="D438" t="s">
        <v>5</v>
      </c>
      <c r="E438" t="s">
        <v>12</v>
      </c>
      <c r="F438" s="5"/>
      <c r="I438" t="s">
        <v>22</v>
      </c>
    </row>
    <row r="439" spans="1:9" x14ac:dyDescent="0.35">
      <c r="A439">
        <v>247</v>
      </c>
      <c r="B439" s="5">
        <v>44929</v>
      </c>
      <c r="C439">
        <v>5020</v>
      </c>
      <c r="D439" t="s">
        <v>8</v>
      </c>
      <c r="E439" t="s">
        <v>13</v>
      </c>
      <c r="F439" s="5"/>
      <c r="I439" t="s">
        <v>22</v>
      </c>
    </row>
    <row r="440" spans="1:9" x14ac:dyDescent="0.35">
      <c r="A440">
        <v>61</v>
      </c>
      <c r="B440" s="5">
        <v>44929</v>
      </c>
      <c r="C440">
        <v>1300</v>
      </c>
      <c r="D440" t="s">
        <v>23</v>
      </c>
      <c r="E440" t="s">
        <v>12</v>
      </c>
      <c r="F440" s="5"/>
      <c r="I440" t="s">
        <v>22</v>
      </c>
    </row>
    <row r="441" spans="1:9" x14ac:dyDescent="0.35">
      <c r="A441">
        <v>239</v>
      </c>
      <c r="B441" s="5">
        <v>44929</v>
      </c>
      <c r="C441">
        <v>4860</v>
      </c>
      <c r="D441" t="s">
        <v>3</v>
      </c>
      <c r="E441" t="s">
        <v>11</v>
      </c>
      <c r="F441" s="5"/>
      <c r="I441" t="s">
        <v>22</v>
      </c>
    </row>
    <row r="442" spans="1:9" x14ac:dyDescent="0.35">
      <c r="A442">
        <v>422</v>
      </c>
      <c r="B442" s="5">
        <v>44929</v>
      </c>
      <c r="C442">
        <v>5850</v>
      </c>
      <c r="D442" t="s">
        <v>5</v>
      </c>
      <c r="E442" t="s">
        <v>12</v>
      </c>
      <c r="F442" s="5"/>
      <c r="I442" t="s">
        <v>22</v>
      </c>
    </row>
    <row r="443" spans="1:9" x14ac:dyDescent="0.35">
      <c r="A443">
        <v>87</v>
      </c>
      <c r="B443" s="5">
        <v>44929</v>
      </c>
      <c r="C443">
        <v>1820</v>
      </c>
      <c r="D443" t="s">
        <v>4</v>
      </c>
      <c r="E443" t="s">
        <v>13</v>
      </c>
      <c r="F443" s="5"/>
      <c r="I443" t="s">
        <v>22</v>
      </c>
    </row>
    <row r="444" spans="1:9" x14ac:dyDescent="0.35">
      <c r="A444">
        <v>407</v>
      </c>
      <c r="B444" s="5">
        <v>44929</v>
      </c>
      <c r="C444">
        <v>5100</v>
      </c>
      <c r="D444" t="s">
        <v>23</v>
      </c>
      <c r="E444" t="s">
        <v>11</v>
      </c>
      <c r="F444" s="5"/>
      <c r="I444" t="s">
        <v>22</v>
      </c>
    </row>
    <row r="445" spans="1:9" x14ac:dyDescent="0.35">
      <c r="A445">
        <v>397</v>
      </c>
      <c r="B445" s="5">
        <v>44929</v>
      </c>
      <c r="C445">
        <v>4600</v>
      </c>
      <c r="D445" t="s">
        <v>7</v>
      </c>
      <c r="E445" t="s">
        <v>12</v>
      </c>
      <c r="F445" s="5"/>
      <c r="I445" t="s">
        <v>22</v>
      </c>
    </row>
    <row r="446" spans="1:9" x14ac:dyDescent="0.35">
      <c r="A446">
        <v>67</v>
      </c>
      <c r="B446" s="5">
        <v>44929</v>
      </c>
      <c r="C446">
        <v>1420</v>
      </c>
      <c r="D446" t="s">
        <v>23</v>
      </c>
      <c r="E446" t="s">
        <v>13</v>
      </c>
      <c r="F446" s="5"/>
      <c r="I446" t="s">
        <v>22</v>
      </c>
    </row>
    <row r="447" spans="1:9" x14ac:dyDescent="0.35">
      <c r="A447">
        <v>408</v>
      </c>
      <c r="B447" s="5">
        <v>44929</v>
      </c>
      <c r="C447">
        <v>5150</v>
      </c>
      <c r="D447" t="s">
        <v>9</v>
      </c>
      <c r="E447" t="s">
        <v>12</v>
      </c>
      <c r="F447" s="5"/>
      <c r="I447" t="s">
        <v>22</v>
      </c>
    </row>
    <row r="448" spans="1:9" x14ac:dyDescent="0.35">
      <c r="A448">
        <v>472</v>
      </c>
      <c r="B448" s="5">
        <v>44928</v>
      </c>
      <c r="C448">
        <v>6800</v>
      </c>
      <c r="D448" t="s">
        <v>4</v>
      </c>
      <c r="E448" t="s">
        <v>13</v>
      </c>
      <c r="F448" s="5"/>
      <c r="I448" t="s">
        <v>22</v>
      </c>
    </row>
    <row r="449" spans="1:9" x14ac:dyDescent="0.35">
      <c r="A449">
        <v>497</v>
      </c>
      <c r="B449" s="5">
        <v>44928</v>
      </c>
      <c r="C449">
        <v>4300</v>
      </c>
      <c r="D449" t="s">
        <v>6</v>
      </c>
      <c r="E449" t="s">
        <v>14</v>
      </c>
      <c r="F449" s="5"/>
      <c r="I449" t="s">
        <v>22</v>
      </c>
    </row>
    <row r="450" spans="1:9" x14ac:dyDescent="0.35">
      <c r="A450">
        <v>473</v>
      </c>
      <c r="B450" s="5">
        <v>44928</v>
      </c>
      <c r="C450">
        <v>6700</v>
      </c>
      <c r="D450" t="s">
        <v>5</v>
      </c>
      <c r="E450" t="s">
        <v>13</v>
      </c>
      <c r="F450" s="5"/>
      <c r="I450" t="s">
        <v>22</v>
      </c>
    </row>
    <row r="451" spans="1:9" x14ac:dyDescent="0.35">
      <c r="A451">
        <v>142</v>
      </c>
      <c r="B451" s="5">
        <v>44928</v>
      </c>
      <c r="C451">
        <v>2920</v>
      </c>
      <c r="D451" t="s">
        <v>7</v>
      </c>
      <c r="E451" t="s">
        <v>12</v>
      </c>
      <c r="F451" s="5"/>
      <c r="I451" t="s">
        <v>22</v>
      </c>
    </row>
    <row r="452" spans="1:9" x14ac:dyDescent="0.35">
      <c r="A452">
        <v>334</v>
      </c>
      <c r="B452" s="5">
        <v>44928</v>
      </c>
      <c r="C452">
        <v>1450</v>
      </c>
      <c r="D452" t="s">
        <v>23</v>
      </c>
      <c r="E452" t="s">
        <v>11</v>
      </c>
      <c r="F452" s="5"/>
      <c r="I452" t="s">
        <v>22</v>
      </c>
    </row>
    <row r="453" spans="1:9" x14ac:dyDescent="0.35">
      <c r="A453">
        <v>163</v>
      </c>
      <c r="B453" s="5">
        <v>44928</v>
      </c>
      <c r="C453">
        <v>3340</v>
      </c>
      <c r="D453" t="s">
        <v>23</v>
      </c>
      <c r="E453" t="s">
        <v>13</v>
      </c>
      <c r="F453" s="5"/>
      <c r="I453" t="s">
        <v>22</v>
      </c>
    </row>
    <row r="454" spans="1:9" x14ac:dyDescent="0.35">
      <c r="A454">
        <v>146</v>
      </c>
      <c r="B454" s="5">
        <v>44928</v>
      </c>
      <c r="C454">
        <v>3000</v>
      </c>
      <c r="D454" t="s">
        <v>23</v>
      </c>
      <c r="E454" t="s">
        <v>12</v>
      </c>
      <c r="F454" s="5"/>
      <c r="I454" t="s">
        <v>22</v>
      </c>
    </row>
    <row r="455" spans="1:9" x14ac:dyDescent="0.35">
      <c r="A455">
        <v>114</v>
      </c>
      <c r="B455" s="5">
        <v>44928</v>
      </c>
      <c r="C455">
        <v>2360</v>
      </c>
      <c r="D455" t="s">
        <v>8</v>
      </c>
      <c r="E455" t="s">
        <v>12</v>
      </c>
      <c r="F455" s="5"/>
      <c r="I455" t="s">
        <v>22</v>
      </c>
    </row>
    <row r="456" spans="1:9" x14ac:dyDescent="0.35">
      <c r="A456">
        <v>113</v>
      </c>
      <c r="B456" s="5">
        <v>44928</v>
      </c>
      <c r="C456">
        <v>2340</v>
      </c>
      <c r="D456" t="s">
        <v>23</v>
      </c>
      <c r="E456" t="s">
        <v>11</v>
      </c>
      <c r="F456" s="5"/>
      <c r="I456" t="s">
        <v>22</v>
      </c>
    </row>
    <row r="457" spans="1:9" x14ac:dyDescent="0.35">
      <c r="A457">
        <v>338</v>
      </c>
      <c r="B457" s="5">
        <v>44928</v>
      </c>
      <c r="C457">
        <v>1650</v>
      </c>
      <c r="D457" t="s">
        <v>8</v>
      </c>
      <c r="E457" t="s">
        <v>12</v>
      </c>
      <c r="F457" s="5"/>
      <c r="I457" t="s">
        <v>22</v>
      </c>
    </row>
    <row r="458" spans="1:9" x14ac:dyDescent="0.35">
      <c r="A458">
        <v>346</v>
      </c>
      <c r="B458" s="5">
        <v>44928</v>
      </c>
      <c r="C458">
        <v>2050</v>
      </c>
      <c r="D458" t="s">
        <v>7</v>
      </c>
      <c r="E458" t="s">
        <v>13</v>
      </c>
      <c r="F458" s="5"/>
      <c r="I458" t="s">
        <v>22</v>
      </c>
    </row>
    <row r="459" spans="1:9" x14ac:dyDescent="0.35">
      <c r="A459">
        <v>165</v>
      </c>
      <c r="B459" s="5">
        <v>44928</v>
      </c>
      <c r="C459">
        <v>3380</v>
      </c>
      <c r="D459" t="s">
        <v>8</v>
      </c>
      <c r="E459" t="s">
        <v>13</v>
      </c>
      <c r="F459" s="5"/>
      <c r="I459" t="s">
        <v>22</v>
      </c>
    </row>
    <row r="460" spans="1:9" x14ac:dyDescent="0.35">
      <c r="A460">
        <v>189</v>
      </c>
      <c r="B460" s="5">
        <v>44928</v>
      </c>
      <c r="C460">
        <v>3860</v>
      </c>
      <c r="D460" t="s">
        <v>4</v>
      </c>
      <c r="E460" t="s">
        <v>14</v>
      </c>
      <c r="F460" s="5"/>
      <c r="I460" t="s">
        <v>22</v>
      </c>
    </row>
    <row r="461" spans="1:9" x14ac:dyDescent="0.35">
      <c r="A461">
        <v>274</v>
      </c>
      <c r="B461" s="5">
        <v>44928</v>
      </c>
      <c r="C461">
        <v>5560</v>
      </c>
      <c r="D461" t="s">
        <v>4</v>
      </c>
      <c r="E461" t="s">
        <v>11</v>
      </c>
      <c r="F461" s="5"/>
      <c r="I461" t="s">
        <v>22</v>
      </c>
    </row>
    <row r="462" spans="1:9" x14ac:dyDescent="0.35">
      <c r="A462">
        <v>241</v>
      </c>
      <c r="B462" s="5">
        <v>44928</v>
      </c>
      <c r="C462">
        <v>4900</v>
      </c>
      <c r="D462" t="s">
        <v>5</v>
      </c>
      <c r="E462" t="s">
        <v>13</v>
      </c>
      <c r="F462" s="5"/>
      <c r="I462" t="s">
        <v>22</v>
      </c>
    </row>
    <row r="463" spans="1:9" x14ac:dyDescent="0.35">
      <c r="A463">
        <v>213</v>
      </c>
      <c r="B463" s="5">
        <v>44928</v>
      </c>
      <c r="C463">
        <v>4340</v>
      </c>
      <c r="D463" t="s">
        <v>8</v>
      </c>
      <c r="E463" t="s">
        <v>13</v>
      </c>
      <c r="F463" s="5"/>
      <c r="I463" t="s">
        <v>22</v>
      </c>
    </row>
    <row r="464" spans="1:9" x14ac:dyDescent="0.35">
      <c r="A464">
        <v>178</v>
      </c>
      <c r="B464" s="5">
        <v>44928</v>
      </c>
      <c r="C464">
        <v>3640</v>
      </c>
      <c r="D464" t="s">
        <v>6</v>
      </c>
      <c r="E464" t="s">
        <v>13</v>
      </c>
      <c r="F464" s="5"/>
      <c r="I464" t="s">
        <v>22</v>
      </c>
    </row>
    <row r="465" spans="1:9" x14ac:dyDescent="0.35">
      <c r="A465">
        <v>175</v>
      </c>
      <c r="B465" s="5">
        <v>44928</v>
      </c>
      <c r="C465">
        <v>3580</v>
      </c>
      <c r="D465" t="s">
        <v>3</v>
      </c>
      <c r="E465" t="s">
        <v>14</v>
      </c>
      <c r="F465" s="5"/>
      <c r="I465" t="s">
        <v>22</v>
      </c>
    </row>
    <row r="466" spans="1:9" x14ac:dyDescent="0.35">
      <c r="A466">
        <v>275</v>
      </c>
      <c r="B466" s="5">
        <v>44928</v>
      </c>
      <c r="C466">
        <v>5580</v>
      </c>
      <c r="D466" t="s">
        <v>5</v>
      </c>
      <c r="E466" t="s">
        <v>13</v>
      </c>
      <c r="F466" s="5"/>
      <c r="I466" t="s">
        <v>22</v>
      </c>
    </row>
    <row r="467" spans="1:9" x14ac:dyDescent="0.35">
      <c r="A467">
        <v>186</v>
      </c>
      <c r="B467" s="5">
        <v>44928</v>
      </c>
      <c r="C467">
        <v>3800</v>
      </c>
      <c r="D467" t="s">
        <v>23</v>
      </c>
      <c r="E467" t="s">
        <v>14</v>
      </c>
      <c r="F467" s="5"/>
      <c r="I467" t="s">
        <v>22</v>
      </c>
    </row>
    <row r="468" spans="1:9" x14ac:dyDescent="0.35">
      <c r="A468">
        <v>230</v>
      </c>
      <c r="B468" s="5">
        <v>44928</v>
      </c>
      <c r="C468">
        <v>4680</v>
      </c>
      <c r="D468" t="s">
        <v>8</v>
      </c>
      <c r="E468" t="s">
        <v>12</v>
      </c>
      <c r="F468" s="5"/>
      <c r="I468" t="s">
        <v>22</v>
      </c>
    </row>
    <row r="469" spans="1:9" x14ac:dyDescent="0.35">
      <c r="A469">
        <v>436</v>
      </c>
      <c r="B469" s="5">
        <v>44928</v>
      </c>
      <c r="C469">
        <v>6550</v>
      </c>
      <c r="D469" t="s">
        <v>23</v>
      </c>
      <c r="E469" t="s">
        <v>12</v>
      </c>
      <c r="F469" s="5"/>
      <c r="I469" t="s">
        <v>22</v>
      </c>
    </row>
    <row r="470" spans="1:9" x14ac:dyDescent="0.35">
      <c r="A470">
        <v>442</v>
      </c>
      <c r="B470" s="5">
        <v>44928</v>
      </c>
      <c r="C470">
        <v>6850</v>
      </c>
      <c r="D470" t="s">
        <v>9</v>
      </c>
      <c r="E470" t="s">
        <v>11</v>
      </c>
      <c r="F470" s="5"/>
      <c r="I470" t="s">
        <v>22</v>
      </c>
    </row>
    <row r="471" spans="1:9" x14ac:dyDescent="0.35">
      <c r="A471">
        <v>429</v>
      </c>
      <c r="B471" s="5">
        <v>44928</v>
      </c>
      <c r="C471">
        <v>6200</v>
      </c>
      <c r="D471" t="s">
        <v>6</v>
      </c>
      <c r="E471" t="s">
        <v>13</v>
      </c>
      <c r="F471" s="5"/>
      <c r="I471" t="s">
        <v>22</v>
      </c>
    </row>
    <row r="472" spans="1:9" x14ac:dyDescent="0.35">
      <c r="A472">
        <v>417</v>
      </c>
      <c r="B472" s="5">
        <v>44928</v>
      </c>
      <c r="C472">
        <v>5600</v>
      </c>
      <c r="D472" t="s">
        <v>8</v>
      </c>
      <c r="E472" t="s">
        <v>13</v>
      </c>
      <c r="F472" s="5"/>
      <c r="I472" t="s">
        <v>22</v>
      </c>
    </row>
    <row r="473" spans="1:9" x14ac:dyDescent="0.35">
      <c r="A473">
        <v>80</v>
      </c>
      <c r="B473" s="5">
        <v>44928</v>
      </c>
      <c r="C473">
        <v>1680</v>
      </c>
      <c r="D473" t="s">
        <v>8</v>
      </c>
      <c r="E473" t="s">
        <v>13</v>
      </c>
      <c r="F473" s="5"/>
      <c r="I473" t="s">
        <v>22</v>
      </c>
    </row>
    <row r="474" spans="1:9" x14ac:dyDescent="0.35">
      <c r="A474">
        <v>54</v>
      </c>
      <c r="B474" s="5">
        <v>44928</v>
      </c>
      <c r="C474">
        <v>1160</v>
      </c>
      <c r="D474" t="s">
        <v>5</v>
      </c>
      <c r="E474" t="s">
        <v>11</v>
      </c>
      <c r="F474" s="5"/>
      <c r="I474" t="s">
        <v>22</v>
      </c>
    </row>
    <row r="475" spans="1:9" x14ac:dyDescent="0.35">
      <c r="A475">
        <v>105</v>
      </c>
      <c r="B475" s="5">
        <v>44928</v>
      </c>
      <c r="C475">
        <v>2180</v>
      </c>
      <c r="D475" t="s">
        <v>5</v>
      </c>
      <c r="E475" t="s">
        <v>14</v>
      </c>
      <c r="F475" s="5"/>
      <c r="I475" t="s">
        <v>22</v>
      </c>
    </row>
    <row r="476" spans="1:9" x14ac:dyDescent="0.35">
      <c r="A476">
        <v>211</v>
      </c>
      <c r="B476" s="5">
        <v>44927</v>
      </c>
      <c r="C476">
        <v>4300</v>
      </c>
      <c r="D476" t="s">
        <v>3</v>
      </c>
      <c r="E476" t="s">
        <v>11</v>
      </c>
      <c r="F476" s="5"/>
      <c r="I476" t="s">
        <v>22</v>
      </c>
    </row>
    <row r="477" spans="1:9" x14ac:dyDescent="0.35">
      <c r="A477">
        <v>490</v>
      </c>
      <c r="B477" s="5">
        <v>44927</v>
      </c>
      <c r="C477">
        <v>5000</v>
      </c>
      <c r="D477" t="s">
        <v>5</v>
      </c>
      <c r="E477" t="s">
        <v>12</v>
      </c>
      <c r="F477" s="5"/>
      <c r="I477" t="s">
        <v>22</v>
      </c>
    </row>
    <row r="478" spans="1:9" x14ac:dyDescent="0.35">
      <c r="A478">
        <v>38</v>
      </c>
      <c r="B478" s="5">
        <v>44927</v>
      </c>
      <c r="C478">
        <v>840</v>
      </c>
      <c r="D478" t="s">
        <v>6</v>
      </c>
      <c r="E478" t="s">
        <v>13</v>
      </c>
      <c r="F478" s="5"/>
      <c r="I478" t="s">
        <v>22</v>
      </c>
    </row>
    <row r="479" spans="1:9" x14ac:dyDescent="0.35">
      <c r="A479">
        <v>52</v>
      </c>
      <c r="B479" s="5">
        <v>44927</v>
      </c>
      <c r="C479">
        <v>1120</v>
      </c>
      <c r="D479" t="s">
        <v>3</v>
      </c>
      <c r="E479" t="s">
        <v>13</v>
      </c>
      <c r="F479" s="5"/>
      <c r="I479" t="s">
        <v>22</v>
      </c>
    </row>
    <row r="480" spans="1:9" x14ac:dyDescent="0.35">
      <c r="A480">
        <v>190</v>
      </c>
      <c r="B480" s="5">
        <v>44927</v>
      </c>
      <c r="C480">
        <v>3880</v>
      </c>
      <c r="D480" t="s">
        <v>5</v>
      </c>
      <c r="E480" t="s">
        <v>11</v>
      </c>
      <c r="F480" s="5"/>
      <c r="I480" t="s">
        <v>22</v>
      </c>
    </row>
    <row r="481" spans="1:9" x14ac:dyDescent="0.35">
      <c r="A481">
        <v>214</v>
      </c>
      <c r="B481" s="5">
        <v>44927</v>
      </c>
      <c r="C481">
        <v>4360</v>
      </c>
      <c r="D481" t="s">
        <v>23</v>
      </c>
      <c r="E481" t="s">
        <v>14</v>
      </c>
      <c r="F481" s="5"/>
      <c r="I481" t="s">
        <v>22</v>
      </c>
    </row>
    <row r="482" spans="1:9" x14ac:dyDescent="0.35">
      <c r="A482">
        <v>215</v>
      </c>
      <c r="B482" s="5">
        <v>44927</v>
      </c>
      <c r="C482">
        <v>4380</v>
      </c>
      <c r="D482" t="s">
        <v>23</v>
      </c>
      <c r="E482" t="s">
        <v>12</v>
      </c>
      <c r="F482" s="5"/>
      <c r="I482" t="s">
        <v>22</v>
      </c>
    </row>
    <row r="483" spans="1:9" x14ac:dyDescent="0.35">
      <c r="A483">
        <v>236</v>
      </c>
      <c r="B483" s="5">
        <v>44927</v>
      </c>
      <c r="C483">
        <v>4800</v>
      </c>
      <c r="D483" t="s">
        <v>8</v>
      </c>
      <c r="E483" t="s">
        <v>11</v>
      </c>
      <c r="F483" s="5"/>
      <c r="I483" t="s">
        <v>22</v>
      </c>
    </row>
    <row r="484" spans="1:9" x14ac:dyDescent="0.35">
      <c r="A484">
        <v>440</v>
      </c>
      <c r="B484" s="5">
        <v>44927</v>
      </c>
      <c r="C484">
        <v>6750</v>
      </c>
      <c r="D484" t="s">
        <v>8</v>
      </c>
      <c r="E484" t="s">
        <v>12</v>
      </c>
      <c r="F484" s="5"/>
      <c r="I484" t="s">
        <v>22</v>
      </c>
    </row>
    <row r="485" spans="1:9" x14ac:dyDescent="0.35">
      <c r="A485">
        <v>200</v>
      </c>
      <c r="B485" s="5">
        <v>44927</v>
      </c>
      <c r="C485">
        <v>4080</v>
      </c>
      <c r="D485" t="s">
        <v>4</v>
      </c>
      <c r="E485" t="s">
        <v>14</v>
      </c>
      <c r="F485" s="5"/>
      <c r="I485" t="s">
        <v>22</v>
      </c>
    </row>
    <row r="486" spans="1:9" x14ac:dyDescent="0.35">
      <c r="A486">
        <v>492</v>
      </c>
      <c r="B486" s="5">
        <v>44927</v>
      </c>
      <c r="C486">
        <v>4800</v>
      </c>
      <c r="D486" t="s">
        <v>23</v>
      </c>
      <c r="E486" t="s">
        <v>12</v>
      </c>
      <c r="F486" s="5"/>
      <c r="I486" t="s">
        <v>22</v>
      </c>
    </row>
    <row r="487" spans="1:9" x14ac:dyDescent="0.35">
      <c r="A487">
        <v>1</v>
      </c>
      <c r="B487" s="5">
        <v>44927</v>
      </c>
      <c r="C487">
        <v>100</v>
      </c>
      <c r="D487" t="s">
        <v>3</v>
      </c>
      <c r="E487" t="s">
        <v>11</v>
      </c>
      <c r="F487" s="5"/>
      <c r="I487" t="s">
        <v>22</v>
      </c>
    </row>
    <row r="488" spans="1:9" x14ac:dyDescent="0.35">
      <c r="A488">
        <v>71</v>
      </c>
      <c r="B488" s="5">
        <v>44927</v>
      </c>
      <c r="C488">
        <v>1500</v>
      </c>
      <c r="D488" t="s">
        <v>5</v>
      </c>
      <c r="E488" t="s">
        <v>11</v>
      </c>
      <c r="F488" s="5"/>
      <c r="I488" t="s">
        <v>22</v>
      </c>
    </row>
    <row r="489" spans="1:9" x14ac:dyDescent="0.35">
      <c r="A489">
        <v>462</v>
      </c>
      <c r="B489" s="5">
        <v>44927</v>
      </c>
      <c r="C489">
        <v>7800</v>
      </c>
      <c r="D489" t="s">
        <v>5</v>
      </c>
      <c r="E489" t="s">
        <v>12</v>
      </c>
      <c r="F489" s="5"/>
      <c r="I489" t="s">
        <v>22</v>
      </c>
    </row>
    <row r="490" spans="1:9" x14ac:dyDescent="0.35">
      <c r="A490">
        <v>461</v>
      </c>
      <c r="B490" s="5">
        <v>44927</v>
      </c>
      <c r="C490">
        <v>7900</v>
      </c>
      <c r="D490" t="s">
        <v>4</v>
      </c>
      <c r="E490" t="s">
        <v>12</v>
      </c>
      <c r="F490" s="5"/>
      <c r="I490" t="s">
        <v>22</v>
      </c>
    </row>
    <row r="491" spans="1:9" x14ac:dyDescent="0.35">
      <c r="A491">
        <v>359</v>
      </c>
      <c r="B491" s="5">
        <v>44927</v>
      </c>
      <c r="C491">
        <v>2700</v>
      </c>
      <c r="D491" t="s">
        <v>4</v>
      </c>
      <c r="E491" t="s">
        <v>13</v>
      </c>
      <c r="F491" s="5"/>
      <c r="I491" t="s">
        <v>22</v>
      </c>
    </row>
    <row r="492" spans="1:9" x14ac:dyDescent="0.35">
      <c r="A492">
        <v>132</v>
      </c>
      <c r="B492" s="5">
        <v>44927</v>
      </c>
      <c r="C492">
        <v>2720</v>
      </c>
      <c r="D492" t="s">
        <v>4</v>
      </c>
      <c r="E492" t="s">
        <v>12</v>
      </c>
      <c r="F492" s="5"/>
      <c r="I492" t="s">
        <v>22</v>
      </c>
    </row>
    <row r="493" spans="1:9" x14ac:dyDescent="0.35">
      <c r="A493">
        <v>136</v>
      </c>
      <c r="B493" s="5">
        <v>44927</v>
      </c>
      <c r="C493">
        <v>2800</v>
      </c>
      <c r="D493" t="s">
        <v>9</v>
      </c>
      <c r="E493" t="s">
        <v>13</v>
      </c>
      <c r="F493" s="5"/>
      <c r="I493" t="s">
        <v>22</v>
      </c>
    </row>
    <row r="494" spans="1:9" x14ac:dyDescent="0.35">
      <c r="A494">
        <v>70</v>
      </c>
      <c r="B494" s="5">
        <v>44927</v>
      </c>
      <c r="C494">
        <v>1480</v>
      </c>
      <c r="D494" t="s">
        <v>4</v>
      </c>
      <c r="E494" t="s">
        <v>12</v>
      </c>
      <c r="F494" s="5"/>
      <c r="I494" t="s">
        <v>22</v>
      </c>
    </row>
    <row r="495" spans="1:9" x14ac:dyDescent="0.35">
      <c r="A495">
        <v>366</v>
      </c>
      <c r="B495" s="5">
        <v>44927</v>
      </c>
      <c r="C495">
        <v>3050</v>
      </c>
      <c r="D495" t="s">
        <v>8</v>
      </c>
      <c r="E495" t="s">
        <v>12</v>
      </c>
      <c r="F495" s="5"/>
      <c r="I495" t="s">
        <v>22</v>
      </c>
    </row>
    <row r="496" spans="1:9" x14ac:dyDescent="0.35">
      <c r="A496">
        <v>281</v>
      </c>
      <c r="B496" s="5">
        <v>44927</v>
      </c>
      <c r="C496">
        <v>5700</v>
      </c>
      <c r="D496" t="s">
        <v>8</v>
      </c>
      <c r="E496" t="s">
        <v>11</v>
      </c>
      <c r="F496" s="5"/>
      <c r="I496" t="s">
        <v>22</v>
      </c>
    </row>
    <row r="497" spans="1:9" x14ac:dyDescent="0.35">
      <c r="A497">
        <v>435</v>
      </c>
      <c r="B497" s="5">
        <v>44927</v>
      </c>
      <c r="C497">
        <v>6500</v>
      </c>
      <c r="D497" t="s">
        <v>23</v>
      </c>
      <c r="E497" t="s">
        <v>11</v>
      </c>
      <c r="F497" s="5"/>
      <c r="I497" t="s">
        <v>22</v>
      </c>
    </row>
    <row r="498" spans="1:9" x14ac:dyDescent="0.35">
      <c r="A498">
        <v>316</v>
      </c>
      <c r="B498" s="5">
        <v>44927</v>
      </c>
      <c r="C498">
        <v>550</v>
      </c>
      <c r="D498" t="s">
        <v>23</v>
      </c>
      <c r="E498" t="s">
        <v>11</v>
      </c>
      <c r="F498" s="5"/>
      <c r="I498" t="s">
        <v>22</v>
      </c>
    </row>
    <row r="499" spans="1:9" x14ac:dyDescent="0.35">
      <c r="A499">
        <v>315</v>
      </c>
      <c r="B499" s="5">
        <v>44927</v>
      </c>
      <c r="C499">
        <v>500</v>
      </c>
      <c r="D499" t="s">
        <v>8</v>
      </c>
      <c r="E499" t="s">
        <v>14</v>
      </c>
      <c r="F499" s="5"/>
      <c r="I499" t="s">
        <v>22</v>
      </c>
    </row>
    <row r="500" spans="1:9" x14ac:dyDescent="0.35">
      <c r="A500">
        <v>59</v>
      </c>
      <c r="B500" s="5">
        <v>44927</v>
      </c>
      <c r="C500">
        <v>1260</v>
      </c>
      <c r="D500" t="s">
        <v>6</v>
      </c>
      <c r="E500" t="s">
        <v>13</v>
      </c>
      <c r="F500" s="5"/>
      <c r="I500" t="s">
        <v>22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569B4-1BAD-4D8A-9382-3A5F91F4BCFA}">
  <dimension ref="C3:D8"/>
  <sheetViews>
    <sheetView zoomScale="150" zoomScaleNormal="150" workbookViewId="0">
      <selection activeCell="D3" sqref="D3"/>
    </sheetView>
  </sheetViews>
  <sheetFormatPr defaultRowHeight="14.5" x14ac:dyDescent="0.35"/>
  <cols>
    <col min="3" max="3" width="16.08984375" customWidth="1"/>
    <col min="4" max="4" width="25.54296875" style="1" customWidth="1"/>
  </cols>
  <sheetData>
    <row r="3" spans="3:4" x14ac:dyDescent="0.35">
      <c r="C3" t="s">
        <v>17</v>
      </c>
      <c r="D3" s="4">
        <v>310</v>
      </c>
    </row>
    <row r="4" spans="3:4" x14ac:dyDescent="0.35">
      <c r="C4" t="s">
        <v>2</v>
      </c>
    </row>
    <row r="5" spans="3:4" x14ac:dyDescent="0.35">
      <c r="C5" t="s">
        <v>18</v>
      </c>
      <c r="D5" s="3"/>
    </row>
    <row r="6" spans="3:4" x14ac:dyDescent="0.35">
      <c r="C6" t="s">
        <v>15</v>
      </c>
      <c r="D6" s="2"/>
    </row>
    <row r="7" spans="3:4" x14ac:dyDescent="0.35">
      <c r="C7" t="s">
        <v>19</v>
      </c>
      <c r="D7" s="3"/>
    </row>
    <row r="8" spans="3:4" x14ac:dyDescent="0.35">
      <c r="C8" t="s">
        <v>20</v>
      </c>
      <c r="D8" s="3"/>
    </row>
  </sheetData>
  <sheetProtection autoFilter="0"/>
  <conditionalFormatting sqref="D8">
    <cfRule type="cellIs" dxfId="1" priority="1" operator="lessThan">
      <formula>500</formula>
    </cfRule>
  </conditionalFormatting>
  <dataValidations count="1">
    <dataValidation type="list" allowBlank="1" showInputMessage="1" showErrorMessage="1" error="Attenzione, solo valori in elenco" prompt="Inserire solo numeri fattura in elenco" sqref="D3" xr:uid="{049413AD-0287-41E7-AD0A-9625E7EEB9DF}">
      <formula1>#REF!</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FF2250-6B45-49A7-B5D4-2FC3EB8F81B4}">
  <sheetPr>
    <tabColor theme="9"/>
  </sheetPr>
  <dimension ref="C2:D8"/>
  <sheetViews>
    <sheetView showGridLines="0" topLeftCell="A2" zoomScale="150" zoomScaleNormal="150" workbookViewId="0">
      <selection activeCell="D3" sqref="D3"/>
    </sheetView>
  </sheetViews>
  <sheetFormatPr defaultRowHeight="14.5" x14ac:dyDescent="0.35"/>
  <cols>
    <col min="1" max="2" width="2.81640625" customWidth="1"/>
    <col min="3" max="3" width="13.81640625" customWidth="1"/>
    <col min="4" max="4" width="18.36328125" customWidth="1"/>
    <col min="23" max="23" width="13.1796875" bestFit="1" customWidth="1"/>
  </cols>
  <sheetData>
    <row r="2" spans="3:4" ht="15" thickBot="1" x14ac:dyDescent="0.4"/>
    <row r="3" spans="3:4" x14ac:dyDescent="0.35">
      <c r="C3" s="25" t="s">
        <v>17</v>
      </c>
      <c r="D3" s="26">
        <v>313</v>
      </c>
    </row>
    <row r="4" spans="3:4" x14ac:dyDescent="0.35">
      <c r="C4" s="27" t="s">
        <v>2</v>
      </c>
      <c r="D4" s="28" t="str">
        <f>VLOOKUP($D$3,Tabella1!$A:$K,4,FALSE)</f>
        <v>ALFA</v>
      </c>
    </row>
    <row r="5" spans="3:4" x14ac:dyDescent="0.35">
      <c r="C5" s="27" t="s">
        <v>18</v>
      </c>
      <c r="D5" s="29">
        <f>VLOOKUP($D$3,Tabella1!$A:$K,3,FALSE)</f>
        <v>400</v>
      </c>
    </row>
    <row r="6" spans="3:4" x14ac:dyDescent="0.35">
      <c r="C6" s="27" t="s">
        <v>15</v>
      </c>
      <c r="D6" s="30">
        <f>VLOOKUP($D$3,Tabella1!$A:$K,6,FALSE)</f>
        <v>45049</v>
      </c>
    </row>
    <row r="7" spans="3:4" x14ac:dyDescent="0.35">
      <c r="C7" s="27" t="s">
        <v>19</v>
      </c>
      <c r="D7" s="29">
        <f>VLOOKUP($D$3,Tabella1!$A:$K,7,FALSE)</f>
        <v>88</v>
      </c>
    </row>
    <row r="8" spans="3:4" ht="15" thickBot="1" x14ac:dyDescent="0.4">
      <c r="C8" s="31" t="s">
        <v>20</v>
      </c>
      <c r="D8" s="32">
        <f>VLOOKUP($D$3,Tabella1!$A:$K,8,FALSE)</f>
        <v>488</v>
      </c>
    </row>
  </sheetData>
  <sheetProtection autoFilter="0"/>
  <conditionalFormatting sqref="D8">
    <cfRule type="cellIs" dxfId="0" priority="1" operator="lessThan">
      <formula>500</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A0DC0DC6-4B54-4AED-93AE-64B63FCF46E4}">
          <x14:formula1>
            <xm:f>Tabella1!$A$2:$A$500</xm:f>
          </x14:formula1>
          <xm:sqref>D3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28DA2-DC3D-4D18-960A-2AF39A4E2567}">
  <sheetPr>
    <tabColor rgb="FF0070C0"/>
  </sheetPr>
  <dimension ref="B1:L4"/>
  <sheetViews>
    <sheetView showGridLines="0" tabSelected="1" zoomScale="60" zoomScaleNormal="60" workbookViewId="0">
      <selection activeCell="U6" sqref="U6"/>
    </sheetView>
  </sheetViews>
  <sheetFormatPr defaultRowHeight="32" x14ac:dyDescent="0.7"/>
  <cols>
    <col min="1" max="1" width="4" customWidth="1"/>
    <col min="2" max="2" width="6.54296875" customWidth="1"/>
    <col min="3" max="3" width="32.1796875" style="6" customWidth="1"/>
    <col min="4" max="4" width="14.54296875" customWidth="1"/>
    <col min="5" max="5" width="6.6328125" customWidth="1"/>
    <col min="6" max="6" width="32.26953125" customWidth="1"/>
    <col min="7" max="7" width="14.6328125" customWidth="1"/>
    <col min="8" max="8" width="6.6328125" customWidth="1"/>
    <col min="9" max="9" width="32.08984375" customWidth="1"/>
    <col min="10" max="10" width="14.6328125" customWidth="1"/>
    <col min="11" max="11" width="6.6328125" customWidth="1"/>
    <col min="12" max="12" width="32.08984375" customWidth="1"/>
    <col min="15" max="15" width="8.7265625" customWidth="1"/>
  </cols>
  <sheetData>
    <row r="1" spans="2:12" ht="11.5" customHeight="1" x14ac:dyDescent="0.7"/>
    <row r="2" spans="2:12" ht="16" customHeight="1" thickBot="1" x14ac:dyDescent="0.4">
      <c r="B2" s="12"/>
      <c r="C2" s="13" t="s">
        <v>67</v>
      </c>
      <c r="E2" s="20"/>
      <c r="F2" s="21" t="s">
        <v>57</v>
      </c>
      <c r="H2" s="7"/>
      <c r="I2" s="8" t="s">
        <v>55</v>
      </c>
      <c r="K2" s="33"/>
      <c r="L2" s="34" t="s">
        <v>56</v>
      </c>
    </row>
    <row r="3" spans="2:12" ht="23" customHeight="1" thickTop="1" x14ac:dyDescent="0.35">
      <c r="B3" s="12"/>
      <c r="C3" s="14">
        <f>PowerPivot!C8</f>
        <v>1721355</v>
      </c>
      <c r="E3" s="20"/>
      <c r="F3" s="22">
        <f>PowerPivot!H7</f>
        <v>932170</v>
      </c>
      <c r="H3" s="7"/>
      <c r="I3" s="11">
        <f>PowerPivot!H6</f>
        <v>789185</v>
      </c>
      <c r="K3" s="33"/>
      <c r="L3" s="35">
        <f>PowerPivot!E8</f>
        <v>378698.1</v>
      </c>
    </row>
    <row r="4" spans="2:12" ht="10" customHeight="1" x14ac:dyDescent="0.35">
      <c r="B4" s="9"/>
      <c r="C4" s="10"/>
      <c r="F4" s="10"/>
      <c r="I4" s="10"/>
    </row>
  </sheetData>
  <pageMargins left="0.70866141732283472" right="0.70866141732283472" top="0.74803149606299213" bottom="0.74803149606299213" header="0.31496062992125984" footer="0.31496062992125984"/>
  <pageSetup paperSize="9" fitToWidth="0" fitToHeight="0"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8C2F5-B010-4397-9F0D-2CE6A38C6532}">
  <dimension ref="A1:K500"/>
  <sheetViews>
    <sheetView workbookViewId="0">
      <selection activeCell="C3" sqref="C3:C500"/>
    </sheetView>
  </sheetViews>
  <sheetFormatPr defaultRowHeight="14.5" x14ac:dyDescent="0.35"/>
  <cols>
    <col min="1" max="1" width="13.1796875" bestFit="1" customWidth="1"/>
    <col min="2" max="2" width="15.90625" bestFit="1" customWidth="1"/>
    <col min="3" max="3" width="11.26953125" style="16" bestFit="1" customWidth="1"/>
    <col min="4" max="4" width="9.81640625" bestFit="1" customWidth="1"/>
    <col min="5" max="5" width="12.1796875" bestFit="1" customWidth="1"/>
    <col min="6" max="6" width="17.1796875" bestFit="1" customWidth="1"/>
    <col min="7" max="7" width="6.81640625" bestFit="1" customWidth="1"/>
    <col min="8" max="8" width="17.7265625" bestFit="1" customWidth="1"/>
    <col min="9" max="9" width="10.453125" bestFit="1" customWidth="1"/>
    <col min="10" max="10" width="11.81640625" bestFit="1" customWidth="1"/>
    <col min="11" max="11" width="10.453125" bestFit="1" customWidth="1"/>
    <col min="12" max="12" width="8.54296875" bestFit="1" customWidth="1"/>
  </cols>
  <sheetData>
    <row r="1" spans="1:11" x14ac:dyDescent="0.35">
      <c r="A1" t="s">
        <v>0</v>
      </c>
      <c r="B1" t="s">
        <v>1</v>
      </c>
      <c r="C1" s="16" t="s">
        <v>16</v>
      </c>
      <c r="D1" t="s">
        <v>2</v>
      </c>
      <c r="E1" t="s">
        <v>10</v>
      </c>
      <c r="F1" s="5" t="s">
        <v>15</v>
      </c>
      <c r="G1" t="s">
        <v>19</v>
      </c>
      <c r="H1" t="s">
        <v>24</v>
      </c>
      <c r="I1" t="s">
        <v>58</v>
      </c>
      <c r="J1" t="s">
        <v>59</v>
      </c>
      <c r="K1" t="s">
        <v>21</v>
      </c>
    </row>
    <row r="2" spans="1:11" x14ac:dyDescent="0.35">
      <c r="A2">
        <v>1</v>
      </c>
      <c r="B2" s="5">
        <v>44927</v>
      </c>
      <c r="C2" s="16">
        <v>100</v>
      </c>
      <c r="D2" t="s">
        <v>3</v>
      </c>
      <c r="E2" t="s">
        <v>11</v>
      </c>
      <c r="F2" s="5">
        <v>44986</v>
      </c>
      <c r="G2">
        <v>22</v>
      </c>
      <c r="H2">
        <v>122</v>
      </c>
      <c r="I2" s="15">
        <v>323</v>
      </c>
      <c r="J2">
        <v>323</v>
      </c>
      <c r="K2" t="s">
        <v>26</v>
      </c>
    </row>
    <row r="3" spans="1:11" x14ac:dyDescent="0.35">
      <c r="A3">
        <v>2</v>
      </c>
      <c r="B3" s="5">
        <v>45308</v>
      </c>
      <c r="C3" s="16">
        <v>120</v>
      </c>
      <c r="D3" t="s">
        <v>4</v>
      </c>
      <c r="E3" t="s">
        <v>12</v>
      </c>
      <c r="F3" s="5">
        <v>45368</v>
      </c>
      <c r="G3">
        <v>26.4</v>
      </c>
      <c r="H3">
        <v>146.4</v>
      </c>
      <c r="I3" s="15">
        <v>-59</v>
      </c>
      <c r="J3">
        <v>-59</v>
      </c>
      <c r="K3" t="s">
        <v>25</v>
      </c>
    </row>
    <row r="4" spans="1:11" x14ac:dyDescent="0.35">
      <c r="A4">
        <v>3</v>
      </c>
      <c r="B4" s="5">
        <v>45305</v>
      </c>
      <c r="C4" s="16">
        <v>140</v>
      </c>
      <c r="D4" t="s">
        <v>5</v>
      </c>
      <c r="E4" t="s">
        <v>13</v>
      </c>
      <c r="F4" s="5">
        <v>45365</v>
      </c>
      <c r="G4">
        <v>30.8</v>
      </c>
      <c r="H4">
        <v>170.8</v>
      </c>
      <c r="I4" s="15">
        <v>-56</v>
      </c>
      <c r="J4">
        <v>-56</v>
      </c>
      <c r="K4" t="s">
        <v>25</v>
      </c>
    </row>
    <row r="5" spans="1:11" x14ac:dyDescent="0.35">
      <c r="A5">
        <v>4</v>
      </c>
      <c r="B5" s="5">
        <v>45083</v>
      </c>
      <c r="C5" s="16">
        <v>160</v>
      </c>
      <c r="D5" t="s">
        <v>6</v>
      </c>
      <c r="E5" t="s">
        <v>14</v>
      </c>
      <c r="F5" s="5">
        <v>45144</v>
      </c>
      <c r="G5">
        <v>35.200000000000003</v>
      </c>
      <c r="H5">
        <v>195.2</v>
      </c>
      <c r="I5" s="15">
        <v>165</v>
      </c>
      <c r="J5">
        <v>165</v>
      </c>
      <c r="K5" t="s">
        <v>26</v>
      </c>
    </row>
    <row r="6" spans="1:11" x14ac:dyDescent="0.35">
      <c r="A6">
        <v>5</v>
      </c>
      <c r="B6" s="5">
        <v>45241</v>
      </c>
      <c r="C6" s="16">
        <v>180</v>
      </c>
      <c r="D6" t="s">
        <v>3</v>
      </c>
      <c r="E6" t="s">
        <v>12</v>
      </c>
      <c r="F6" s="5">
        <v>45302</v>
      </c>
      <c r="G6">
        <v>39.6</v>
      </c>
      <c r="H6">
        <v>219.6</v>
      </c>
      <c r="I6" s="15">
        <v>7</v>
      </c>
      <c r="J6">
        <v>7</v>
      </c>
      <c r="K6" t="s">
        <v>25</v>
      </c>
    </row>
    <row r="7" spans="1:11" x14ac:dyDescent="0.35">
      <c r="A7">
        <v>6</v>
      </c>
      <c r="B7" s="5">
        <v>45020</v>
      </c>
      <c r="C7" s="16">
        <v>200</v>
      </c>
      <c r="D7" t="s">
        <v>7</v>
      </c>
      <c r="E7" t="s">
        <v>12</v>
      </c>
      <c r="F7" s="5">
        <v>45081</v>
      </c>
      <c r="G7">
        <v>44</v>
      </c>
      <c r="H7">
        <v>244</v>
      </c>
      <c r="I7" s="15">
        <v>228</v>
      </c>
      <c r="J7">
        <v>228</v>
      </c>
      <c r="K7" t="s">
        <v>26</v>
      </c>
    </row>
    <row r="8" spans="1:11" x14ac:dyDescent="0.35">
      <c r="A8">
        <v>7</v>
      </c>
      <c r="B8" s="5">
        <v>45083</v>
      </c>
      <c r="C8" s="16">
        <v>220</v>
      </c>
      <c r="D8" t="s">
        <v>3</v>
      </c>
      <c r="E8" t="s">
        <v>14</v>
      </c>
      <c r="F8" s="5">
        <v>45144</v>
      </c>
      <c r="G8">
        <v>48.4</v>
      </c>
      <c r="H8">
        <v>268.39999999999998</v>
      </c>
      <c r="I8" s="15">
        <v>165</v>
      </c>
      <c r="J8">
        <v>165</v>
      </c>
      <c r="K8" t="s">
        <v>26</v>
      </c>
    </row>
    <row r="9" spans="1:11" x14ac:dyDescent="0.35">
      <c r="A9">
        <v>8</v>
      </c>
      <c r="B9" s="5">
        <v>45020</v>
      </c>
      <c r="C9" s="16">
        <v>240</v>
      </c>
      <c r="D9" t="s">
        <v>6</v>
      </c>
      <c r="E9" t="s">
        <v>11</v>
      </c>
      <c r="F9" s="5">
        <v>45081</v>
      </c>
      <c r="G9">
        <v>52.8</v>
      </c>
      <c r="H9">
        <v>292.8</v>
      </c>
      <c r="I9" s="15">
        <v>228</v>
      </c>
      <c r="J9">
        <v>228</v>
      </c>
      <c r="K9" t="s">
        <v>26</v>
      </c>
    </row>
    <row r="10" spans="1:11" x14ac:dyDescent="0.35">
      <c r="A10">
        <v>9</v>
      </c>
      <c r="B10" s="5">
        <v>45306</v>
      </c>
      <c r="C10" s="16">
        <v>260</v>
      </c>
      <c r="D10" t="s">
        <v>8</v>
      </c>
      <c r="E10" t="s">
        <v>13</v>
      </c>
      <c r="F10" s="5">
        <v>45366</v>
      </c>
      <c r="G10">
        <v>57.2</v>
      </c>
      <c r="H10">
        <v>317.2</v>
      </c>
      <c r="I10" s="15">
        <v>-57</v>
      </c>
      <c r="J10">
        <v>-57</v>
      </c>
      <c r="K10" t="s">
        <v>25</v>
      </c>
    </row>
    <row r="11" spans="1:11" x14ac:dyDescent="0.35">
      <c r="A11">
        <v>10</v>
      </c>
      <c r="B11" s="5">
        <v>45304</v>
      </c>
      <c r="C11" s="16">
        <v>280</v>
      </c>
      <c r="D11" t="s">
        <v>27</v>
      </c>
      <c r="E11" t="s">
        <v>13</v>
      </c>
      <c r="F11" s="5">
        <v>45364</v>
      </c>
      <c r="G11">
        <v>61.6</v>
      </c>
      <c r="H11">
        <v>341.6</v>
      </c>
      <c r="I11" s="15">
        <v>-55</v>
      </c>
      <c r="J11">
        <v>-55</v>
      </c>
      <c r="K11" t="s">
        <v>25</v>
      </c>
    </row>
    <row r="12" spans="1:11" x14ac:dyDescent="0.35">
      <c r="A12">
        <v>11</v>
      </c>
      <c r="B12" s="5">
        <v>45308</v>
      </c>
      <c r="C12" s="16">
        <v>300</v>
      </c>
      <c r="D12" t="s">
        <v>27</v>
      </c>
      <c r="E12" t="s">
        <v>13</v>
      </c>
      <c r="F12" s="5">
        <v>45368</v>
      </c>
      <c r="G12">
        <v>66</v>
      </c>
      <c r="H12">
        <v>366</v>
      </c>
      <c r="I12" s="15">
        <v>-59</v>
      </c>
      <c r="J12">
        <v>-59</v>
      </c>
      <c r="K12" t="s">
        <v>25</v>
      </c>
    </row>
    <row r="13" spans="1:11" x14ac:dyDescent="0.35">
      <c r="A13">
        <v>12</v>
      </c>
      <c r="B13" s="5">
        <v>45307</v>
      </c>
      <c r="C13" s="16">
        <v>320</v>
      </c>
      <c r="D13" t="s">
        <v>8</v>
      </c>
      <c r="E13" t="s">
        <v>11</v>
      </c>
      <c r="F13" s="5">
        <v>45367</v>
      </c>
      <c r="G13">
        <v>70.400000000000006</v>
      </c>
      <c r="H13">
        <v>390.4</v>
      </c>
      <c r="I13" s="15">
        <v>-58</v>
      </c>
      <c r="J13">
        <v>-58</v>
      </c>
      <c r="K13" t="s">
        <v>25</v>
      </c>
    </row>
    <row r="14" spans="1:11" x14ac:dyDescent="0.35">
      <c r="A14">
        <v>13</v>
      </c>
      <c r="B14" s="5">
        <v>45241</v>
      </c>
      <c r="C14" s="16">
        <v>340</v>
      </c>
      <c r="D14" t="s">
        <v>4</v>
      </c>
      <c r="E14" t="s">
        <v>12</v>
      </c>
      <c r="F14" s="5">
        <v>45302</v>
      </c>
      <c r="G14">
        <v>74.8</v>
      </c>
      <c r="H14">
        <v>414.8</v>
      </c>
      <c r="I14" s="15">
        <v>7</v>
      </c>
      <c r="J14">
        <v>7</v>
      </c>
      <c r="K14" t="s">
        <v>25</v>
      </c>
    </row>
    <row r="15" spans="1:11" x14ac:dyDescent="0.35">
      <c r="A15">
        <v>14</v>
      </c>
      <c r="B15" s="5">
        <v>45304</v>
      </c>
      <c r="C15" s="16">
        <v>360</v>
      </c>
      <c r="D15" t="s">
        <v>5</v>
      </c>
      <c r="E15" t="s">
        <v>12</v>
      </c>
      <c r="F15" s="5">
        <v>45364</v>
      </c>
      <c r="G15">
        <v>79.2</v>
      </c>
      <c r="H15">
        <v>439.2</v>
      </c>
      <c r="I15" s="15">
        <v>-55</v>
      </c>
      <c r="J15">
        <v>-55</v>
      </c>
      <c r="K15" t="s">
        <v>25</v>
      </c>
    </row>
    <row r="16" spans="1:11" x14ac:dyDescent="0.35">
      <c r="A16">
        <v>15</v>
      </c>
      <c r="B16" s="5">
        <v>45305</v>
      </c>
      <c r="C16" s="16">
        <v>380</v>
      </c>
      <c r="D16" t="s">
        <v>8</v>
      </c>
      <c r="E16" t="s">
        <v>11</v>
      </c>
      <c r="F16" s="5">
        <v>45365</v>
      </c>
      <c r="G16">
        <v>83.6</v>
      </c>
      <c r="H16">
        <v>463.6</v>
      </c>
      <c r="I16" s="15">
        <v>-56</v>
      </c>
      <c r="J16">
        <v>-56</v>
      </c>
      <c r="K16" t="s">
        <v>25</v>
      </c>
    </row>
    <row r="17" spans="1:11" x14ac:dyDescent="0.35">
      <c r="A17">
        <v>16</v>
      </c>
      <c r="B17" s="5">
        <v>45308</v>
      </c>
      <c r="C17" s="16">
        <v>400</v>
      </c>
      <c r="D17" t="s">
        <v>27</v>
      </c>
      <c r="E17" t="s">
        <v>12</v>
      </c>
      <c r="F17" s="5">
        <v>45368</v>
      </c>
      <c r="G17">
        <v>88</v>
      </c>
      <c r="H17">
        <v>488</v>
      </c>
      <c r="I17" s="15">
        <v>-59</v>
      </c>
      <c r="J17">
        <v>-59</v>
      </c>
      <c r="K17" t="s">
        <v>25</v>
      </c>
    </row>
    <row r="18" spans="1:11" x14ac:dyDescent="0.35">
      <c r="A18">
        <v>17</v>
      </c>
      <c r="B18" s="5">
        <v>45178</v>
      </c>
      <c r="C18" s="16">
        <v>420</v>
      </c>
      <c r="D18" t="s">
        <v>9</v>
      </c>
      <c r="E18" t="s">
        <v>13</v>
      </c>
      <c r="F18" s="5">
        <v>45239</v>
      </c>
      <c r="G18">
        <v>92.4</v>
      </c>
      <c r="H18">
        <v>512.4</v>
      </c>
      <c r="I18" s="15">
        <v>70</v>
      </c>
      <c r="J18">
        <v>70</v>
      </c>
      <c r="K18" t="s">
        <v>26</v>
      </c>
    </row>
    <row r="19" spans="1:11" x14ac:dyDescent="0.35">
      <c r="A19">
        <v>18</v>
      </c>
      <c r="B19" s="5">
        <v>45051</v>
      </c>
      <c r="C19" s="16">
        <v>440</v>
      </c>
      <c r="D19" t="s">
        <v>3</v>
      </c>
      <c r="E19" t="s">
        <v>14</v>
      </c>
      <c r="F19" s="5">
        <v>45112</v>
      </c>
      <c r="G19">
        <v>96.8</v>
      </c>
      <c r="H19">
        <v>536.79999999999995</v>
      </c>
      <c r="I19" s="15">
        <v>197</v>
      </c>
      <c r="J19">
        <v>197</v>
      </c>
      <c r="K19" t="s">
        <v>26</v>
      </c>
    </row>
    <row r="20" spans="1:11" x14ac:dyDescent="0.35">
      <c r="A20">
        <v>19</v>
      </c>
      <c r="B20" s="5">
        <v>45272</v>
      </c>
      <c r="C20" s="16">
        <v>460</v>
      </c>
      <c r="D20" t="s">
        <v>4</v>
      </c>
      <c r="E20" t="s">
        <v>12</v>
      </c>
      <c r="F20" s="5">
        <v>45334</v>
      </c>
      <c r="G20">
        <v>101.2</v>
      </c>
      <c r="H20">
        <v>561.20000000000005</v>
      </c>
      <c r="I20" s="15">
        <v>-25</v>
      </c>
      <c r="J20">
        <v>-25</v>
      </c>
      <c r="K20" t="s">
        <v>25</v>
      </c>
    </row>
    <row r="21" spans="1:11" x14ac:dyDescent="0.35">
      <c r="A21">
        <v>20</v>
      </c>
      <c r="B21" s="5">
        <v>45146</v>
      </c>
      <c r="C21" s="16">
        <v>480</v>
      </c>
      <c r="D21" t="s">
        <v>5</v>
      </c>
      <c r="E21" t="s">
        <v>12</v>
      </c>
      <c r="F21" s="5">
        <v>45207</v>
      </c>
      <c r="G21">
        <v>105.6</v>
      </c>
      <c r="H21">
        <v>585.6</v>
      </c>
      <c r="I21" s="15">
        <v>102</v>
      </c>
      <c r="J21">
        <v>102</v>
      </c>
      <c r="K21" t="s">
        <v>26</v>
      </c>
    </row>
    <row r="22" spans="1:11" x14ac:dyDescent="0.35">
      <c r="A22">
        <v>21</v>
      </c>
      <c r="B22" s="5">
        <v>45051</v>
      </c>
      <c r="C22" s="16">
        <v>500</v>
      </c>
      <c r="D22" t="s">
        <v>6</v>
      </c>
      <c r="E22" t="s">
        <v>14</v>
      </c>
      <c r="F22" s="5">
        <v>45112</v>
      </c>
      <c r="G22">
        <v>110</v>
      </c>
      <c r="H22">
        <v>610</v>
      </c>
      <c r="I22" s="15">
        <v>197</v>
      </c>
      <c r="J22">
        <v>197</v>
      </c>
      <c r="K22" t="s">
        <v>26</v>
      </c>
    </row>
    <row r="23" spans="1:11" x14ac:dyDescent="0.35">
      <c r="A23">
        <v>22</v>
      </c>
      <c r="B23" s="5">
        <v>45020</v>
      </c>
      <c r="C23" s="16">
        <v>520</v>
      </c>
      <c r="D23" t="s">
        <v>3</v>
      </c>
      <c r="E23" t="s">
        <v>11</v>
      </c>
      <c r="F23" s="5">
        <v>45081</v>
      </c>
      <c r="G23">
        <v>114.4</v>
      </c>
      <c r="H23">
        <v>634.4</v>
      </c>
      <c r="I23" s="15">
        <v>228</v>
      </c>
      <c r="J23">
        <v>228</v>
      </c>
      <c r="K23" t="s">
        <v>26</v>
      </c>
    </row>
    <row r="24" spans="1:11" x14ac:dyDescent="0.35">
      <c r="A24">
        <v>23</v>
      </c>
      <c r="B24" s="5">
        <v>45305</v>
      </c>
      <c r="C24" s="16">
        <v>540</v>
      </c>
      <c r="D24" t="s">
        <v>7</v>
      </c>
      <c r="E24" t="s">
        <v>13</v>
      </c>
      <c r="F24" s="5">
        <v>45365</v>
      </c>
      <c r="G24">
        <v>118.8</v>
      </c>
      <c r="H24">
        <v>658.8</v>
      </c>
      <c r="I24" s="15">
        <v>-56</v>
      </c>
      <c r="J24">
        <v>-56</v>
      </c>
      <c r="K24" t="s">
        <v>25</v>
      </c>
    </row>
    <row r="25" spans="1:11" x14ac:dyDescent="0.35">
      <c r="A25">
        <v>24</v>
      </c>
      <c r="B25" s="5">
        <v>45146</v>
      </c>
      <c r="C25" s="16">
        <v>560</v>
      </c>
      <c r="D25" t="s">
        <v>3</v>
      </c>
      <c r="E25" t="s">
        <v>13</v>
      </c>
      <c r="F25" s="5">
        <v>45207</v>
      </c>
      <c r="G25">
        <v>123.2</v>
      </c>
      <c r="H25">
        <v>683.2</v>
      </c>
      <c r="I25" s="15">
        <v>102</v>
      </c>
      <c r="J25">
        <v>102</v>
      </c>
      <c r="K25" t="s">
        <v>26</v>
      </c>
    </row>
    <row r="26" spans="1:11" x14ac:dyDescent="0.35">
      <c r="A26">
        <v>25</v>
      </c>
      <c r="B26" s="5">
        <v>45209</v>
      </c>
      <c r="C26" s="16">
        <v>580</v>
      </c>
      <c r="D26" t="s">
        <v>6</v>
      </c>
      <c r="E26" t="s">
        <v>13</v>
      </c>
      <c r="F26" s="5">
        <v>45270</v>
      </c>
      <c r="G26">
        <v>127.6</v>
      </c>
      <c r="H26">
        <v>707.6</v>
      </c>
      <c r="I26" s="15">
        <v>39</v>
      </c>
      <c r="J26">
        <v>39</v>
      </c>
      <c r="K26" t="s">
        <v>25</v>
      </c>
    </row>
    <row r="27" spans="1:11" x14ac:dyDescent="0.35">
      <c r="A27">
        <v>26</v>
      </c>
      <c r="B27" s="5">
        <v>45178</v>
      </c>
      <c r="C27" s="16">
        <v>600</v>
      </c>
      <c r="D27" t="s">
        <v>8</v>
      </c>
      <c r="E27" t="s">
        <v>11</v>
      </c>
      <c r="F27" s="5">
        <v>45239</v>
      </c>
      <c r="G27">
        <v>132</v>
      </c>
      <c r="H27">
        <v>732</v>
      </c>
      <c r="I27" s="15">
        <v>70</v>
      </c>
      <c r="J27">
        <v>70</v>
      </c>
      <c r="K27" t="s">
        <v>26</v>
      </c>
    </row>
    <row r="28" spans="1:11" x14ac:dyDescent="0.35">
      <c r="A28">
        <v>27</v>
      </c>
      <c r="B28" s="5">
        <v>45272</v>
      </c>
      <c r="C28" s="16">
        <v>620</v>
      </c>
      <c r="D28" t="s">
        <v>27</v>
      </c>
      <c r="E28" t="s">
        <v>12</v>
      </c>
      <c r="F28" s="5">
        <v>45334</v>
      </c>
      <c r="G28">
        <v>136.4</v>
      </c>
      <c r="H28">
        <v>756.4</v>
      </c>
      <c r="I28" s="15">
        <v>-25</v>
      </c>
      <c r="J28">
        <v>-25</v>
      </c>
      <c r="K28" t="s">
        <v>25</v>
      </c>
    </row>
    <row r="29" spans="1:11" x14ac:dyDescent="0.35">
      <c r="A29">
        <v>28</v>
      </c>
      <c r="B29" s="5">
        <v>45307</v>
      </c>
      <c r="C29" s="16">
        <v>640</v>
      </c>
      <c r="D29" t="s">
        <v>27</v>
      </c>
      <c r="E29" t="s">
        <v>12</v>
      </c>
      <c r="F29" s="5">
        <v>45367</v>
      </c>
      <c r="G29">
        <v>140.80000000000001</v>
      </c>
      <c r="H29">
        <v>780.8</v>
      </c>
      <c r="I29" s="15">
        <v>-58</v>
      </c>
      <c r="J29">
        <v>-58</v>
      </c>
      <c r="K29" t="s">
        <v>25</v>
      </c>
    </row>
    <row r="30" spans="1:11" x14ac:dyDescent="0.35">
      <c r="A30">
        <v>29</v>
      </c>
      <c r="B30" s="5">
        <v>45307</v>
      </c>
      <c r="C30" s="16">
        <v>660</v>
      </c>
      <c r="D30" t="s">
        <v>8</v>
      </c>
      <c r="E30" t="s">
        <v>11</v>
      </c>
      <c r="F30" s="5">
        <v>45367</v>
      </c>
      <c r="G30">
        <v>145.19999999999999</v>
      </c>
      <c r="H30">
        <v>805.2</v>
      </c>
      <c r="I30" s="15">
        <v>-58</v>
      </c>
      <c r="J30">
        <v>-58</v>
      </c>
      <c r="K30" t="s">
        <v>25</v>
      </c>
    </row>
    <row r="31" spans="1:11" x14ac:dyDescent="0.35">
      <c r="A31">
        <v>30</v>
      </c>
      <c r="B31" s="5">
        <v>45305</v>
      </c>
      <c r="C31" s="16">
        <v>680</v>
      </c>
      <c r="D31" t="s">
        <v>4</v>
      </c>
      <c r="E31" t="s">
        <v>12</v>
      </c>
      <c r="F31" s="5">
        <v>45365</v>
      </c>
      <c r="G31">
        <v>149.6</v>
      </c>
      <c r="H31">
        <v>829.6</v>
      </c>
      <c r="I31" s="15">
        <v>-56</v>
      </c>
      <c r="J31">
        <v>-56</v>
      </c>
      <c r="K31" t="s">
        <v>25</v>
      </c>
    </row>
    <row r="32" spans="1:11" x14ac:dyDescent="0.35">
      <c r="A32">
        <v>31</v>
      </c>
      <c r="B32" s="5">
        <v>45209</v>
      </c>
      <c r="C32" s="16">
        <v>700</v>
      </c>
      <c r="D32" t="s">
        <v>5</v>
      </c>
      <c r="E32" t="s">
        <v>13</v>
      </c>
      <c r="F32" s="5">
        <v>45270</v>
      </c>
      <c r="G32">
        <v>154</v>
      </c>
      <c r="H32">
        <v>854</v>
      </c>
      <c r="I32" s="15">
        <v>39</v>
      </c>
      <c r="J32">
        <v>39</v>
      </c>
      <c r="K32" t="s">
        <v>25</v>
      </c>
    </row>
    <row r="33" spans="1:11" x14ac:dyDescent="0.35">
      <c r="A33">
        <v>32</v>
      </c>
      <c r="B33" s="5">
        <v>45304</v>
      </c>
      <c r="C33" s="16">
        <v>720</v>
      </c>
      <c r="D33" t="s">
        <v>8</v>
      </c>
      <c r="E33" t="s">
        <v>14</v>
      </c>
      <c r="F33" s="5">
        <v>45364</v>
      </c>
      <c r="G33">
        <v>158.4</v>
      </c>
      <c r="H33">
        <v>878.4</v>
      </c>
      <c r="I33" s="15">
        <v>-55</v>
      </c>
      <c r="J33">
        <v>-55</v>
      </c>
      <c r="K33" t="s">
        <v>25</v>
      </c>
    </row>
    <row r="34" spans="1:11" x14ac:dyDescent="0.35">
      <c r="A34">
        <v>33</v>
      </c>
      <c r="B34" s="5">
        <v>45114</v>
      </c>
      <c r="C34" s="16">
        <v>740</v>
      </c>
      <c r="D34" t="s">
        <v>27</v>
      </c>
      <c r="E34" t="s">
        <v>12</v>
      </c>
      <c r="F34" s="5">
        <v>45176</v>
      </c>
      <c r="G34">
        <v>162.80000000000001</v>
      </c>
      <c r="H34">
        <v>902.8</v>
      </c>
      <c r="I34" s="15">
        <v>133</v>
      </c>
      <c r="J34">
        <v>133</v>
      </c>
      <c r="K34" t="s">
        <v>26</v>
      </c>
    </row>
    <row r="35" spans="1:11" x14ac:dyDescent="0.35">
      <c r="A35">
        <v>34</v>
      </c>
      <c r="B35" s="5">
        <v>45304</v>
      </c>
      <c r="C35" s="16">
        <v>760</v>
      </c>
      <c r="D35" t="s">
        <v>9</v>
      </c>
      <c r="E35" t="s">
        <v>12</v>
      </c>
      <c r="F35" s="5">
        <v>45364</v>
      </c>
      <c r="G35">
        <v>167.2</v>
      </c>
      <c r="H35">
        <v>927.2</v>
      </c>
      <c r="I35" s="15">
        <v>-55</v>
      </c>
      <c r="J35">
        <v>-55</v>
      </c>
      <c r="K35" t="s">
        <v>25</v>
      </c>
    </row>
    <row r="36" spans="1:11" x14ac:dyDescent="0.35">
      <c r="A36">
        <v>35</v>
      </c>
      <c r="B36" s="5">
        <v>45304</v>
      </c>
      <c r="C36" s="16">
        <v>780</v>
      </c>
      <c r="D36" t="s">
        <v>3</v>
      </c>
      <c r="E36" t="s">
        <v>14</v>
      </c>
      <c r="F36" s="5">
        <v>45364</v>
      </c>
      <c r="G36">
        <v>171.6</v>
      </c>
      <c r="H36">
        <v>951.6</v>
      </c>
      <c r="I36" s="15">
        <v>-55</v>
      </c>
      <c r="J36">
        <v>-55</v>
      </c>
      <c r="K36" t="s">
        <v>25</v>
      </c>
    </row>
    <row r="37" spans="1:11" x14ac:dyDescent="0.35">
      <c r="A37">
        <v>36</v>
      </c>
      <c r="B37" s="5">
        <v>45304</v>
      </c>
      <c r="C37" s="16">
        <v>800</v>
      </c>
      <c r="D37" t="s">
        <v>4</v>
      </c>
      <c r="E37" t="s">
        <v>11</v>
      </c>
      <c r="F37" s="5">
        <v>45364</v>
      </c>
      <c r="G37">
        <v>176</v>
      </c>
      <c r="H37">
        <v>976</v>
      </c>
      <c r="I37" s="15">
        <v>-55</v>
      </c>
      <c r="J37">
        <v>-55</v>
      </c>
      <c r="K37" t="s">
        <v>25</v>
      </c>
    </row>
    <row r="38" spans="1:11" x14ac:dyDescent="0.35">
      <c r="A38">
        <v>37</v>
      </c>
      <c r="B38" s="5">
        <v>45308</v>
      </c>
      <c r="C38" s="16">
        <v>820</v>
      </c>
      <c r="D38" t="s">
        <v>5</v>
      </c>
      <c r="E38" t="s">
        <v>13</v>
      </c>
      <c r="F38" s="5">
        <v>45368</v>
      </c>
      <c r="G38">
        <v>180.4</v>
      </c>
      <c r="H38">
        <v>1000.4</v>
      </c>
      <c r="I38" s="15">
        <v>-59</v>
      </c>
      <c r="J38">
        <v>-59</v>
      </c>
      <c r="K38" t="s">
        <v>25</v>
      </c>
    </row>
    <row r="39" spans="1:11" x14ac:dyDescent="0.35">
      <c r="A39">
        <v>38</v>
      </c>
      <c r="B39" s="5">
        <v>44927</v>
      </c>
      <c r="C39" s="16">
        <v>840</v>
      </c>
      <c r="D39" t="s">
        <v>6</v>
      </c>
      <c r="E39" t="s">
        <v>13</v>
      </c>
      <c r="F39" s="5">
        <v>44986</v>
      </c>
      <c r="G39">
        <v>184.8</v>
      </c>
      <c r="H39">
        <v>1024.8</v>
      </c>
      <c r="I39" s="15">
        <v>323</v>
      </c>
      <c r="J39">
        <v>323</v>
      </c>
      <c r="K39" t="s">
        <v>26</v>
      </c>
    </row>
    <row r="40" spans="1:11" x14ac:dyDescent="0.35">
      <c r="A40">
        <v>39</v>
      </c>
      <c r="B40" s="5">
        <v>45241</v>
      </c>
      <c r="C40" s="16">
        <v>860</v>
      </c>
      <c r="D40" t="s">
        <v>3</v>
      </c>
      <c r="E40" t="s">
        <v>13</v>
      </c>
      <c r="F40" s="5">
        <v>45302</v>
      </c>
      <c r="G40">
        <v>189.2</v>
      </c>
      <c r="H40">
        <v>1049.2</v>
      </c>
      <c r="I40" s="15">
        <v>7</v>
      </c>
      <c r="J40">
        <v>7</v>
      </c>
      <c r="K40" t="s">
        <v>25</v>
      </c>
    </row>
    <row r="41" spans="1:11" x14ac:dyDescent="0.35">
      <c r="A41">
        <v>40</v>
      </c>
      <c r="B41" s="5">
        <v>45114</v>
      </c>
      <c r="C41" s="16">
        <v>880</v>
      </c>
      <c r="D41" t="s">
        <v>7</v>
      </c>
      <c r="E41" t="s">
        <v>11</v>
      </c>
      <c r="F41" s="5">
        <v>45176</v>
      </c>
      <c r="G41">
        <v>193.6</v>
      </c>
      <c r="H41">
        <v>1073.5999999999999</v>
      </c>
      <c r="I41" s="15">
        <v>133</v>
      </c>
      <c r="J41">
        <v>133</v>
      </c>
      <c r="K41" t="s">
        <v>26</v>
      </c>
    </row>
    <row r="42" spans="1:11" x14ac:dyDescent="0.35">
      <c r="A42">
        <v>41</v>
      </c>
      <c r="B42" s="5">
        <v>45241</v>
      </c>
      <c r="C42" s="16">
        <v>900</v>
      </c>
      <c r="D42" t="s">
        <v>3</v>
      </c>
      <c r="E42" t="s">
        <v>12</v>
      </c>
      <c r="F42" s="5">
        <v>45302</v>
      </c>
      <c r="G42">
        <v>198</v>
      </c>
      <c r="H42">
        <v>1098</v>
      </c>
      <c r="I42" s="15">
        <v>7</v>
      </c>
      <c r="J42">
        <v>7</v>
      </c>
      <c r="K42" t="s">
        <v>25</v>
      </c>
    </row>
    <row r="43" spans="1:11" x14ac:dyDescent="0.35">
      <c r="A43">
        <v>42</v>
      </c>
      <c r="B43" s="5">
        <v>45114</v>
      </c>
      <c r="C43" s="16">
        <v>920</v>
      </c>
      <c r="D43" t="s">
        <v>6</v>
      </c>
      <c r="E43" t="s">
        <v>12</v>
      </c>
      <c r="F43" s="5">
        <v>45176</v>
      </c>
      <c r="G43">
        <v>202.4</v>
      </c>
      <c r="H43">
        <v>1122.4000000000001</v>
      </c>
      <c r="I43" s="15">
        <v>133</v>
      </c>
      <c r="J43">
        <v>133</v>
      </c>
      <c r="K43" t="s">
        <v>26</v>
      </c>
    </row>
    <row r="44" spans="1:11" x14ac:dyDescent="0.35">
      <c r="A44">
        <v>43</v>
      </c>
      <c r="B44" s="5">
        <v>45305</v>
      </c>
      <c r="C44" s="16">
        <v>940</v>
      </c>
      <c r="D44" t="s">
        <v>8</v>
      </c>
      <c r="E44" t="s">
        <v>11</v>
      </c>
      <c r="F44" s="5">
        <v>45365</v>
      </c>
      <c r="G44">
        <v>206.8</v>
      </c>
      <c r="H44">
        <v>1146.8</v>
      </c>
      <c r="I44" s="15">
        <v>-56</v>
      </c>
      <c r="J44">
        <v>-56</v>
      </c>
      <c r="K44" t="s">
        <v>25</v>
      </c>
    </row>
    <row r="45" spans="1:11" x14ac:dyDescent="0.35">
      <c r="A45">
        <v>44</v>
      </c>
      <c r="B45" s="5">
        <v>45051</v>
      </c>
      <c r="C45" s="16">
        <v>960</v>
      </c>
      <c r="D45" t="s">
        <v>27</v>
      </c>
      <c r="E45" t="s">
        <v>12</v>
      </c>
      <c r="F45" s="5">
        <v>45112</v>
      </c>
      <c r="G45">
        <v>211.2</v>
      </c>
      <c r="H45">
        <v>1171.2</v>
      </c>
      <c r="I45" s="15">
        <v>197</v>
      </c>
      <c r="J45">
        <v>197</v>
      </c>
      <c r="K45" t="s">
        <v>26</v>
      </c>
    </row>
    <row r="46" spans="1:11" x14ac:dyDescent="0.35">
      <c r="A46">
        <v>45</v>
      </c>
      <c r="B46" s="5">
        <v>45308</v>
      </c>
      <c r="C46" s="16">
        <v>980</v>
      </c>
      <c r="D46" t="s">
        <v>27</v>
      </c>
      <c r="E46" t="s">
        <v>13</v>
      </c>
      <c r="F46" s="5">
        <v>45368</v>
      </c>
      <c r="G46">
        <v>215.6</v>
      </c>
      <c r="H46">
        <v>1195.5999999999999</v>
      </c>
      <c r="I46" s="15">
        <v>-59</v>
      </c>
      <c r="J46">
        <v>-59</v>
      </c>
      <c r="K46" t="s">
        <v>25</v>
      </c>
    </row>
    <row r="47" spans="1:11" x14ac:dyDescent="0.35">
      <c r="A47">
        <v>46</v>
      </c>
      <c r="B47" s="5">
        <v>45272</v>
      </c>
      <c r="C47" s="16">
        <v>1000</v>
      </c>
      <c r="D47" t="s">
        <v>8</v>
      </c>
      <c r="E47" t="s">
        <v>14</v>
      </c>
      <c r="F47" s="5">
        <v>45334</v>
      </c>
      <c r="G47">
        <v>220</v>
      </c>
      <c r="H47">
        <v>1220</v>
      </c>
      <c r="I47" s="15">
        <v>-25</v>
      </c>
      <c r="J47">
        <v>-25</v>
      </c>
      <c r="K47" t="s">
        <v>25</v>
      </c>
    </row>
    <row r="48" spans="1:11" x14ac:dyDescent="0.35">
      <c r="A48">
        <v>47</v>
      </c>
      <c r="B48" s="5">
        <v>45209</v>
      </c>
      <c r="C48" s="16">
        <v>1020</v>
      </c>
      <c r="D48" t="s">
        <v>4</v>
      </c>
      <c r="E48" t="s">
        <v>12</v>
      </c>
      <c r="F48" s="5">
        <v>45270</v>
      </c>
      <c r="G48">
        <v>224.4</v>
      </c>
      <c r="H48">
        <v>1244.4000000000001</v>
      </c>
      <c r="I48" s="15">
        <v>39</v>
      </c>
      <c r="J48">
        <v>39</v>
      </c>
      <c r="K48" t="s">
        <v>25</v>
      </c>
    </row>
    <row r="49" spans="1:11" x14ac:dyDescent="0.35">
      <c r="A49">
        <v>48</v>
      </c>
      <c r="B49" s="5">
        <v>45307</v>
      </c>
      <c r="C49" s="16">
        <v>1040</v>
      </c>
      <c r="D49" t="s">
        <v>5</v>
      </c>
      <c r="E49" t="s">
        <v>12</v>
      </c>
      <c r="F49" s="5">
        <v>45367</v>
      </c>
      <c r="G49">
        <v>228.8</v>
      </c>
      <c r="H49">
        <v>1268.8</v>
      </c>
      <c r="I49" s="15">
        <v>-58</v>
      </c>
      <c r="J49">
        <v>-58</v>
      </c>
      <c r="K49" t="s">
        <v>25</v>
      </c>
    </row>
    <row r="50" spans="1:11" x14ac:dyDescent="0.35">
      <c r="A50">
        <v>49</v>
      </c>
      <c r="B50" s="5">
        <v>45020</v>
      </c>
      <c r="C50" s="16">
        <v>1060</v>
      </c>
      <c r="D50" t="s">
        <v>8</v>
      </c>
      <c r="E50" t="s">
        <v>14</v>
      </c>
      <c r="F50" s="5">
        <v>45081</v>
      </c>
      <c r="G50">
        <v>233.2</v>
      </c>
      <c r="H50">
        <v>1293.2</v>
      </c>
      <c r="I50" s="15">
        <v>228</v>
      </c>
      <c r="J50">
        <v>228</v>
      </c>
      <c r="K50" t="s">
        <v>26</v>
      </c>
    </row>
    <row r="51" spans="1:11" x14ac:dyDescent="0.35">
      <c r="A51">
        <v>50</v>
      </c>
      <c r="B51" s="5">
        <v>45178</v>
      </c>
      <c r="C51" s="16">
        <v>1080</v>
      </c>
      <c r="D51" t="s">
        <v>27</v>
      </c>
      <c r="E51" t="s">
        <v>11</v>
      </c>
      <c r="F51" s="5">
        <v>45239</v>
      </c>
      <c r="G51">
        <v>237.6</v>
      </c>
      <c r="H51">
        <v>1317.6</v>
      </c>
      <c r="I51" s="15">
        <v>70</v>
      </c>
      <c r="J51">
        <v>70</v>
      </c>
      <c r="K51" t="s">
        <v>26</v>
      </c>
    </row>
    <row r="52" spans="1:11" x14ac:dyDescent="0.35">
      <c r="A52">
        <v>51</v>
      </c>
      <c r="B52" s="5">
        <v>45305</v>
      </c>
      <c r="C52" s="16">
        <v>1100</v>
      </c>
      <c r="D52" t="s">
        <v>9</v>
      </c>
      <c r="E52" t="s">
        <v>13</v>
      </c>
      <c r="F52" s="5">
        <v>45365</v>
      </c>
      <c r="G52">
        <v>242</v>
      </c>
      <c r="H52">
        <v>1342</v>
      </c>
      <c r="I52" s="15">
        <v>-56</v>
      </c>
      <c r="J52">
        <v>-56</v>
      </c>
      <c r="K52" t="s">
        <v>25</v>
      </c>
    </row>
    <row r="53" spans="1:11" x14ac:dyDescent="0.35">
      <c r="A53">
        <v>52</v>
      </c>
      <c r="B53" s="5">
        <v>44927</v>
      </c>
      <c r="C53" s="16">
        <v>1120</v>
      </c>
      <c r="D53" t="s">
        <v>3</v>
      </c>
      <c r="E53" t="s">
        <v>13</v>
      </c>
      <c r="F53" s="5">
        <v>44986</v>
      </c>
      <c r="G53">
        <v>246.4</v>
      </c>
      <c r="H53">
        <v>1366.4</v>
      </c>
      <c r="I53" s="15">
        <v>323</v>
      </c>
      <c r="J53">
        <v>323</v>
      </c>
      <c r="K53" t="s">
        <v>26</v>
      </c>
    </row>
    <row r="54" spans="1:11" x14ac:dyDescent="0.35">
      <c r="A54">
        <v>53</v>
      </c>
      <c r="B54" s="5">
        <v>45272</v>
      </c>
      <c r="C54" s="16">
        <v>1140</v>
      </c>
      <c r="D54" t="s">
        <v>4</v>
      </c>
      <c r="E54" t="s">
        <v>13</v>
      </c>
      <c r="F54" s="5">
        <v>45334</v>
      </c>
      <c r="G54">
        <v>250.8</v>
      </c>
      <c r="H54">
        <v>1390.8</v>
      </c>
      <c r="I54" s="15">
        <v>-25</v>
      </c>
      <c r="J54">
        <v>-25</v>
      </c>
      <c r="K54" t="s">
        <v>25</v>
      </c>
    </row>
    <row r="55" spans="1:11" x14ac:dyDescent="0.35">
      <c r="A55">
        <v>54</v>
      </c>
      <c r="B55" s="5">
        <v>44959</v>
      </c>
      <c r="C55" s="16">
        <v>1160</v>
      </c>
      <c r="D55" t="s">
        <v>5</v>
      </c>
      <c r="E55" t="s">
        <v>11</v>
      </c>
      <c r="F55" s="5">
        <v>45018</v>
      </c>
      <c r="G55">
        <v>255.2</v>
      </c>
      <c r="H55">
        <v>1415.2</v>
      </c>
      <c r="I55" s="15">
        <v>291</v>
      </c>
      <c r="J55">
        <v>291</v>
      </c>
      <c r="K55" t="s">
        <v>26</v>
      </c>
    </row>
    <row r="56" spans="1:11" x14ac:dyDescent="0.35">
      <c r="A56">
        <v>55</v>
      </c>
      <c r="B56" s="5">
        <v>45272</v>
      </c>
      <c r="C56" s="16">
        <v>1180</v>
      </c>
      <c r="D56" t="s">
        <v>6</v>
      </c>
      <c r="E56" t="s">
        <v>12</v>
      </c>
      <c r="F56" s="5">
        <v>45334</v>
      </c>
      <c r="G56">
        <v>259.60000000000002</v>
      </c>
      <c r="H56">
        <v>1439.6</v>
      </c>
      <c r="I56" s="15">
        <v>-25</v>
      </c>
      <c r="J56">
        <v>-25</v>
      </c>
      <c r="K56" t="s">
        <v>25</v>
      </c>
    </row>
    <row r="57" spans="1:11" x14ac:dyDescent="0.35">
      <c r="A57">
        <v>56</v>
      </c>
      <c r="B57" s="5">
        <v>45241</v>
      </c>
      <c r="C57" s="16">
        <v>1200</v>
      </c>
      <c r="D57" t="s">
        <v>3</v>
      </c>
      <c r="E57" t="s">
        <v>12</v>
      </c>
      <c r="F57" s="5">
        <v>45302</v>
      </c>
      <c r="G57">
        <v>264</v>
      </c>
      <c r="H57">
        <v>1464</v>
      </c>
      <c r="I57" s="15">
        <v>7</v>
      </c>
      <c r="J57">
        <v>7</v>
      </c>
      <c r="K57" t="s">
        <v>25</v>
      </c>
    </row>
    <row r="58" spans="1:11" x14ac:dyDescent="0.35">
      <c r="A58">
        <v>57</v>
      </c>
      <c r="B58" s="5">
        <v>45114</v>
      </c>
      <c r="C58" s="16">
        <v>1220</v>
      </c>
      <c r="D58" t="s">
        <v>7</v>
      </c>
      <c r="E58" t="s">
        <v>11</v>
      </c>
      <c r="F58" s="5">
        <v>45176</v>
      </c>
      <c r="G58">
        <v>268.39999999999998</v>
      </c>
      <c r="H58">
        <v>1488.4</v>
      </c>
      <c r="I58" s="15">
        <v>133</v>
      </c>
      <c r="J58">
        <v>133</v>
      </c>
      <c r="K58" t="s">
        <v>26</v>
      </c>
    </row>
    <row r="59" spans="1:11" x14ac:dyDescent="0.35">
      <c r="A59">
        <v>58</v>
      </c>
      <c r="B59" s="5">
        <v>45020</v>
      </c>
      <c r="C59" s="16">
        <v>1240</v>
      </c>
      <c r="D59" t="s">
        <v>3</v>
      </c>
      <c r="E59" t="s">
        <v>12</v>
      </c>
      <c r="F59" s="5">
        <v>45081</v>
      </c>
      <c r="G59">
        <v>272.8</v>
      </c>
      <c r="H59">
        <v>1512.8</v>
      </c>
      <c r="I59" s="15">
        <v>228</v>
      </c>
      <c r="J59">
        <v>228</v>
      </c>
      <c r="K59" t="s">
        <v>26</v>
      </c>
    </row>
    <row r="60" spans="1:11" x14ac:dyDescent="0.35">
      <c r="A60">
        <v>59</v>
      </c>
      <c r="B60" s="5">
        <v>44927</v>
      </c>
      <c r="C60" s="16">
        <v>1260</v>
      </c>
      <c r="D60" t="s">
        <v>6</v>
      </c>
      <c r="E60" t="s">
        <v>13</v>
      </c>
      <c r="F60" s="5">
        <v>44986</v>
      </c>
      <c r="G60">
        <v>277.2</v>
      </c>
      <c r="H60">
        <v>1537.2</v>
      </c>
      <c r="I60" s="15">
        <v>323</v>
      </c>
      <c r="J60">
        <v>323</v>
      </c>
      <c r="K60" t="s">
        <v>26</v>
      </c>
    </row>
    <row r="61" spans="1:11" x14ac:dyDescent="0.35">
      <c r="A61">
        <v>60</v>
      </c>
      <c r="B61" s="5">
        <v>45304</v>
      </c>
      <c r="C61" s="16">
        <v>1280</v>
      </c>
      <c r="D61" t="s">
        <v>8</v>
      </c>
      <c r="E61" t="s">
        <v>14</v>
      </c>
      <c r="F61" s="5">
        <v>45364</v>
      </c>
      <c r="G61">
        <v>281.60000000000002</v>
      </c>
      <c r="H61">
        <v>1561.6</v>
      </c>
      <c r="I61" s="15">
        <v>-55</v>
      </c>
      <c r="J61">
        <v>-55</v>
      </c>
      <c r="K61" t="s">
        <v>25</v>
      </c>
    </row>
    <row r="62" spans="1:11" x14ac:dyDescent="0.35">
      <c r="A62">
        <v>61</v>
      </c>
      <c r="B62" s="5">
        <v>44988</v>
      </c>
      <c r="C62" s="16">
        <v>1300</v>
      </c>
      <c r="D62" t="s">
        <v>27</v>
      </c>
      <c r="E62" t="s">
        <v>12</v>
      </c>
      <c r="F62" s="5">
        <v>45049</v>
      </c>
      <c r="G62">
        <v>286</v>
      </c>
      <c r="H62">
        <v>1586</v>
      </c>
      <c r="I62" s="15">
        <v>260</v>
      </c>
      <c r="J62">
        <v>260</v>
      </c>
      <c r="K62" t="s">
        <v>26</v>
      </c>
    </row>
    <row r="63" spans="1:11" x14ac:dyDescent="0.35">
      <c r="A63">
        <v>62</v>
      </c>
      <c r="B63" s="5">
        <v>45209</v>
      </c>
      <c r="C63" s="16">
        <v>1320</v>
      </c>
      <c r="D63" t="s">
        <v>27</v>
      </c>
      <c r="E63" t="s">
        <v>12</v>
      </c>
      <c r="F63" s="5">
        <v>45270</v>
      </c>
      <c r="G63">
        <v>290.39999999999998</v>
      </c>
      <c r="H63">
        <v>1610.4</v>
      </c>
      <c r="I63" s="15">
        <v>39</v>
      </c>
      <c r="J63">
        <v>39</v>
      </c>
      <c r="K63" t="s">
        <v>25</v>
      </c>
    </row>
    <row r="64" spans="1:11" x14ac:dyDescent="0.35">
      <c r="A64">
        <v>63</v>
      </c>
      <c r="B64" s="5">
        <v>45209</v>
      </c>
      <c r="C64" s="16">
        <v>1340</v>
      </c>
      <c r="D64" t="s">
        <v>8</v>
      </c>
      <c r="E64" t="s">
        <v>14</v>
      </c>
      <c r="F64" s="5">
        <v>45270</v>
      </c>
      <c r="G64">
        <v>294.8</v>
      </c>
      <c r="H64">
        <v>1634.8</v>
      </c>
      <c r="I64" s="15">
        <v>39</v>
      </c>
      <c r="J64">
        <v>39</v>
      </c>
      <c r="K64" t="s">
        <v>25</v>
      </c>
    </row>
    <row r="65" spans="1:11" x14ac:dyDescent="0.35">
      <c r="A65">
        <v>64</v>
      </c>
      <c r="B65" s="5">
        <v>45114</v>
      </c>
      <c r="C65" s="16">
        <v>1360</v>
      </c>
      <c r="D65" t="s">
        <v>4</v>
      </c>
      <c r="E65" t="s">
        <v>11</v>
      </c>
      <c r="F65" s="5">
        <v>45176</v>
      </c>
      <c r="G65">
        <v>299.2</v>
      </c>
      <c r="H65">
        <v>1659.2</v>
      </c>
      <c r="I65" s="15">
        <v>133</v>
      </c>
      <c r="J65">
        <v>133</v>
      </c>
      <c r="K65" t="s">
        <v>26</v>
      </c>
    </row>
    <row r="66" spans="1:11" x14ac:dyDescent="0.35">
      <c r="A66">
        <v>65</v>
      </c>
      <c r="B66" s="5">
        <v>45241</v>
      </c>
      <c r="C66" s="16">
        <v>1380</v>
      </c>
      <c r="D66" t="s">
        <v>5</v>
      </c>
      <c r="E66" t="s">
        <v>13</v>
      </c>
      <c r="F66" s="5">
        <v>45302</v>
      </c>
      <c r="G66">
        <v>303.60000000000002</v>
      </c>
      <c r="H66">
        <v>1683.6</v>
      </c>
      <c r="I66" s="15">
        <v>7</v>
      </c>
      <c r="J66">
        <v>7</v>
      </c>
      <c r="K66" t="s">
        <v>25</v>
      </c>
    </row>
    <row r="67" spans="1:11" x14ac:dyDescent="0.35">
      <c r="A67">
        <v>66</v>
      </c>
      <c r="B67" s="5">
        <v>45020</v>
      </c>
      <c r="C67" s="16">
        <v>1400</v>
      </c>
      <c r="D67" t="s">
        <v>8</v>
      </c>
      <c r="E67" t="s">
        <v>13</v>
      </c>
      <c r="F67" s="5">
        <v>45081</v>
      </c>
      <c r="G67">
        <v>308</v>
      </c>
      <c r="H67">
        <v>1708</v>
      </c>
      <c r="I67" s="15">
        <v>228</v>
      </c>
      <c r="J67">
        <v>228</v>
      </c>
      <c r="K67" t="s">
        <v>26</v>
      </c>
    </row>
    <row r="68" spans="1:11" x14ac:dyDescent="0.35">
      <c r="A68">
        <v>67</v>
      </c>
      <c r="B68" s="5">
        <v>44988</v>
      </c>
      <c r="C68" s="16">
        <v>1420</v>
      </c>
      <c r="D68" t="s">
        <v>27</v>
      </c>
      <c r="E68" t="s">
        <v>13</v>
      </c>
      <c r="F68" s="5">
        <v>45049</v>
      </c>
      <c r="G68">
        <v>312.39999999999998</v>
      </c>
      <c r="H68">
        <v>1732.4</v>
      </c>
      <c r="I68" s="15">
        <v>260</v>
      </c>
      <c r="J68">
        <v>260</v>
      </c>
      <c r="K68" t="s">
        <v>26</v>
      </c>
    </row>
    <row r="69" spans="1:11" x14ac:dyDescent="0.35">
      <c r="A69">
        <v>68</v>
      </c>
      <c r="B69" s="5">
        <v>45241</v>
      </c>
      <c r="C69" s="16">
        <v>1440</v>
      </c>
      <c r="D69" t="s">
        <v>9</v>
      </c>
      <c r="E69" t="s">
        <v>11</v>
      </c>
      <c r="F69" s="5">
        <v>45302</v>
      </c>
      <c r="G69">
        <v>316.8</v>
      </c>
      <c r="H69">
        <v>1756.8</v>
      </c>
      <c r="I69" s="15">
        <v>7</v>
      </c>
      <c r="J69">
        <v>7</v>
      </c>
      <c r="K69" t="s">
        <v>25</v>
      </c>
    </row>
    <row r="70" spans="1:11" x14ac:dyDescent="0.35">
      <c r="A70">
        <v>69</v>
      </c>
      <c r="B70" s="5">
        <v>45051</v>
      </c>
      <c r="C70" s="16">
        <v>1460</v>
      </c>
      <c r="D70" t="s">
        <v>3</v>
      </c>
      <c r="E70" t="s">
        <v>12</v>
      </c>
      <c r="F70" s="5">
        <v>45112</v>
      </c>
      <c r="G70">
        <v>321.2</v>
      </c>
      <c r="H70">
        <v>1781.2</v>
      </c>
      <c r="I70" s="15">
        <v>197</v>
      </c>
      <c r="J70">
        <v>197</v>
      </c>
      <c r="K70" t="s">
        <v>26</v>
      </c>
    </row>
    <row r="71" spans="1:11" x14ac:dyDescent="0.35">
      <c r="A71">
        <v>70</v>
      </c>
      <c r="B71" s="5">
        <v>44927</v>
      </c>
      <c r="C71" s="16">
        <v>1480</v>
      </c>
      <c r="D71" t="s">
        <v>4</v>
      </c>
      <c r="E71" t="s">
        <v>12</v>
      </c>
      <c r="F71" s="5">
        <v>44986</v>
      </c>
      <c r="G71">
        <v>325.60000000000002</v>
      </c>
      <c r="H71">
        <v>1805.6</v>
      </c>
      <c r="I71" s="15">
        <v>323</v>
      </c>
      <c r="J71">
        <v>323</v>
      </c>
      <c r="K71" t="s">
        <v>26</v>
      </c>
    </row>
    <row r="72" spans="1:11" x14ac:dyDescent="0.35">
      <c r="A72">
        <v>71</v>
      </c>
      <c r="B72" s="5">
        <v>44927</v>
      </c>
      <c r="C72" s="16">
        <v>1500</v>
      </c>
      <c r="D72" t="s">
        <v>5</v>
      </c>
      <c r="E72" t="s">
        <v>11</v>
      </c>
      <c r="F72" s="5">
        <v>44986</v>
      </c>
      <c r="G72">
        <v>330</v>
      </c>
      <c r="H72">
        <v>1830</v>
      </c>
      <c r="I72" s="15">
        <v>323</v>
      </c>
      <c r="J72">
        <v>323</v>
      </c>
      <c r="K72" t="s">
        <v>26</v>
      </c>
    </row>
    <row r="73" spans="1:11" x14ac:dyDescent="0.35">
      <c r="A73">
        <v>72</v>
      </c>
      <c r="B73" s="5">
        <v>45305</v>
      </c>
      <c r="C73" s="16">
        <v>1520</v>
      </c>
      <c r="D73" t="s">
        <v>6</v>
      </c>
      <c r="E73" t="s">
        <v>12</v>
      </c>
      <c r="F73" s="5">
        <v>45365</v>
      </c>
      <c r="G73">
        <v>334.4</v>
      </c>
      <c r="H73">
        <v>1854.4</v>
      </c>
      <c r="I73" s="15">
        <v>-56</v>
      </c>
      <c r="J73">
        <v>-56</v>
      </c>
      <c r="K73" t="s">
        <v>25</v>
      </c>
    </row>
    <row r="74" spans="1:11" x14ac:dyDescent="0.35">
      <c r="A74">
        <v>73</v>
      </c>
      <c r="B74" s="5">
        <v>45241</v>
      </c>
      <c r="C74" s="16">
        <v>1540</v>
      </c>
      <c r="D74" t="s">
        <v>3</v>
      </c>
      <c r="E74" t="s">
        <v>13</v>
      </c>
      <c r="F74" s="5">
        <v>45302</v>
      </c>
      <c r="G74">
        <v>338.8</v>
      </c>
      <c r="H74">
        <v>1878.8</v>
      </c>
      <c r="I74" s="15">
        <v>7</v>
      </c>
      <c r="J74">
        <v>7</v>
      </c>
      <c r="K74" t="s">
        <v>25</v>
      </c>
    </row>
    <row r="75" spans="1:11" x14ac:dyDescent="0.35">
      <c r="A75">
        <v>74</v>
      </c>
      <c r="B75" s="5">
        <v>45051</v>
      </c>
      <c r="C75" s="16">
        <v>1560</v>
      </c>
      <c r="D75" t="s">
        <v>7</v>
      </c>
      <c r="E75" t="s">
        <v>14</v>
      </c>
      <c r="F75" s="5">
        <v>45112</v>
      </c>
      <c r="G75">
        <v>343.2</v>
      </c>
      <c r="H75">
        <v>1903.2</v>
      </c>
      <c r="I75" s="15">
        <v>197</v>
      </c>
      <c r="J75">
        <v>197</v>
      </c>
      <c r="K75" t="s">
        <v>26</v>
      </c>
    </row>
    <row r="76" spans="1:11" x14ac:dyDescent="0.35">
      <c r="A76">
        <v>75</v>
      </c>
      <c r="B76" s="5">
        <v>45051</v>
      </c>
      <c r="C76" s="16">
        <v>1580</v>
      </c>
      <c r="D76" t="s">
        <v>3</v>
      </c>
      <c r="E76" t="s">
        <v>12</v>
      </c>
      <c r="F76" s="5">
        <v>45112</v>
      </c>
      <c r="G76">
        <v>347.6</v>
      </c>
      <c r="H76">
        <v>1927.6</v>
      </c>
      <c r="I76" s="15">
        <v>197</v>
      </c>
      <c r="J76">
        <v>197</v>
      </c>
      <c r="K76" t="s">
        <v>26</v>
      </c>
    </row>
    <row r="77" spans="1:11" x14ac:dyDescent="0.35">
      <c r="A77">
        <v>76</v>
      </c>
      <c r="B77" s="5">
        <v>45146</v>
      </c>
      <c r="C77" s="16">
        <v>1600</v>
      </c>
      <c r="D77" t="s">
        <v>6</v>
      </c>
      <c r="E77" t="s">
        <v>12</v>
      </c>
      <c r="F77" s="5">
        <v>45207</v>
      </c>
      <c r="G77">
        <v>352</v>
      </c>
      <c r="H77">
        <v>1952</v>
      </c>
      <c r="I77" s="15">
        <v>102</v>
      </c>
      <c r="J77">
        <v>102</v>
      </c>
      <c r="K77" t="s">
        <v>26</v>
      </c>
    </row>
    <row r="78" spans="1:11" x14ac:dyDescent="0.35">
      <c r="A78">
        <v>77</v>
      </c>
      <c r="B78" s="5">
        <v>45051</v>
      </c>
      <c r="C78" s="16">
        <v>1620</v>
      </c>
      <c r="D78" t="s">
        <v>8</v>
      </c>
      <c r="E78" t="s">
        <v>14</v>
      </c>
      <c r="F78" s="5">
        <v>45112</v>
      </c>
      <c r="G78">
        <v>356.4</v>
      </c>
      <c r="H78">
        <v>1976.4</v>
      </c>
      <c r="I78" s="15">
        <v>197</v>
      </c>
      <c r="J78">
        <v>197</v>
      </c>
      <c r="K78" t="s">
        <v>26</v>
      </c>
    </row>
    <row r="79" spans="1:11" x14ac:dyDescent="0.35">
      <c r="A79">
        <v>78</v>
      </c>
      <c r="B79" s="5">
        <v>45304</v>
      </c>
      <c r="C79" s="16">
        <v>1640</v>
      </c>
      <c r="D79" t="s">
        <v>27</v>
      </c>
      <c r="E79" t="s">
        <v>11</v>
      </c>
      <c r="F79" s="5">
        <v>45364</v>
      </c>
      <c r="G79">
        <v>360.8</v>
      </c>
      <c r="H79">
        <v>2000.8</v>
      </c>
      <c r="I79" s="15">
        <v>-55</v>
      </c>
      <c r="J79">
        <v>-55</v>
      </c>
      <c r="K79" t="s">
        <v>25</v>
      </c>
    </row>
    <row r="80" spans="1:11" x14ac:dyDescent="0.35">
      <c r="A80">
        <v>79</v>
      </c>
      <c r="B80" s="5">
        <v>45241</v>
      </c>
      <c r="C80" s="16">
        <v>1660</v>
      </c>
      <c r="D80" t="s">
        <v>27</v>
      </c>
      <c r="E80" t="s">
        <v>13</v>
      </c>
      <c r="F80" s="5">
        <v>45302</v>
      </c>
      <c r="G80">
        <v>365.2</v>
      </c>
      <c r="H80">
        <v>2025.2</v>
      </c>
      <c r="I80" s="15">
        <v>7</v>
      </c>
      <c r="J80">
        <v>7</v>
      </c>
      <c r="K80" t="s">
        <v>25</v>
      </c>
    </row>
    <row r="81" spans="1:11" x14ac:dyDescent="0.35">
      <c r="A81">
        <v>80</v>
      </c>
      <c r="B81" s="5">
        <v>44959</v>
      </c>
      <c r="C81" s="16">
        <v>1680</v>
      </c>
      <c r="D81" t="s">
        <v>8</v>
      </c>
      <c r="E81" t="s">
        <v>13</v>
      </c>
      <c r="F81" s="5">
        <v>45018</v>
      </c>
      <c r="G81">
        <v>369.6</v>
      </c>
      <c r="H81">
        <v>2049.6</v>
      </c>
      <c r="I81" s="15">
        <v>291</v>
      </c>
      <c r="J81">
        <v>291</v>
      </c>
      <c r="K81" t="s">
        <v>26</v>
      </c>
    </row>
    <row r="82" spans="1:11" x14ac:dyDescent="0.35">
      <c r="A82">
        <v>81</v>
      </c>
      <c r="B82" s="5">
        <v>45209</v>
      </c>
      <c r="C82" s="16">
        <v>1700</v>
      </c>
      <c r="D82" t="s">
        <v>4</v>
      </c>
      <c r="E82" t="s">
        <v>13</v>
      </c>
      <c r="F82" s="5">
        <v>45270</v>
      </c>
      <c r="G82">
        <v>374</v>
      </c>
      <c r="H82">
        <v>2074</v>
      </c>
      <c r="I82" s="15">
        <v>39</v>
      </c>
      <c r="J82">
        <v>39</v>
      </c>
      <c r="K82" t="s">
        <v>25</v>
      </c>
    </row>
    <row r="83" spans="1:11" x14ac:dyDescent="0.35">
      <c r="A83">
        <v>82</v>
      </c>
      <c r="B83" s="5">
        <v>45241</v>
      </c>
      <c r="C83" s="16">
        <v>1720</v>
      </c>
      <c r="D83" t="s">
        <v>5</v>
      </c>
      <c r="E83" t="s">
        <v>11</v>
      </c>
      <c r="F83" s="5">
        <v>45302</v>
      </c>
      <c r="G83">
        <v>378.4</v>
      </c>
      <c r="H83">
        <v>2098.4</v>
      </c>
      <c r="I83" s="15">
        <v>7</v>
      </c>
      <c r="J83">
        <v>7</v>
      </c>
      <c r="K83" t="s">
        <v>25</v>
      </c>
    </row>
    <row r="84" spans="1:11" x14ac:dyDescent="0.35">
      <c r="A84">
        <v>83</v>
      </c>
      <c r="B84" s="5">
        <v>45308</v>
      </c>
      <c r="C84" s="16">
        <v>1740</v>
      </c>
      <c r="D84" t="s">
        <v>8</v>
      </c>
      <c r="E84" t="s">
        <v>12</v>
      </c>
      <c r="F84" s="5">
        <v>45368</v>
      </c>
      <c r="G84">
        <v>382.8</v>
      </c>
      <c r="H84">
        <v>2122.8000000000002</v>
      </c>
      <c r="I84" s="15">
        <v>-59</v>
      </c>
      <c r="J84">
        <v>-59</v>
      </c>
      <c r="K84" t="s">
        <v>25</v>
      </c>
    </row>
    <row r="85" spans="1:11" x14ac:dyDescent="0.35">
      <c r="A85">
        <v>84</v>
      </c>
      <c r="B85" s="5">
        <v>45304</v>
      </c>
      <c r="C85" s="16">
        <v>1760</v>
      </c>
      <c r="D85" t="s">
        <v>27</v>
      </c>
      <c r="E85" t="s">
        <v>12</v>
      </c>
      <c r="F85" s="5">
        <v>45364</v>
      </c>
      <c r="G85">
        <v>387.2</v>
      </c>
      <c r="H85">
        <v>2147.1999999999998</v>
      </c>
      <c r="I85" s="15">
        <v>-55</v>
      </c>
      <c r="J85">
        <v>-55</v>
      </c>
      <c r="K85" t="s">
        <v>25</v>
      </c>
    </row>
    <row r="86" spans="1:11" x14ac:dyDescent="0.35">
      <c r="A86">
        <v>85</v>
      </c>
      <c r="B86" s="5">
        <v>45020</v>
      </c>
      <c r="C86" s="16">
        <v>1780</v>
      </c>
      <c r="D86" t="s">
        <v>9</v>
      </c>
      <c r="E86" t="s">
        <v>11</v>
      </c>
      <c r="F86" s="5">
        <v>45081</v>
      </c>
      <c r="G86">
        <v>391.6</v>
      </c>
      <c r="H86">
        <v>2171.6</v>
      </c>
      <c r="I86" s="15">
        <v>228</v>
      </c>
      <c r="J86">
        <v>228</v>
      </c>
      <c r="K86" t="s">
        <v>26</v>
      </c>
    </row>
    <row r="87" spans="1:11" x14ac:dyDescent="0.35">
      <c r="A87">
        <v>86</v>
      </c>
      <c r="B87" s="5">
        <v>45272</v>
      </c>
      <c r="C87" s="16">
        <v>1800</v>
      </c>
      <c r="D87" t="s">
        <v>3</v>
      </c>
      <c r="E87" t="s">
        <v>12</v>
      </c>
      <c r="F87" s="5">
        <v>45334</v>
      </c>
      <c r="G87">
        <v>396</v>
      </c>
      <c r="H87">
        <v>2196</v>
      </c>
      <c r="I87" s="15">
        <v>-25</v>
      </c>
      <c r="J87">
        <v>-25</v>
      </c>
      <c r="K87" t="s">
        <v>25</v>
      </c>
    </row>
    <row r="88" spans="1:11" x14ac:dyDescent="0.35">
      <c r="A88">
        <v>87</v>
      </c>
      <c r="B88" s="5">
        <v>44988</v>
      </c>
      <c r="C88" s="16">
        <v>1820</v>
      </c>
      <c r="D88" t="s">
        <v>4</v>
      </c>
      <c r="E88" t="s">
        <v>13</v>
      </c>
      <c r="F88" s="5">
        <v>45049</v>
      </c>
      <c r="G88">
        <v>400.4</v>
      </c>
      <c r="H88">
        <v>2220.4</v>
      </c>
      <c r="I88" s="15">
        <v>260</v>
      </c>
      <c r="J88">
        <v>260</v>
      </c>
      <c r="K88" t="s">
        <v>26</v>
      </c>
    </row>
    <row r="89" spans="1:11" x14ac:dyDescent="0.35">
      <c r="A89">
        <v>88</v>
      </c>
      <c r="B89" s="5">
        <v>45304</v>
      </c>
      <c r="C89" s="16">
        <v>1840</v>
      </c>
      <c r="D89" t="s">
        <v>5</v>
      </c>
      <c r="E89" t="s">
        <v>14</v>
      </c>
      <c r="F89" s="5">
        <v>45364</v>
      </c>
      <c r="G89">
        <v>404.8</v>
      </c>
      <c r="H89">
        <v>2244.8000000000002</v>
      </c>
      <c r="I89" s="15">
        <v>-55</v>
      </c>
      <c r="J89">
        <v>-55</v>
      </c>
      <c r="K89" t="s">
        <v>25</v>
      </c>
    </row>
    <row r="90" spans="1:11" x14ac:dyDescent="0.35">
      <c r="A90">
        <v>89</v>
      </c>
      <c r="B90" s="5">
        <v>45307</v>
      </c>
      <c r="C90" s="16">
        <v>1860</v>
      </c>
      <c r="D90" t="s">
        <v>6</v>
      </c>
      <c r="E90" t="s">
        <v>12</v>
      </c>
      <c r="F90" s="5">
        <v>45367</v>
      </c>
      <c r="G90">
        <v>409.2</v>
      </c>
      <c r="H90">
        <v>2269.1999999999998</v>
      </c>
      <c r="I90" s="15">
        <v>-58</v>
      </c>
      <c r="J90">
        <v>-58</v>
      </c>
      <c r="K90" t="s">
        <v>25</v>
      </c>
    </row>
    <row r="91" spans="1:11" x14ac:dyDescent="0.35">
      <c r="A91">
        <v>90</v>
      </c>
      <c r="B91" s="5">
        <v>45114</v>
      </c>
      <c r="C91" s="16">
        <v>1880</v>
      </c>
      <c r="D91" t="s">
        <v>3</v>
      </c>
      <c r="E91" t="s">
        <v>12</v>
      </c>
      <c r="F91" s="5">
        <v>45176</v>
      </c>
      <c r="G91">
        <v>413.6</v>
      </c>
      <c r="H91">
        <v>2293.6</v>
      </c>
      <c r="I91" s="15">
        <v>133</v>
      </c>
      <c r="J91">
        <v>133</v>
      </c>
      <c r="K91" t="s">
        <v>26</v>
      </c>
    </row>
    <row r="92" spans="1:11" x14ac:dyDescent="0.35">
      <c r="A92">
        <v>91</v>
      </c>
      <c r="B92" s="5">
        <v>45241</v>
      </c>
      <c r="C92" s="16">
        <v>1900</v>
      </c>
      <c r="D92" t="s">
        <v>7</v>
      </c>
      <c r="E92" t="s">
        <v>14</v>
      </c>
      <c r="F92" s="5">
        <v>45302</v>
      </c>
      <c r="G92">
        <v>418</v>
      </c>
      <c r="H92">
        <v>2318</v>
      </c>
      <c r="I92" s="15">
        <v>7</v>
      </c>
      <c r="J92">
        <v>7</v>
      </c>
      <c r="K92" t="s">
        <v>25</v>
      </c>
    </row>
    <row r="93" spans="1:11" x14ac:dyDescent="0.35">
      <c r="A93">
        <v>92</v>
      </c>
      <c r="B93" s="5">
        <v>45020</v>
      </c>
      <c r="C93" s="16">
        <v>1920</v>
      </c>
      <c r="D93" t="s">
        <v>3</v>
      </c>
      <c r="E93" t="s">
        <v>11</v>
      </c>
      <c r="F93" s="5">
        <v>45081</v>
      </c>
      <c r="G93">
        <v>422.4</v>
      </c>
      <c r="H93">
        <v>2342.4</v>
      </c>
      <c r="I93" s="15">
        <v>228</v>
      </c>
      <c r="J93">
        <v>228</v>
      </c>
      <c r="K93" t="s">
        <v>26</v>
      </c>
    </row>
    <row r="94" spans="1:11" x14ac:dyDescent="0.35">
      <c r="A94">
        <v>93</v>
      </c>
      <c r="B94" s="5">
        <v>45307</v>
      </c>
      <c r="C94" s="16">
        <v>1940</v>
      </c>
      <c r="D94" t="s">
        <v>6</v>
      </c>
      <c r="E94" t="s">
        <v>13</v>
      </c>
      <c r="F94" s="5">
        <v>45367</v>
      </c>
      <c r="G94">
        <v>426.8</v>
      </c>
      <c r="H94">
        <v>2366.8000000000002</v>
      </c>
      <c r="I94" s="15">
        <v>-58</v>
      </c>
      <c r="J94">
        <v>-58</v>
      </c>
      <c r="K94" t="s">
        <v>25</v>
      </c>
    </row>
    <row r="95" spans="1:11" x14ac:dyDescent="0.35">
      <c r="A95">
        <v>94</v>
      </c>
      <c r="B95" s="5">
        <v>45178</v>
      </c>
      <c r="C95" s="16">
        <v>1960</v>
      </c>
      <c r="D95" t="s">
        <v>8</v>
      </c>
      <c r="E95" t="s">
        <v>13</v>
      </c>
      <c r="F95" s="5">
        <v>45239</v>
      </c>
      <c r="G95">
        <v>431.2</v>
      </c>
      <c r="H95">
        <v>2391.1999999999998</v>
      </c>
      <c r="I95" s="15">
        <v>70</v>
      </c>
      <c r="J95">
        <v>70</v>
      </c>
      <c r="K95" t="s">
        <v>26</v>
      </c>
    </row>
    <row r="96" spans="1:11" x14ac:dyDescent="0.35">
      <c r="A96">
        <v>95</v>
      </c>
      <c r="B96" s="5">
        <v>45305</v>
      </c>
      <c r="C96" s="16">
        <v>1980</v>
      </c>
      <c r="D96" t="s">
        <v>27</v>
      </c>
      <c r="E96" t="s">
        <v>13</v>
      </c>
      <c r="F96" s="5">
        <v>45365</v>
      </c>
      <c r="G96">
        <v>435.6</v>
      </c>
      <c r="H96">
        <v>2415.6</v>
      </c>
      <c r="I96" s="15">
        <v>-56</v>
      </c>
      <c r="J96">
        <v>-56</v>
      </c>
      <c r="K96" t="s">
        <v>25</v>
      </c>
    </row>
    <row r="97" spans="1:11" x14ac:dyDescent="0.35">
      <c r="A97">
        <v>96</v>
      </c>
      <c r="B97" s="5">
        <v>45308</v>
      </c>
      <c r="C97" s="16">
        <v>2000</v>
      </c>
      <c r="D97" t="s">
        <v>27</v>
      </c>
      <c r="E97" t="s">
        <v>11</v>
      </c>
      <c r="F97" s="5">
        <v>45368</v>
      </c>
      <c r="G97">
        <v>440</v>
      </c>
      <c r="H97">
        <v>2440</v>
      </c>
      <c r="I97" s="15">
        <v>-59</v>
      </c>
      <c r="J97">
        <v>-59</v>
      </c>
      <c r="K97" t="s">
        <v>25</v>
      </c>
    </row>
    <row r="98" spans="1:11" x14ac:dyDescent="0.35">
      <c r="A98">
        <v>97</v>
      </c>
      <c r="B98" s="5">
        <v>45304</v>
      </c>
      <c r="C98" s="16">
        <v>2020</v>
      </c>
      <c r="D98" t="s">
        <v>8</v>
      </c>
      <c r="E98" t="s">
        <v>12</v>
      </c>
      <c r="F98" s="5">
        <v>45364</v>
      </c>
      <c r="G98">
        <v>444.4</v>
      </c>
      <c r="H98">
        <v>2464.4</v>
      </c>
      <c r="I98" s="15">
        <v>-55</v>
      </c>
      <c r="J98">
        <v>-55</v>
      </c>
      <c r="K98" t="s">
        <v>25</v>
      </c>
    </row>
    <row r="99" spans="1:11" x14ac:dyDescent="0.35">
      <c r="A99">
        <v>98</v>
      </c>
      <c r="B99" s="5">
        <v>44988</v>
      </c>
      <c r="C99" s="16">
        <v>2040</v>
      </c>
      <c r="D99" t="s">
        <v>4</v>
      </c>
      <c r="E99" t="s">
        <v>12</v>
      </c>
      <c r="F99" s="5">
        <v>45049</v>
      </c>
      <c r="G99">
        <v>448.8</v>
      </c>
      <c r="H99">
        <v>2488.8000000000002</v>
      </c>
      <c r="I99" s="15">
        <v>260</v>
      </c>
      <c r="J99">
        <v>260</v>
      </c>
      <c r="K99" t="s">
        <v>26</v>
      </c>
    </row>
    <row r="100" spans="1:11" x14ac:dyDescent="0.35">
      <c r="A100">
        <v>99</v>
      </c>
      <c r="B100" s="5">
        <v>45083</v>
      </c>
      <c r="C100" s="16">
        <v>2060</v>
      </c>
      <c r="D100" t="s">
        <v>5</v>
      </c>
      <c r="E100" t="s">
        <v>11</v>
      </c>
      <c r="F100" s="5">
        <v>45144</v>
      </c>
      <c r="G100">
        <v>453.2</v>
      </c>
      <c r="H100">
        <v>2513.1999999999998</v>
      </c>
      <c r="I100" s="15">
        <v>165</v>
      </c>
      <c r="J100">
        <v>165</v>
      </c>
      <c r="K100" t="s">
        <v>26</v>
      </c>
    </row>
    <row r="101" spans="1:11" x14ac:dyDescent="0.35">
      <c r="A101">
        <v>100</v>
      </c>
      <c r="B101" s="5">
        <v>45307</v>
      </c>
      <c r="C101" s="16">
        <v>2080</v>
      </c>
      <c r="D101" t="s">
        <v>8</v>
      </c>
      <c r="E101" t="s">
        <v>12</v>
      </c>
      <c r="F101" s="5">
        <v>45367</v>
      </c>
      <c r="G101">
        <v>457.6</v>
      </c>
      <c r="H101">
        <v>2537.6</v>
      </c>
      <c r="I101" s="15">
        <v>-58</v>
      </c>
      <c r="J101">
        <v>-58</v>
      </c>
      <c r="K101" t="s">
        <v>25</v>
      </c>
    </row>
    <row r="102" spans="1:11" x14ac:dyDescent="0.35">
      <c r="A102">
        <v>101</v>
      </c>
      <c r="B102" s="5">
        <v>45305</v>
      </c>
      <c r="C102" s="16">
        <v>2100</v>
      </c>
      <c r="D102" t="s">
        <v>27</v>
      </c>
      <c r="E102" t="s">
        <v>13</v>
      </c>
      <c r="F102" s="5">
        <v>45365</v>
      </c>
      <c r="G102">
        <v>462</v>
      </c>
      <c r="H102">
        <v>2562</v>
      </c>
      <c r="I102" s="15">
        <v>-56</v>
      </c>
      <c r="J102">
        <v>-56</v>
      </c>
      <c r="K102" t="s">
        <v>25</v>
      </c>
    </row>
    <row r="103" spans="1:11" x14ac:dyDescent="0.35">
      <c r="A103">
        <v>102</v>
      </c>
      <c r="B103" s="5">
        <v>45083</v>
      </c>
      <c r="C103" s="16">
        <v>2120</v>
      </c>
      <c r="D103" t="s">
        <v>9</v>
      </c>
      <c r="E103" t="s">
        <v>14</v>
      </c>
      <c r="F103" s="5">
        <v>45144</v>
      </c>
      <c r="G103">
        <v>466.4</v>
      </c>
      <c r="H103">
        <v>2586.4</v>
      </c>
      <c r="I103" s="15">
        <v>165</v>
      </c>
      <c r="J103">
        <v>165</v>
      </c>
      <c r="K103" t="s">
        <v>26</v>
      </c>
    </row>
    <row r="104" spans="1:11" x14ac:dyDescent="0.35">
      <c r="A104">
        <v>103</v>
      </c>
      <c r="B104" s="5">
        <v>45114</v>
      </c>
      <c r="C104" s="16">
        <v>2140</v>
      </c>
      <c r="D104" t="s">
        <v>3</v>
      </c>
      <c r="E104" t="s">
        <v>12</v>
      </c>
      <c r="F104" s="5">
        <v>45176</v>
      </c>
      <c r="G104">
        <v>470.8</v>
      </c>
      <c r="H104">
        <v>2610.8000000000002</v>
      </c>
      <c r="I104" s="15">
        <v>133</v>
      </c>
      <c r="J104">
        <v>133</v>
      </c>
      <c r="K104" t="s">
        <v>26</v>
      </c>
    </row>
    <row r="105" spans="1:11" x14ac:dyDescent="0.35">
      <c r="A105">
        <v>104</v>
      </c>
      <c r="B105" s="5">
        <v>45020</v>
      </c>
      <c r="C105" s="16">
        <v>2160</v>
      </c>
      <c r="D105" t="s">
        <v>4</v>
      </c>
      <c r="E105" t="s">
        <v>12</v>
      </c>
      <c r="F105" s="5">
        <v>45081</v>
      </c>
      <c r="G105">
        <v>475.2</v>
      </c>
      <c r="H105">
        <v>2635.2</v>
      </c>
      <c r="I105" s="15">
        <v>228</v>
      </c>
      <c r="J105">
        <v>228</v>
      </c>
      <c r="K105" t="s">
        <v>26</v>
      </c>
    </row>
    <row r="106" spans="1:11" x14ac:dyDescent="0.35">
      <c r="A106">
        <v>105</v>
      </c>
      <c r="B106" s="5">
        <v>44959</v>
      </c>
      <c r="C106" s="16">
        <v>2180</v>
      </c>
      <c r="D106" t="s">
        <v>5</v>
      </c>
      <c r="E106" t="s">
        <v>14</v>
      </c>
      <c r="F106" s="5">
        <v>45018</v>
      </c>
      <c r="G106">
        <v>479.6</v>
      </c>
      <c r="H106">
        <v>2659.6</v>
      </c>
      <c r="I106" s="15">
        <v>291</v>
      </c>
      <c r="J106">
        <v>291</v>
      </c>
      <c r="K106" t="s">
        <v>26</v>
      </c>
    </row>
    <row r="107" spans="1:11" x14ac:dyDescent="0.35">
      <c r="A107">
        <v>106</v>
      </c>
      <c r="B107" s="5">
        <v>45241</v>
      </c>
      <c r="C107" s="16">
        <v>2200</v>
      </c>
      <c r="D107" t="s">
        <v>6</v>
      </c>
      <c r="E107" t="s">
        <v>11</v>
      </c>
      <c r="F107" s="5">
        <v>45302</v>
      </c>
      <c r="G107">
        <v>484</v>
      </c>
      <c r="H107">
        <v>2684</v>
      </c>
      <c r="I107" s="15">
        <v>7</v>
      </c>
      <c r="J107">
        <v>7</v>
      </c>
      <c r="K107" t="s">
        <v>25</v>
      </c>
    </row>
    <row r="108" spans="1:11" x14ac:dyDescent="0.35">
      <c r="A108">
        <v>107</v>
      </c>
      <c r="B108" s="5">
        <v>45241</v>
      </c>
      <c r="C108" s="16">
        <v>2220</v>
      </c>
      <c r="D108" t="s">
        <v>3</v>
      </c>
      <c r="E108" t="s">
        <v>13</v>
      </c>
      <c r="F108" s="5">
        <v>45302</v>
      </c>
      <c r="G108">
        <v>488.4</v>
      </c>
      <c r="H108">
        <v>2708.4</v>
      </c>
      <c r="I108" s="15">
        <v>7</v>
      </c>
      <c r="J108">
        <v>7</v>
      </c>
      <c r="K108" t="s">
        <v>25</v>
      </c>
    </row>
    <row r="109" spans="1:11" x14ac:dyDescent="0.35">
      <c r="A109">
        <v>108</v>
      </c>
      <c r="B109" s="5">
        <v>45307</v>
      </c>
      <c r="C109" s="16">
        <v>2240</v>
      </c>
      <c r="D109" t="s">
        <v>7</v>
      </c>
      <c r="E109" t="s">
        <v>13</v>
      </c>
      <c r="F109" s="5">
        <v>45367</v>
      </c>
      <c r="G109">
        <v>492.8</v>
      </c>
      <c r="H109">
        <v>2732.8</v>
      </c>
      <c r="I109" s="15">
        <v>-58</v>
      </c>
      <c r="J109">
        <v>-58</v>
      </c>
      <c r="K109" t="s">
        <v>25</v>
      </c>
    </row>
    <row r="110" spans="1:11" x14ac:dyDescent="0.35">
      <c r="A110">
        <v>109</v>
      </c>
      <c r="B110" s="5">
        <v>45308</v>
      </c>
      <c r="C110" s="16">
        <v>2260</v>
      </c>
      <c r="D110" t="s">
        <v>3</v>
      </c>
      <c r="E110" t="s">
        <v>13</v>
      </c>
      <c r="F110" s="5">
        <v>45368</v>
      </c>
      <c r="G110">
        <v>497.2</v>
      </c>
      <c r="H110">
        <v>2757.2</v>
      </c>
      <c r="I110" s="15">
        <v>-59</v>
      </c>
      <c r="J110">
        <v>-59</v>
      </c>
      <c r="K110" t="s">
        <v>25</v>
      </c>
    </row>
    <row r="111" spans="1:11" x14ac:dyDescent="0.35">
      <c r="A111">
        <v>110</v>
      </c>
      <c r="B111" s="5">
        <v>45305</v>
      </c>
      <c r="C111" s="16">
        <v>2280</v>
      </c>
      <c r="D111" t="s">
        <v>6</v>
      </c>
      <c r="E111" t="s">
        <v>11</v>
      </c>
      <c r="F111" s="5">
        <v>45365</v>
      </c>
      <c r="G111">
        <v>501.6</v>
      </c>
      <c r="H111">
        <v>2781.6</v>
      </c>
      <c r="I111" s="15">
        <v>-56</v>
      </c>
      <c r="J111">
        <v>-56</v>
      </c>
      <c r="K111" t="s">
        <v>25</v>
      </c>
    </row>
    <row r="112" spans="1:11" x14ac:dyDescent="0.35">
      <c r="A112">
        <v>111</v>
      </c>
      <c r="B112" s="5">
        <v>45308</v>
      </c>
      <c r="C112" s="16">
        <v>2300</v>
      </c>
      <c r="D112" t="s">
        <v>8</v>
      </c>
      <c r="E112" t="s">
        <v>12</v>
      </c>
      <c r="F112" s="5">
        <v>45368</v>
      </c>
      <c r="G112">
        <v>506</v>
      </c>
      <c r="H112">
        <v>2806</v>
      </c>
      <c r="I112" s="15">
        <v>-59</v>
      </c>
      <c r="J112">
        <v>-59</v>
      </c>
      <c r="K112" t="s">
        <v>25</v>
      </c>
    </row>
    <row r="113" spans="1:11" x14ac:dyDescent="0.35">
      <c r="A113">
        <v>112</v>
      </c>
      <c r="B113" s="5">
        <v>45146</v>
      </c>
      <c r="C113" s="16">
        <v>2320</v>
      </c>
      <c r="D113" t="s">
        <v>27</v>
      </c>
      <c r="E113" t="s">
        <v>12</v>
      </c>
      <c r="F113" s="5">
        <v>45207</v>
      </c>
      <c r="G113">
        <v>510.4</v>
      </c>
      <c r="H113">
        <v>2830.4</v>
      </c>
      <c r="I113" s="15">
        <v>102</v>
      </c>
      <c r="J113">
        <v>102</v>
      </c>
      <c r="K113" t="s">
        <v>26</v>
      </c>
    </row>
    <row r="114" spans="1:11" x14ac:dyDescent="0.35">
      <c r="A114">
        <v>113</v>
      </c>
      <c r="B114" s="5">
        <v>44959</v>
      </c>
      <c r="C114" s="16">
        <v>2340</v>
      </c>
      <c r="D114" t="s">
        <v>27</v>
      </c>
      <c r="E114" t="s">
        <v>11</v>
      </c>
      <c r="F114" s="5">
        <v>45018</v>
      </c>
      <c r="G114">
        <v>514.79999999999995</v>
      </c>
      <c r="H114">
        <v>2854.8</v>
      </c>
      <c r="I114" s="15">
        <v>291</v>
      </c>
      <c r="J114">
        <v>291</v>
      </c>
      <c r="K114" t="s">
        <v>26</v>
      </c>
    </row>
    <row r="115" spans="1:11" x14ac:dyDescent="0.35">
      <c r="A115">
        <v>114</v>
      </c>
      <c r="B115" s="5">
        <v>44959</v>
      </c>
      <c r="C115" s="16">
        <v>2360</v>
      </c>
      <c r="D115" t="s">
        <v>8</v>
      </c>
      <c r="E115" t="s">
        <v>12</v>
      </c>
      <c r="F115" s="5">
        <v>45018</v>
      </c>
      <c r="G115">
        <v>519.20000000000005</v>
      </c>
      <c r="H115">
        <v>2879.2</v>
      </c>
      <c r="I115" s="15">
        <v>291</v>
      </c>
      <c r="J115">
        <v>291</v>
      </c>
      <c r="K115" t="s">
        <v>26</v>
      </c>
    </row>
    <row r="116" spans="1:11" x14ac:dyDescent="0.35">
      <c r="A116">
        <v>115</v>
      </c>
      <c r="B116" s="5">
        <v>45272</v>
      </c>
      <c r="C116" s="16">
        <v>2380</v>
      </c>
      <c r="D116" t="s">
        <v>4</v>
      </c>
      <c r="E116" t="s">
        <v>13</v>
      </c>
      <c r="F116" s="5">
        <v>45334</v>
      </c>
      <c r="G116">
        <v>523.6</v>
      </c>
      <c r="H116">
        <v>2903.6</v>
      </c>
      <c r="I116" s="15">
        <v>-25</v>
      </c>
      <c r="J116">
        <v>-25</v>
      </c>
      <c r="K116" t="s">
        <v>25</v>
      </c>
    </row>
    <row r="117" spans="1:11" x14ac:dyDescent="0.35">
      <c r="A117">
        <v>116</v>
      </c>
      <c r="B117" s="5">
        <v>45272</v>
      </c>
      <c r="C117" s="16">
        <v>2400</v>
      </c>
      <c r="D117" t="s">
        <v>5</v>
      </c>
      <c r="E117" t="s">
        <v>14</v>
      </c>
      <c r="F117" s="5">
        <v>45334</v>
      </c>
      <c r="G117">
        <v>528</v>
      </c>
      <c r="H117">
        <v>2928</v>
      </c>
      <c r="I117" s="15">
        <v>-25</v>
      </c>
      <c r="J117">
        <v>-25</v>
      </c>
      <c r="K117" t="s">
        <v>25</v>
      </c>
    </row>
    <row r="118" spans="1:11" x14ac:dyDescent="0.35">
      <c r="A118">
        <v>117</v>
      </c>
      <c r="B118" s="5">
        <v>45306</v>
      </c>
      <c r="C118" s="16">
        <v>2420</v>
      </c>
      <c r="D118" t="s">
        <v>8</v>
      </c>
      <c r="E118" t="s">
        <v>12</v>
      </c>
      <c r="F118" s="5">
        <v>45366</v>
      </c>
      <c r="G118">
        <v>532.4</v>
      </c>
      <c r="H118">
        <v>2952.4</v>
      </c>
      <c r="I118" s="15">
        <v>-57</v>
      </c>
      <c r="J118">
        <v>-57</v>
      </c>
      <c r="K118" t="s">
        <v>25</v>
      </c>
    </row>
    <row r="119" spans="1:11" x14ac:dyDescent="0.35">
      <c r="A119">
        <v>118</v>
      </c>
      <c r="B119" s="5">
        <v>45083</v>
      </c>
      <c r="C119" s="16">
        <v>2440</v>
      </c>
      <c r="D119" t="s">
        <v>27</v>
      </c>
      <c r="E119" t="s">
        <v>12</v>
      </c>
      <c r="F119" s="5">
        <v>45144</v>
      </c>
      <c r="G119">
        <v>536.79999999999995</v>
      </c>
      <c r="H119">
        <v>2976.8</v>
      </c>
      <c r="I119" s="15">
        <v>165</v>
      </c>
      <c r="J119">
        <v>165</v>
      </c>
      <c r="K119" t="s">
        <v>26</v>
      </c>
    </row>
    <row r="120" spans="1:11" x14ac:dyDescent="0.35">
      <c r="A120">
        <v>119</v>
      </c>
      <c r="B120" s="5">
        <v>45305</v>
      </c>
      <c r="C120" s="16">
        <v>2460</v>
      </c>
      <c r="D120" t="s">
        <v>9</v>
      </c>
      <c r="E120" t="s">
        <v>14</v>
      </c>
      <c r="F120" s="5">
        <v>45365</v>
      </c>
      <c r="G120">
        <v>541.20000000000005</v>
      </c>
      <c r="H120">
        <v>3001.2</v>
      </c>
      <c r="I120" s="15">
        <v>-56</v>
      </c>
      <c r="J120">
        <v>-56</v>
      </c>
      <c r="K120" t="s">
        <v>25</v>
      </c>
    </row>
    <row r="121" spans="1:11" x14ac:dyDescent="0.35">
      <c r="A121">
        <v>120</v>
      </c>
      <c r="B121" s="5">
        <v>44988</v>
      </c>
      <c r="C121" s="16">
        <v>2480</v>
      </c>
      <c r="D121" t="s">
        <v>3</v>
      </c>
      <c r="E121" t="s">
        <v>11</v>
      </c>
      <c r="F121" s="5">
        <v>45049</v>
      </c>
      <c r="G121">
        <v>545.6</v>
      </c>
      <c r="H121">
        <v>3025.6</v>
      </c>
      <c r="I121" s="15">
        <v>260</v>
      </c>
      <c r="J121">
        <v>260</v>
      </c>
      <c r="K121" t="s">
        <v>26</v>
      </c>
    </row>
    <row r="122" spans="1:11" x14ac:dyDescent="0.35">
      <c r="A122">
        <v>121</v>
      </c>
      <c r="B122" s="5">
        <v>45083</v>
      </c>
      <c r="C122" s="16">
        <v>2500</v>
      </c>
      <c r="D122" t="s">
        <v>4</v>
      </c>
      <c r="E122" t="s">
        <v>13</v>
      </c>
      <c r="F122" s="5">
        <v>45144</v>
      </c>
      <c r="G122">
        <v>550</v>
      </c>
      <c r="H122">
        <v>3050</v>
      </c>
      <c r="I122" s="15">
        <v>165</v>
      </c>
      <c r="J122">
        <v>165</v>
      </c>
      <c r="K122" t="s">
        <v>26</v>
      </c>
    </row>
    <row r="123" spans="1:11" x14ac:dyDescent="0.35">
      <c r="A123">
        <v>122</v>
      </c>
      <c r="B123" s="5">
        <v>45178</v>
      </c>
      <c r="C123" s="16">
        <v>2520</v>
      </c>
      <c r="D123" t="s">
        <v>5</v>
      </c>
      <c r="E123" t="s">
        <v>13</v>
      </c>
      <c r="F123" s="5">
        <v>45239</v>
      </c>
      <c r="G123">
        <v>554.4</v>
      </c>
      <c r="H123">
        <v>3074.4</v>
      </c>
      <c r="I123" s="15">
        <v>70</v>
      </c>
      <c r="J123">
        <v>70</v>
      </c>
      <c r="K123" t="s">
        <v>26</v>
      </c>
    </row>
    <row r="124" spans="1:11" x14ac:dyDescent="0.35">
      <c r="A124">
        <v>123</v>
      </c>
      <c r="B124" s="5">
        <v>45304</v>
      </c>
      <c r="C124" s="16">
        <v>2540</v>
      </c>
      <c r="D124" t="s">
        <v>6</v>
      </c>
      <c r="E124" t="s">
        <v>13</v>
      </c>
      <c r="F124" s="5">
        <v>45364</v>
      </c>
      <c r="G124">
        <v>558.79999999999995</v>
      </c>
      <c r="H124">
        <v>3098.8</v>
      </c>
      <c r="I124" s="15">
        <v>-55</v>
      </c>
      <c r="J124">
        <v>-55</v>
      </c>
      <c r="K124" t="s">
        <v>25</v>
      </c>
    </row>
    <row r="125" spans="1:11" x14ac:dyDescent="0.35">
      <c r="A125">
        <v>124</v>
      </c>
      <c r="B125" s="5">
        <v>45083</v>
      </c>
      <c r="C125" s="16">
        <v>2560</v>
      </c>
      <c r="D125" t="s">
        <v>3</v>
      </c>
      <c r="E125" t="s">
        <v>11</v>
      </c>
      <c r="F125" s="5">
        <v>45144</v>
      </c>
      <c r="G125">
        <v>563.20000000000005</v>
      </c>
      <c r="H125">
        <v>3123.2</v>
      </c>
      <c r="I125" s="15">
        <v>165</v>
      </c>
      <c r="J125">
        <v>165</v>
      </c>
      <c r="K125" t="s">
        <v>26</v>
      </c>
    </row>
    <row r="126" spans="1:11" x14ac:dyDescent="0.35">
      <c r="A126">
        <v>125</v>
      </c>
      <c r="B126" s="5">
        <v>45146</v>
      </c>
      <c r="C126" s="16">
        <v>2580</v>
      </c>
      <c r="D126" t="s">
        <v>7</v>
      </c>
      <c r="E126" t="s">
        <v>12</v>
      </c>
      <c r="F126" s="5">
        <v>45207</v>
      </c>
      <c r="G126">
        <v>567.6</v>
      </c>
      <c r="H126">
        <v>3147.6</v>
      </c>
      <c r="I126" s="15">
        <v>102</v>
      </c>
      <c r="J126">
        <v>102</v>
      </c>
      <c r="K126" t="s">
        <v>26</v>
      </c>
    </row>
    <row r="127" spans="1:11" x14ac:dyDescent="0.35">
      <c r="A127">
        <v>126</v>
      </c>
      <c r="B127" s="5">
        <v>45178</v>
      </c>
      <c r="C127" s="16">
        <v>2600</v>
      </c>
      <c r="D127" t="s">
        <v>3</v>
      </c>
      <c r="E127" t="s">
        <v>12</v>
      </c>
      <c r="F127" s="5">
        <v>45239</v>
      </c>
      <c r="G127">
        <v>572</v>
      </c>
      <c r="H127">
        <v>3172</v>
      </c>
      <c r="I127" s="15">
        <v>70</v>
      </c>
      <c r="J127">
        <v>70</v>
      </c>
      <c r="K127" t="s">
        <v>26</v>
      </c>
    </row>
    <row r="128" spans="1:11" x14ac:dyDescent="0.35">
      <c r="A128">
        <v>127</v>
      </c>
      <c r="B128" s="5">
        <v>45051</v>
      </c>
      <c r="C128" s="16">
        <v>2620</v>
      </c>
      <c r="D128" t="s">
        <v>6</v>
      </c>
      <c r="E128" t="s">
        <v>11</v>
      </c>
      <c r="F128" s="5">
        <v>45112</v>
      </c>
      <c r="G128">
        <v>576.4</v>
      </c>
      <c r="H128">
        <v>3196.4</v>
      </c>
      <c r="I128" s="15">
        <v>197</v>
      </c>
      <c r="J128">
        <v>197</v>
      </c>
      <c r="K128" t="s">
        <v>26</v>
      </c>
    </row>
    <row r="129" spans="1:11" x14ac:dyDescent="0.35">
      <c r="A129">
        <v>128</v>
      </c>
      <c r="B129" s="5">
        <v>45083</v>
      </c>
      <c r="C129" s="16">
        <v>2640</v>
      </c>
      <c r="D129" t="s">
        <v>8</v>
      </c>
      <c r="E129" t="s">
        <v>12</v>
      </c>
      <c r="F129" s="5">
        <v>45144</v>
      </c>
      <c r="G129">
        <v>580.79999999999995</v>
      </c>
      <c r="H129">
        <v>3220.8</v>
      </c>
      <c r="I129" s="15">
        <v>165</v>
      </c>
      <c r="J129">
        <v>165</v>
      </c>
      <c r="K129" t="s">
        <v>26</v>
      </c>
    </row>
    <row r="130" spans="1:11" x14ac:dyDescent="0.35">
      <c r="A130">
        <v>129</v>
      </c>
      <c r="B130" s="5">
        <v>45241</v>
      </c>
      <c r="C130" s="16">
        <v>2660</v>
      </c>
      <c r="D130" t="s">
        <v>27</v>
      </c>
      <c r="E130" t="s">
        <v>13</v>
      </c>
      <c r="F130" s="5">
        <v>45302</v>
      </c>
      <c r="G130">
        <v>585.20000000000005</v>
      </c>
      <c r="H130">
        <v>3245.2</v>
      </c>
      <c r="I130" s="15">
        <v>7</v>
      </c>
      <c r="J130">
        <v>7</v>
      </c>
      <c r="K130" t="s">
        <v>25</v>
      </c>
    </row>
    <row r="131" spans="1:11" x14ac:dyDescent="0.35">
      <c r="A131">
        <v>130</v>
      </c>
      <c r="B131" s="5">
        <v>45307</v>
      </c>
      <c r="C131" s="16">
        <v>2680</v>
      </c>
      <c r="D131" t="s">
        <v>27</v>
      </c>
      <c r="E131" t="s">
        <v>14</v>
      </c>
      <c r="F131" s="5">
        <v>45367</v>
      </c>
      <c r="G131">
        <v>589.6</v>
      </c>
      <c r="H131">
        <v>3269.6</v>
      </c>
      <c r="I131" s="15">
        <v>-58</v>
      </c>
      <c r="J131">
        <v>-58</v>
      </c>
      <c r="K131" t="s">
        <v>25</v>
      </c>
    </row>
    <row r="132" spans="1:11" x14ac:dyDescent="0.35">
      <c r="A132">
        <v>131</v>
      </c>
      <c r="B132" s="5">
        <v>45308</v>
      </c>
      <c r="C132" s="16">
        <v>2700</v>
      </c>
      <c r="D132" t="s">
        <v>8</v>
      </c>
      <c r="E132" t="s">
        <v>12</v>
      </c>
      <c r="F132" s="5">
        <v>45368</v>
      </c>
      <c r="G132">
        <v>594</v>
      </c>
      <c r="H132">
        <v>3294</v>
      </c>
      <c r="I132" s="15">
        <v>-59</v>
      </c>
      <c r="J132">
        <v>-59</v>
      </c>
      <c r="K132" t="s">
        <v>25</v>
      </c>
    </row>
    <row r="133" spans="1:11" x14ac:dyDescent="0.35">
      <c r="A133">
        <v>132</v>
      </c>
      <c r="B133" s="5">
        <v>44927</v>
      </c>
      <c r="C133" s="16">
        <v>2720</v>
      </c>
      <c r="D133" t="s">
        <v>4</v>
      </c>
      <c r="E133" t="s">
        <v>12</v>
      </c>
      <c r="F133" s="5">
        <v>44986</v>
      </c>
      <c r="G133">
        <v>598.4</v>
      </c>
      <c r="H133">
        <v>3318.4</v>
      </c>
      <c r="I133" s="15">
        <v>323</v>
      </c>
      <c r="J133">
        <v>323</v>
      </c>
      <c r="K133" t="s">
        <v>26</v>
      </c>
    </row>
    <row r="134" spans="1:11" x14ac:dyDescent="0.35">
      <c r="A134">
        <v>133</v>
      </c>
      <c r="B134" s="5">
        <v>45146</v>
      </c>
      <c r="C134" s="16">
        <v>2740</v>
      </c>
      <c r="D134" t="s">
        <v>5</v>
      </c>
      <c r="E134" t="s">
        <v>14</v>
      </c>
      <c r="F134" s="5">
        <v>45207</v>
      </c>
      <c r="G134">
        <v>602.79999999999995</v>
      </c>
      <c r="H134">
        <v>3342.8</v>
      </c>
      <c r="I134" s="15">
        <v>102</v>
      </c>
      <c r="J134">
        <v>102</v>
      </c>
      <c r="K134" t="s">
        <v>26</v>
      </c>
    </row>
    <row r="135" spans="1:11" x14ac:dyDescent="0.35">
      <c r="A135">
        <v>134</v>
      </c>
      <c r="B135" s="5">
        <v>45209</v>
      </c>
      <c r="C135" s="16">
        <v>2760</v>
      </c>
      <c r="D135" t="s">
        <v>8</v>
      </c>
      <c r="E135" t="s">
        <v>11</v>
      </c>
      <c r="F135" s="5">
        <v>45270</v>
      </c>
      <c r="G135">
        <v>607.20000000000005</v>
      </c>
      <c r="H135">
        <v>3367.2</v>
      </c>
      <c r="I135" s="15">
        <v>39</v>
      </c>
      <c r="J135">
        <v>39</v>
      </c>
      <c r="K135" t="s">
        <v>25</v>
      </c>
    </row>
    <row r="136" spans="1:11" x14ac:dyDescent="0.35">
      <c r="A136">
        <v>135</v>
      </c>
      <c r="B136" s="5">
        <v>45114</v>
      </c>
      <c r="C136" s="16">
        <v>2780</v>
      </c>
      <c r="D136" t="s">
        <v>27</v>
      </c>
      <c r="E136" t="s">
        <v>13</v>
      </c>
      <c r="F136" s="5">
        <v>45176</v>
      </c>
      <c r="G136">
        <v>611.6</v>
      </c>
      <c r="H136">
        <v>3391.6</v>
      </c>
      <c r="I136" s="15">
        <v>133</v>
      </c>
      <c r="J136">
        <v>133</v>
      </c>
      <c r="K136" t="s">
        <v>26</v>
      </c>
    </row>
    <row r="137" spans="1:11" x14ac:dyDescent="0.35">
      <c r="A137">
        <v>136</v>
      </c>
      <c r="B137" s="5">
        <v>44927</v>
      </c>
      <c r="C137" s="16">
        <v>2800</v>
      </c>
      <c r="D137" t="s">
        <v>9</v>
      </c>
      <c r="E137" t="s">
        <v>13</v>
      </c>
      <c r="F137" s="5">
        <v>44986</v>
      </c>
      <c r="G137">
        <v>616</v>
      </c>
      <c r="H137">
        <v>3416</v>
      </c>
      <c r="I137" s="15">
        <v>323</v>
      </c>
      <c r="J137">
        <v>323</v>
      </c>
      <c r="K137" t="s">
        <v>26</v>
      </c>
    </row>
    <row r="138" spans="1:11" x14ac:dyDescent="0.35">
      <c r="A138">
        <v>137</v>
      </c>
      <c r="B138" s="5">
        <v>45308</v>
      </c>
      <c r="C138" s="16">
        <v>2820</v>
      </c>
      <c r="D138" t="s">
        <v>3</v>
      </c>
      <c r="E138" t="s">
        <v>13</v>
      </c>
      <c r="F138" s="5">
        <v>45368</v>
      </c>
      <c r="G138">
        <v>620.4</v>
      </c>
      <c r="H138">
        <v>3440.4</v>
      </c>
      <c r="I138" s="15">
        <v>-59</v>
      </c>
      <c r="J138">
        <v>-59</v>
      </c>
      <c r="K138" t="s">
        <v>25</v>
      </c>
    </row>
    <row r="139" spans="1:11" x14ac:dyDescent="0.35">
      <c r="A139">
        <v>138</v>
      </c>
      <c r="B139" s="5">
        <v>45146</v>
      </c>
      <c r="C139" s="16">
        <v>2840</v>
      </c>
      <c r="D139" t="s">
        <v>4</v>
      </c>
      <c r="E139" t="s">
        <v>11</v>
      </c>
      <c r="F139" s="5">
        <v>45207</v>
      </c>
      <c r="G139">
        <v>624.79999999999995</v>
      </c>
      <c r="H139">
        <v>3464.8</v>
      </c>
      <c r="I139" s="15">
        <v>102</v>
      </c>
      <c r="J139">
        <v>102</v>
      </c>
      <c r="K139" t="s">
        <v>26</v>
      </c>
    </row>
    <row r="140" spans="1:11" x14ac:dyDescent="0.35">
      <c r="A140">
        <v>139</v>
      </c>
      <c r="B140" s="5">
        <v>45305</v>
      </c>
      <c r="C140" s="16">
        <v>2860</v>
      </c>
      <c r="D140" t="s">
        <v>5</v>
      </c>
      <c r="E140" t="s">
        <v>12</v>
      </c>
      <c r="F140" s="5">
        <v>45365</v>
      </c>
      <c r="G140">
        <v>629.20000000000005</v>
      </c>
      <c r="H140">
        <v>3489.2</v>
      </c>
      <c r="I140" s="15">
        <v>-56</v>
      </c>
      <c r="J140">
        <v>-56</v>
      </c>
      <c r="K140" t="s">
        <v>25</v>
      </c>
    </row>
    <row r="141" spans="1:11" x14ac:dyDescent="0.35">
      <c r="A141">
        <v>140</v>
      </c>
      <c r="B141" s="5">
        <v>45304</v>
      </c>
      <c r="C141" s="16">
        <v>2880</v>
      </c>
      <c r="D141" t="s">
        <v>6</v>
      </c>
      <c r="E141" t="s">
        <v>12</v>
      </c>
      <c r="F141" s="5">
        <v>45364</v>
      </c>
      <c r="G141">
        <v>633.6</v>
      </c>
      <c r="H141">
        <v>3513.6</v>
      </c>
      <c r="I141" s="15">
        <v>-55</v>
      </c>
      <c r="J141">
        <v>-55</v>
      </c>
      <c r="K141" t="s">
        <v>25</v>
      </c>
    </row>
    <row r="142" spans="1:11" x14ac:dyDescent="0.35">
      <c r="A142">
        <v>141</v>
      </c>
      <c r="B142" s="5">
        <v>45306</v>
      </c>
      <c r="C142" s="16">
        <v>2900</v>
      </c>
      <c r="D142" t="s">
        <v>3</v>
      </c>
      <c r="E142" t="s">
        <v>11</v>
      </c>
      <c r="F142" s="5">
        <v>45366</v>
      </c>
      <c r="G142">
        <v>638</v>
      </c>
      <c r="H142">
        <v>3538</v>
      </c>
      <c r="I142" s="15">
        <v>-57</v>
      </c>
      <c r="J142">
        <v>-57</v>
      </c>
      <c r="K142" t="s">
        <v>25</v>
      </c>
    </row>
    <row r="143" spans="1:11" x14ac:dyDescent="0.35">
      <c r="A143">
        <v>142</v>
      </c>
      <c r="B143" s="5">
        <v>44959</v>
      </c>
      <c r="C143" s="16">
        <v>2920</v>
      </c>
      <c r="D143" t="s">
        <v>7</v>
      </c>
      <c r="E143" t="s">
        <v>12</v>
      </c>
      <c r="F143" s="5">
        <v>45018</v>
      </c>
      <c r="G143">
        <v>642.4</v>
      </c>
      <c r="H143">
        <v>3562.4</v>
      </c>
      <c r="I143" s="15">
        <v>291</v>
      </c>
      <c r="J143">
        <v>291</v>
      </c>
      <c r="K143" t="s">
        <v>26</v>
      </c>
    </row>
    <row r="144" spans="1:11" x14ac:dyDescent="0.35">
      <c r="A144">
        <v>143</v>
      </c>
      <c r="B144" s="5">
        <v>45178</v>
      </c>
      <c r="C144" s="16">
        <v>2940</v>
      </c>
      <c r="D144" t="s">
        <v>3</v>
      </c>
      <c r="E144" t="s">
        <v>13</v>
      </c>
      <c r="F144" s="5">
        <v>45239</v>
      </c>
      <c r="G144">
        <v>646.79999999999995</v>
      </c>
      <c r="H144">
        <v>3586.8</v>
      </c>
      <c r="I144" s="15">
        <v>70</v>
      </c>
      <c r="J144">
        <v>70</v>
      </c>
      <c r="K144" t="s">
        <v>26</v>
      </c>
    </row>
    <row r="145" spans="1:11" x14ac:dyDescent="0.35">
      <c r="A145">
        <v>144</v>
      </c>
      <c r="B145" s="5">
        <v>45209</v>
      </c>
      <c r="C145" s="16">
        <v>2960</v>
      </c>
      <c r="D145" t="s">
        <v>6</v>
      </c>
      <c r="E145" t="s">
        <v>14</v>
      </c>
      <c r="F145" s="5">
        <v>45270</v>
      </c>
      <c r="G145">
        <v>651.20000000000005</v>
      </c>
      <c r="H145">
        <v>3611.2</v>
      </c>
      <c r="I145" s="15">
        <v>39</v>
      </c>
      <c r="J145">
        <v>39</v>
      </c>
      <c r="K145" t="s">
        <v>25</v>
      </c>
    </row>
    <row r="146" spans="1:11" x14ac:dyDescent="0.35">
      <c r="A146">
        <v>145</v>
      </c>
      <c r="B146" s="5">
        <v>45083</v>
      </c>
      <c r="C146" s="16">
        <v>2980</v>
      </c>
      <c r="D146" t="s">
        <v>8</v>
      </c>
      <c r="E146" t="s">
        <v>12</v>
      </c>
      <c r="F146" s="5">
        <v>45144</v>
      </c>
      <c r="G146">
        <v>655.6</v>
      </c>
      <c r="H146">
        <v>3635.6</v>
      </c>
      <c r="I146" s="15">
        <v>165</v>
      </c>
      <c r="J146">
        <v>165</v>
      </c>
      <c r="K146" t="s">
        <v>26</v>
      </c>
    </row>
    <row r="147" spans="1:11" x14ac:dyDescent="0.35">
      <c r="A147">
        <v>146</v>
      </c>
      <c r="B147" s="5">
        <v>44959</v>
      </c>
      <c r="C147" s="16">
        <v>3000</v>
      </c>
      <c r="D147" t="s">
        <v>27</v>
      </c>
      <c r="E147" t="s">
        <v>12</v>
      </c>
      <c r="F147" s="5">
        <v>45018</v>
      </c>
      <c r="G147">
        <v>660</v>
      </c>
      <c r="H147">
        <v>3660</v>
      </c>
      <c r="I147" s="15">
        <v>291</v>
      </c>
      <c r="J147">
        <v>291</v>
      </c>
      <c r="K147" t="s">
        <v>26</v>
      </c>
    </row>
    <row r="148" spans="1:11" x14ac:dyDescent="0.35">
      <c r="A148">
        <v>147</v>
      </c>
      <c r="B148" s="5">
        <v>45272</v>
      </c>
      <c r="C148" s="16">
        <v>3020</v>
      </c>
      <c r="D148" t="s">
        <v>27</v>
      </c>
      <c r="E148" t="s">
        <v>14</v>
      </c>
      <c r="F148" s="5">
        <v>45334</v>
      </c>
      <c r="G148">
        <v>664.4</v>
      </c>
      <c r="H148">
        <v>3684.4</v>
      </c>
      <c r="I148" s="15">
        <v>-25</v>
      </c>
      <c r="J148">
        <v>-25</v>
      </c>
      <c r="K148" t="s">
        <v>25</v>
      </c>
    </row>
    <row r="149" spans="1:11" x14ac:dyDescent="0.35">
      <c r="A149">
        <v>148</v>
      </c>
      <c r="B149" s="5">
        <v>45020</v>
      </c>
      <c r="C149" s="16">
        <v>3040</v>
      </c>
      <c r="D149" t="s">
        <v>8</v>
      </c>
      <c r="E149" t="s">
        <v>11</v>
      </c>
      <c r="F149" s="5">
        <v>45081</v>
      </c>
      <c r="G149">
        <v>668.8</v>
      </c>
      <c r="H149">
        <v>3708.8</v>
      </c>
      <c r="I149" s="15">
        <v>228</v>
      </c>
      <c r="J149">
        <v>228</v>
      </c>
      <c r="K149" t="s">
        <v>26</v>
      </c>
    </row>
    <row r="150" spans="1:11" x14ac:dyDescent="0.35">
      <c r="A150">
        <v>149</v>
      </c>
      <c r="B150" s="5">
        <v>45241</v>
      </c>
      <c r="C150" s="16">
        <v>3060</v>
      </c>
      <c r="D150" t="s">
        <v>4</v>
      </c>
      <c r="E150" t="s">
        <v>13</v>
      </c>
      <c r="F150" s="5">
        <v>45302</v>
      </c>
      <c r="G150">
        <v>673.2</v>
      </c>
      <c r="H150">
        <v>3733.2</v>
      </c>
      <c r="I150" s="15">
        <v>7</v>
      </c>
      <c r="J150">
        <v>7</v>
      </c>
      <c r="K150" t="s">
        <v>25</v>
      </c>
    </row>
    <row r="151" spans="1:11" x14ac:dyDescent="0.35">
      <c r="A151">
        <v>150</v>
      </c>
      <c r="B151" s="5">
        <v>45020</v>
      </c>
      <c r="C151" s="16">
        <v>3080</v>
      </c>
      <c r="D151" t="s">
        <v>5</v>
      </c>
      <c r="E151" t="s">
        <v>13</v>
      </c>
      <c r="F151" s="5">
        <v>45081</v>
      </c>
      <c r="G151">
        <v>677.6</v>
      </c>
      <c r="H151">
        <v>3757.6</v>
      </c>
      <c r="I151" s="15">
        <v>228</v>
      </c>
      <c r="J151">
        <v>228</v>
      </c>
      <c r="K151" t="s">
        <v>26</v>
      </c>
    </row>
    <row r="152" spans="1:11" x14ac:dyDescent="0.35">
      <c r="A152">
        <v>151</v>
      </c>
      <c r="B152" s="5">
        <v>45304</v>
      </c>
      <c r="C152" s="16">
        <v>3100</v>
      </c>
      <c r="D152" t="s">
        <v>8</v>
      </c>
      <c r="E152" t="s">
        <v>13</v>
      </c>
      <c r="F152" s="5">
        <v>45364</v>
      </c>
      <c r="G152">
        <v>682</v>
      </c>
      <c r="H152">
        <v>3782</v>
      </c>
      <c r="I152" s="15">
        <v>-55</v>
      </c>
      <c r="J152">
        <v>-55</v>
      </c>
      <c r="K152" t="s">
        <v>25</v>
      </c>
    </row>
    <row r="153" spans="1:11" x14ac:dyDescent="0.35">
      <c r="A153">
        <v>152</v>
      </c>
      <c r="B153" s="5">
        <v>45306</v>
      </c>
      <c r="C153" s="16">
        <v>3120</v>
      </c>
      <c r="D153" t="s">
        <v>27</v>
      </c>
      <c r="E153" t="s">
        <v>11</v>
      </c>
      <c r="F153" s="5">
        <v>45366</v>
      </c>
      <c r="G153">
        <v>686.4</v>
      </c>
      <c r="H153">
        <v>3806.4</v>
      </c>
      <c r="I153" s="15">
        <v>-57</v>
      </c>
      <c r="J153">
        <v>-57</v>
      </c>
      <c r="K153" t="s">
        <v>25</v>
      </c>
    </row>
    <row r="154" spans="1:11" x14ac:dyDescent="0.35">
      <c r="A154">
        <v>153</v>
      </c>
      <c r="B154" s="5">
        <v>45307</v>
      </c>
      <c r="C154" s="16">
        <v>3140</v>
      </c>
      <c r="D154" t="s">
        <v>9</v>
      </c>
      <c r="E154" t="s">
        <v>12</v>
      </c>
      <c r="F154" s="5">
        <v>45367</v>
      </c>
      <c r="G154">
        <v>690.8</v>
      </c>
      <c r="H154">
        <v>3830.8</v>
      </c>
      <c r="I154" s="15">
        <v>-58</v>
      </c>
      <c r="J154">
        <v>-58</v>
      </c>
      <c r="K154" t="s">
        <v>25</v>
      </c>
    </row>
    <row r="155" spans="1:11" x14ac:dyDescent="0.35">
      <c r="A155">
        <v>154</v>
      </c>
      <c r="B155" s="5">
        <v>45308</v>
      </c>
      <c r="C155" s="16">
        <v>3160</v>
      </c>
      <c r="D155" t="s">
        <v>3</v>
      </c>
      <c r="E155" t="s">
        <v>12</v>
      </c>
      <c r="F155" s="5">
        <v>45368</v>
      </c>
      <c r="G155">
        <v>695.2</v>
      </c>
      <c r="H155">
        <v>3855.2</v>
      </c>
      <c r="I155" s="15">
        <v>-59</v>
      </c>
      <c r="J155">
        <v>-59</v>
      </c>
      <c r="K155" t="s">
        <v>25</v>
      </c>
    </row>
    <row r="156" spans="1:11" x14ac:dyDescent="0.35">
      <c r="A156">
        <v>155</v>
      </c>
      <c r="B156" s="5">
        <v>45209</v>
      </c>
      <c r="C156" s="16">
        <v>3180</v>
      </c>
      <c r="D156" t="s">
        <v>4</v>
      </c>
      <c r="E156" t="s">
        <v>11</v>
      </c>
      <c r="F156" s="5">
        <v>45270</v>
      </c>
      <c r="G156">
        <v>699.6</v>
      </c>
      <c r="H156">
        <v>3879.6</v>
      </c>
      <c r="I156" s="15">
        <v>39</v>
      </c>
      <c r="J156">
        <v>39</v>
      </c>
      <c r="K156" t="s">
        <v>25</v>
      </c>
    </row>
    <row r="157" spans="1:11" x14ac:dyDescent="0.35">
      <c r="A157">
        <v>156</v>
      </c>
      <c r="B157" s="5">
        <v>45020</v>
      </c>
      <c r="C157" s="16">
        <v>3200</v>
      </c>
      <c r="D157" t="s">
        <v>5</v>
      </c>
      <c r="E157" t="s">
        <v>12</v>
      </c>
      <c r="F157" s="5">
        <v>45081</v>
      </c>
      <c r="G157">
        <v>704</v>
      </c>
      <c r="H157">
        <v>3904</v>
      </c>
      <c r="I157" s="15">
        <v>228</v>
      </c>
      <c r="J157">
        <v>228</v>
      </c>
      <c r="K157" t="s">
        <v>26</v>
      </c>
    </row>
    <row r="158" spans="1:11" x14ac:dyDescent="0.35">
      <c r="A158">
        <v>157</v>
      </c>
      <c r="B158" s="5">
        <v>45272</v>
      </c>
      <c r="C158" s="16">
        <v>3220</v>
      </c>
      <c r="D158" t="s">
        <v>6</v>
      </c>
      <c r="E158" t="s">
        <v>13</v>
      </c>
      <c r="F158" s="5">
        <v>45334</v>
      </c>
      <c r="G158">
        <v>708.4</v>
      </c>
      <c r="H158">
        <v>3928.4</v>
      </c>
      <c r="I158" s="15">
        <v>-25</v>
      </c>
      <c r="J158">
        <v>-25</v>
      </c>
      <c r="K158" t="s">
        <v>25</v>
      </c>
    </row>
    <row r="159" spans="1:11" x14ac:dyDescent="0.35">
      <c r="A159">
        <v>158</v>
      </c>
      <c r="B159" s="5">
        <v>45146</v>
      </c>
      <c r="C159" s="16">
        <v>3240</v>
      </c>
      <c r="D159" t="s">
        <v>3</v>
      </c>
      <c r="E159" t="s">
        <v>14</v>
      </c>
      <c r="F159" s="5">
        <v>45207</v>
      </c>
      <c r="G159">
        <v>712.8</v>
      </c>
      <c r="H159">
        <v>3952.8</v>
      </c>
      <c r="I159" s="15">
        <v>102</v>
      </c>
      <c r="J159">
        <v>102</v>
      </c>
      <c r="K159" t="s">
        <v>26</v>
      </c>
    </row>
    <row r="160" spans="1:11" x14ac:dyDescent="0.35">
      <c r="A160">
        <v>159</v>
      </c>
      <c r="B160" s="5">
        <v>45178</v>
      </c>
      <c r="C160" s="16">
        <v>3260</v>
      </c>
      <c r="D160" t="s">
        <v>7</v>
      </c>
      <c r="E160" t="s">
        <v>12</v>
      </c>
      <c r="F160" s="5">
        <v>45239</v>
      </c>
      <c r="G160">
        <v>717.2</v>
      </c>
      <c r="H160">
        <v>3977.2</v>
      </c>
      <c r="I160" s="15">
        <v>70</v>
      </c>
      <c r="J160">
        <v>70</v>
      </c>
      <c r="K160" t="s">
        <v>26</v>
      </c>
    </row>
    <row r="161" spans="1:11" x14ac:dyDescent="0.35">
      <c r="A161">
        <v>160</v>
      </c>
      <c r="B161" s="5">
        <v>45305</v>
      </c>
      <c r="C161" s="16">
        <v>3280</v>
      </c>
      <c r="D161" t="s">
        <v>3</v>
      </c>
      <c r="E161" t="s">
        <v>12</v>
      </c>
      <c r="F161" s="5">
        <v>45365</v>
      </c>
      <c r="G161">
        <v>721.6</v>
      </c>
      <c r="H161">
        <v>4001.6</v>
      </c>
      <c r="I161" s="15">
        <v>-56</v>
      </c>
      <c r="J161">
        <v>-56</v>
      </c>
      <c r="K161" t="s">
        <v>25</v>
      </c>
    </row>
    <row r="162" spans="1:11" x14ac:dyDescent="0.35">
      <c r="A162">
        <v>161</v>
      </c>
      <c r="B162" s="5">
        <v>45178</v>
      </c>
      <c r="C162" s="16">
        <v>3300</v>
      </c>
      <c r="D162" t="s">
        <v>6</v>
      </c>
      <c r="E162" t="s">
        <v>14</v>
      </c>
      <c r="F162" s="5">
        <v>45239</v>
      </c>
      <c r="G162">
        <v>726</v>
      </c>
      <c r="H162">
        <v>4026</v>
      </c>
      <c r="I162" s="15">
        <v>70</v>
      </c>
      <c r="J162">
        <v>70</v>
      </c>
      <c r="K162" t="s">
        <v>26</v>
      </c>
    </row>
    <row r="163" spans="1:11" x14ac:dyDescent="0.35">
      <c r="A163">
        <v>162</v>
      </c>
      <c r="B163" s="5">
        <v>45305</v>
      </c>
      <c r="C163" s="16">
        <v>3320</v>
      </c>
      <c r="D163" t="s">
        <v>8</v>
      </c>
      <c r="E163" t="s">
        <v>11</v>
      </c>
      <c r="F163" s="5">
        <v>45365</v>
      </c>
      <c r="G163">
        <v>730.4</v>
      </c>
      <c r="H163">
        <v>4050.4</v>
      </c>
      <c r="I163" s="15">
        <v>-56</v>
      </c>
      <c r="J163">
        <v>-56</v>
      </c>
      <c r="K163" t="s">
        <v>25</v>
      </c>
    </row>
    <row r="164" spans="1:11" x14ac:dyDescent="0.35">
      <c r="A164">
        <v>163</v>
      </c>
      <c r="B164" s="5">
        <v>44959</v>
      </c>
      <c r="C164" s="16">
        <v>3340</v>
      </c>
      <c r="D164" t="s">
        <v>27</v>
      </c>
      <c r="E164" t="s">
        <v>13</v>
      </c>
      <c r="F164" s="5">
        <v>45018</v>
      </c>
      <c r="G164">
        <v>734.8</v>
      </c>
      <c r="H164">
        <v>4074.8</v>
      </c>
      <c r="I164" s="15">
        <v>291</v>
      </c>
      <c r="J164">
        <v>291</v>
      </c>
      <c r="K164" t="s">
        <v>26</v>
      </c>
    </row>
    <row r="165" spans="1:11" x14ac:dyDescent="0.35">
      <c r="A165">
        <v>164</v>
      </c>
      <c r="B165" s="5">
        <v>45307</v>
      </c>
      <c r="C165" s="16">
        <v>3360</v>
      </c>
      <c r="D165" t="s">
        <v>27</v>
      </c>
      <c r="E165" t="s">
        <v>13</v>
      </c>
      <c r="F165" s="5">
        <v>45367</v>
      </c>
      <c r="G165">
        <v>739.2</v>
      </c>
      <c r="H165">
        <v>4099.2</v>
      </c>
      <c r="I165" s="15">
        <v>-58</v>
      </c>
      <c r="J165">
        <v>-58</v>
      </c>
      <c r="K165" t="s">
        <v>25</v>
      </c>
    </row>
    <row r="166" spans="1:11" x14ac:dyDescent="0.35">
      <c r="A166">
        <v>165</v>
      </c>
      <c r="B166" s="5">
        <v>44959</v>
      </c>
      <c r="C166" s="16">
        <v>3380</v>
      </c>
      <c r="D166" t="s">
        <v>8</v>
      </c>
      <c r="E166" t="s">
        <v>13</v>
      </c>
      <c r="F166" s="5">
        <v>45018</v>
      </c>
      <c r="G166">
        <v>743.6</v>
      </c>
      <c r="H166">
        <v>4123.6000000000004</v>
      </c>
      <c r="I166" s="15">
        <v>291</v>
      </c>
      <c r="J166">
        <v>291</v>
      </c>
      <c r="K166" t="s">
        <v>26</v>
      </c>
    </row>
    <row r="167" spans="1:11" x14ac:dyDescent="0.35">
      <c r="A167">
        <v>166</v>
      </c>
      <c r="B167" s="5">
        <v>45178</v>
      </c>
      <c r="C167" s="16">
        <v>3400</v>
      </c>
      <c r="D167" t="s">
        <v>4</v>
      </c>
      <c r="E167" t="s">
        <v>11</v>
      </c>
      <c r="F167" s="5">
        <v>45239</v>
      </c>
      <c r="G167">
        <v>748</v>
      </c>
      <c r="H167">
        <v>4148</v>
      </c>
      <c r="I167" s="15">
        <v>70</v>
      </c>
      <c r="J167">
        <v>70</v>
      </c>
      <c r="K167" t="s">
        <v>26</v>
      </c>
    </row>
    <row r="168" spans="1:11" x14ac:dyDescent="0.35">
      <c r="A168">
        <v>167</v>
      </c>
      <c r="B168" s="5">
        <v>45304</v>
      </c>
      <c r="C168" s="16">
        <v>3420</v>
      </c>
      <c r="D168" t="s">
        <v>5</v>
      </c>
      <c r="E168" t="s">
        <v>12</v>
      </c>
      <c r="F168" s="5">
        <v>45364</v>
      </c>
      <c r="G168">
        <v>752.4</v>
      </c>
      <c r="H168">
        <v>4172.3999999999996</v>
      </c>
      <c r="I168" s="15">
        <v>-55</v>
      </c>
      <c r="J168">
        <v>-55</v>
      </c>
      <c r="K168" t="s">
        <v>25</v>
      </c>
    </row>
    <row r="169" spans="1:11" x14ac:dyDescent="0.35">
      <c r="A169">
        <v>168</v>
      </c>
      <c r="B169" s="5">
        <v>45209</v>
      </c>
      <c r="C169" s="16">
        <v>3440</v>
      </c>
      <c r="D169" t="s">
        <v>8</v>
      </c>
      <c r="E169" t="s">
        <v>12</v>
      </c>
      <c r="F169" s="5">
        <v>45270</v>
      </c>
      <c r="G169">
        <v>756.8</v>
      </c>
      <c r="H169">
        <v>4196.8</v>
      </c>
      <c r="I169" s="15">
        <v>39</v>
      </c>
      <c r="J169">
        <v>39</v>
      </c>
      <c r="K169" t="s">
        <v>25</v>
      </c>
    </row>
    <row r="170" spans="1:11" x14ac:dyDescent="0.35">
      <c r="A170">
        <v>169</v>
      </c>
      <c r="B170" s="5">
        <v>45272</v>
      </c>
      <c r="C170" s="16">
        <v>3460</v>
      </c>
      <c r="D170" t="s">
        <v>27</v>
      </c>
      <c r="E170" t="s">
        <v>11</v>
      </c>
      <c r="F170" s="5">
        <v>45334</v>
      </c>
      <c r="G170">
        <v>761.2</v>
      </c>
      <c r="H170">
        <v>4221.2</v>
      </c>
      <c r="I170" s="15">
        <v>-25</v>
      </c>
      <c r="J170">
        <v>-25</v>
      </c>
      <c r="K170" t="s">
        <v>25</v>
      </c>
    </row>
    <row r="171" spans="1:11" x14ac:dyDescent="0.35">
      <c r="A171">
        <v>170</v>
      </c>
      <c r="B171" s="5">
        <v>45308</v>
      </c>
      <c r="C171" s="16">
        <v>3480</v>
      </c>
      <c r="D171" t="s">
        <v>9</v>
      </c>
      <c r="E171" t="s">
        <v>12</v>
      </c>
      <c r="F171" s="5">
        <v>45368</v>
      </c>
      <c r="G171">
        <v>765.6</v>
      </c>
      <c r="H171">
        <v>4245.6000000000004</v>
      </c>
      <c r="I171" s="15">
        <v>-59</v>
      </c>
      <c r="J171">
        <v>-59</v>
      </c>
      <c r="K171" t="s">
        <v>25</v>
      </c>
    </row>
    <row r="172" spans="1:11" x14ac:dyDescent="0.35">
      <c r="A172">
        <v>171</v>
      </c>
      <c r="B172" s="5">
        <v>45272</v>
      </c>
      <c r="C172" s="16">
        <v>3500</v>
      </c>
      <c r="D172" t="s">
        <v>3</v>
      </c>
      <c r="E172" t="s">
        <v>13</v>
      </c>
      <c r="F172" s="5">
        <v>45334</v>
      </c>
      <c r="G172">
        <v>770</v>
      </c>
      <c r="H172">
        <v>4270</v>
      </c>
      <c r="I172" s="15">
        <v>-25</v>
      </c>
      <c r="J172">
        <v>-25</v>
      </c>
      <c r="K172" t="s">
        <v>25</v>
      </c>
    </row>
    <row r="173" spans="1:11" x14ac:dyDescent="0.35">
      <c r="A173">
        <v>172</v>
      </c>
      <c r="B173" s="5">
        <v>45308</v>
      </c>
      <c r="C173" s="16">
        <v>3520</v>
      </c>
      <c r="D173" t="s">
        <v>4</v>
      </c>
      <c r="E173" t="s">
        <v>14</v>
      </c>
      <c r="F173" s="5">
        <v>45368</v>
      </c>
      <c r="G173">
        <v>774.4</v>
      </c>
      <c r="H173">
        <v>4294.3999999999996</v>
      </c>
      <c r="I173" s="15">
        <v>-59</v>
      </c>
      <c r="J173">
        <v>-59</v>
      </c>
      <c r="K173" t="s">
        <v>25</v>
      </c>
    </row>
    <row r="174" spans="1:11" x14ac:dyDescent="0.35">
      <c r="A174">
        <v>173</v>
      </c>
      <c r="B174" s="5">
        <v>45272</v>
      </c>
      <c r="C174" s="16">
        <v>3540</v>
      </c>
      <c r="D174" t="s">
        <v>5</v>
      </c>
      <c r="E174" t="s">
        <v>12</v>
      </c>
      <c r="F174" s="5">
        <v>45334</v>
      </c>
      <c r="G174">
        <v>778.8</v>
      </c>
      <c r="H174">
        <v>4318.8</v>
      </c>
      <c r="I174" s="15">
        <v>-25</v>
      </c>
      <c r="J174">
        <v>-25</v>
      </c>
      <c r="K174" t="s">
        <v>25</v>
      </c>
    </row>
    <row r="175" spans="1:11" x14ac:dyDescent="0.35">
      <c r="A175">
        <v>174</v>
      </c>
      <c r="B175" s="5">
        <v>45114</v>
      </c>
      <c r="C175" s="16">
        <v>3560</v>
      </c>
      <c r="D175" t="s">
        <v>6</v>
      </c>
      <c r="E175" t="s">
        <v>12</v>
      </c>
      <c r="F175" s="5">
        <v>45176</v>
      </c>
      <c r="G175">
        <v>783.2</v>
      </c>
      <c r="H175">
        <v>4343.2</v>
      </c>
      <c r="I175" s="15">
        <v>133</v>
      </c>
      <c r="J175">
        <v>133</v>
      </c>
      <c r="K175" t="s">
        <v>26</v>
      </c>
    </row>
    <row r="176" spans="1:11" x14ac:dyDescent="0.35">
      <c r="A176">
        <v>175</v>
      </c>
      <c r="B176" s="5">
        <v>44959</v>
      </c>
      <c r="C176" s="16">
        <v>3580</v>
      </c>
      <c r="D176" t="s">
        <v>3</v>
      </c>
      <c r="E176" t="s">
        <v>14</v>
      </c>
      <c r="F176" s="5">
        <v>45018</v>
      </c>
      <c r="G176">
        <v>787.6</v>
      </c>
      <c r="H176">
        <v>4367.6000000000004</v>
      </c>
      <c r="I176" s="15">
        <v>291</v>
      </c>
      <c r="J176">
        <v>291</v>
      </c>
      <c r="K176" t="s">
        <v>26</v>
      </c>
    </row>
    <row r="177" spans="1:11" x14ac:dyDescent="0.35">
      <c r="A177">
        <v>176</v>
      </c>
      <c r="B177" s="5">
        <v>45020</v>
      </c>
      <c r="C177" s="16">
        <v>3600</v>
      </c>
      <c r="D177" t="s">
        <v>7</v>
      </c>
      <c r="E177" t="s">
        <v>11</v>
      </c>
      <c r="F177" s="5">
        <v>45081</v>
      </c>
      <c r="G177">
        <v>792</v>
      </c>
      <c r="H177">
        <v>4392</v>
      </c>
      <c r="I177" s="15">
        <v>228</v>
      </c>
      <c r="J177">
        <v>228</v>
      </c>
      <c r="K177" t="s">
        <v>26</v>
      </c>
    </row>
    <row r="178" spans="1:11" x14ac:dyDescent="0.35">
      <c r="A178">
        <v>177</v>
      </c>
      <c r="B178" s="5">
        <v>45305</v>
      </c>
      <c r="C178" s="16">
        <v>3620</v>
      </c>
      <c r="D178" t="s">
        <v>3</v>
      </c>
      <c r="E178" t="s">
        <v>13</v>
      </c>
      <c r="F178" s="5">
        <v>45365</v>
      </c>
      <c r="G178">
        <v>796.4</v>
      </c>
      <c r="H178">
        <v>4416.3999999999996</v>
      </c>
      <c r="I178" s="15">
        <v>-56</v>
      </c>
      <c r="J178">
        <v>-56</v>
      </c>
      <c r="K178" t="s">
        <v>25</v>
      </c>
    </row>
    <row r="179" spans="1:11" x14ac:dyDescent="0.35">
      <c r="A179">
        <v>178</v>
      </c>
      <c r="B179" s="5">
        <v>44959</v>
      </c>
      <c r="C179" s="16">
        <v>3640</v>
      </c>
      <c r="D179" t="s">
        <v>6</v>
      </c>
      <c r="E179" t="s">
        <v>13</v>
      </c>
      <c r="F179" s="5">
        <v>45018</v>
      </c>
      <c r="G179">
        <v>800.8</v>
      </c>
      <c r="H179">
        <v>4440.8</v>
      </c>
      <c r="I179" s="15">
        <v>291</v>
      </c>
      <c r="J179">
        <v>291</v>
      </c>
      <c r="K179" t="s">
        <v>26</v>
      </c>
    </row>
    <row r="180" spans="1:11" x14ac:dyDescent="0.35">
      <c r="A180">
        <v>179</v>
      </c>
      <c r="B180" s="5">
        <v>45114</v>
      </c>
      <c r="C180" s="16">
        <v>3660</v>
      </c>
      <c r="D180" t="s">
        <v>8</v>
      </c>
      <c r="E180" t="s">
        <v>13</v>
      </c>
      <c r="F180" s="5">
        <v>45176</v>
      </c>
      <c r="G180">
        <v>805.2</v>
      </c>
      <c r="H180">
        <v>4465.2</v>
      </c>
      <c r="I180" s="15">
        <v>133</v>
      </c>
      <c r="J180">
        <v>133</v>
      </c>
      <c r="K180" t="s">
        <v>26</v>
      </c>
    </row>
    <row r="181" spans="1:11" x14ac:dyDescent="0.35">
      <c r="A181">
        <v>180</v>
      </c>
      <c r="B181" s="5">
        <v>45114</v>
      </c>
      <c r="C181" s="16">
        <v>3680</v>
      </c>
      <c r="D181" t="s">
        <v>27</v>
      </c>
      <c r="E181" t="s">
        <v>11</v>
      </c>
      <c r="F181" s="5">
        <v>45176</v>
      </c>
      <c r="G181">
        <v>809.6</v>
      </c>
      <c r="H181">
        <v>4489.6000000000004</v>
      </c>
      <c r="I181" s="15">
        <v>133</v>
      </c>
      <c r="J181">
        <v>133</v>
      </c>
      <c r="K181" t="s">
        <v>26</v>
      </c>
    </row>
    <row r="182" spans="1:11" x14ac:dyDescent="0.35">
      <c r="A182">
        <v>181</v>
      </c>
      <c r="B182" s="5">
        <v>45241</v>
      </c>
      <c r="C182" s="16">
        <v>3700</v>
      </c>
      <c r="D182" t="s">
        <v>27</v>
      </c>
      <c r="E182" t="s">
        <v>12</v>
      </c>
      <c r="F182" s="5">
        <v>45302</v>
      </c>
      <c r="G182">
        <v>814</v>
      </c>
      <c r="H182">
        <v>4514</v>
      </c>
      <c r="I182" s="15">
        <v>7</v>
      </c>
      <c r="J182">
        <v>7</v>
      </c>
      <c r="K182" t="s">
        <v>25</v>
      </c>
    </row>
    <row r="183" spans="1:11" x14ac:dyDescent="0.35">
      <c r="A183">
        <v>182</v>
      </c>
      <c r="B183" s="5">
        <v>45308</v>
      </c>
      <c r="C183" s="16">
        <v>3720</v>
      </c>
      <c r="D183" t="s">
        <v>8</v>
      </c>
      <c r="E183" t="s">
        <v>12</v>
      </c>
      <c r="F183" s="5">
        <v>45368</v>
      </c>
      <c r="G183">
        <v>818.4</v>
      </c>
      <c r="H183">
        <v>4538.3999999999996</v>
      </c>
      <c r="I183" s="15">
        <v>-59</v>
      </c>
      <c r="J183">
        <v>-59</v>
      </c>
      <c r="K183" t="s">
        <v>25</v>
      </c>
    </row>
    <row r="184" spans="1:11" x14ac:dyDescent="0.35">
      <c r="A184">
        <v>183</v>
      </c>
      <c r="B184" s="5">
        <v>45241</v>
      </c>
      <c r="C184" s="16">
        <v>3740</v>
      </c>
      <c r="D184" t="s">
        <v>4</v>
      </c>
      <c r="E184" t="s">
        <v>11</v>
      </c>
      <c r="F184" s="5">
        <v>45302</v>
      </c>
      <c r="G184">
        <v>822.8</v>
      </c>
      <c r="H184">
        <v>4562.8</v>
      </c>
      <c r="I184" s="15">
        <v>7</v>
      </c>
      <c r="J184">
        <v>7</v>
      </c>
      <c r="K184" t="s">
        <v>25</v>
      </c>
    </row>
    <row r="185" spans="1:11" x14ac:dyDescent="0.35">
      <c r="A185">
        <v>184</v>
      </c>
      <c r="B185" s="5">
        <v>45308</v>
      </c>
      <c r="C185" s="16">
        <v>3760</v>
      </c>
      <c r="D185" t="s">
        <v>5</v>
      </c>
      <c r="E185" t="s">
        <v>12</v>
      </c>
      <c r="F185" s="5">
        <v>45368</v>
      </c>
      <c r="G185">
        <v>827.2</v>
      </c>
      <c r="H185">
        <v>4587.2</v>
      </c>
      <c r="I185" s="15">
        <v>-59</v>
      </c>
      <c r="J185">
        <v>-59</v>
      </c>
      <c r="K185" t="s">
        <v>25</v>
      </c>
    </row>
    <row r="186" spans="1:11" x14ac:dyDescent="0.35">
      <c r="A186">
        <v>185</v>
      </c>
      <c r="B186" s="5">
        <v>45051</v>
      </c>
      <c r="C186" s="16">
        <v>3780</v>
      </c>
      <c r="D186" t="s">
        <v>8</v>
      </c>
      <c r="E186" t="s">
        <v>13</v>
      </c>
      <c r="F186" s="5">
        <v>45112</v>
      </c>
      <c r="G186">
        <v>831.6</v>
      </c>
      <c r="H186">
        <v>4611.6000000000004</v>
      </c>
      <c r="I186" s="15">
        <v>197</v>
      </c>
      <c r="J186">
        <v>197</v>
      </c>
      <c r="K186" t="s">
        <v>26</v>
      </c>
    </row>
    <row r="187" spans="1:11" x14ac:dyDescent="0.35">
      <c r="A187">
        <v>186</v>
      </c>
      <c r="B187" s="5">
        <v>44959</v>
      </c>
      <c r="C187" s="16">
        <v>3800</v>
      </c>
      <c r="D187" t="s">
        <v>27</v>
      </c>
      <c r="E187" t="s">
        <v>14</v>
      </c>
      <c r="F187" s="5">
        <v>45018</v>
      </c>
      <c r="G187">
        <v>836</v>
      </c>
      <c r="H187">
        <v>4636</v>
      </c>
      <c r="I187" s="15">
        <v>291</v>
      </c>
      <c r="J187">
        <v>291</v>
      </c>
      <c r="K187" t="s">
        <v>26</v>
      </c>
    </row>
    <row r="188" spans="1:11" x14ac:dyDescent="0.35">
      <c r="A188">
        <v>187</v>
      </c>
      <c r="B188" s="5">
        <v>45306</v>
      </c>
      <c r="C188" s="16">
        <v>3820</v>
      </c>
      <c r="D188" t="s">
        <v>9</v>
      </c>
      <c r="E188" t="s">
        <v>12</v>
      </c>
      <c r="F188" s="5">
        <v>45366</v>
      </c>
      <c r="G188">
        <v>840.4</v>
      </c>
      <c r="H188">
        <v>4660.3999999999996</v>
      </c>
      <c r="I188" s="15">
        <v>-57</v>
      </c>
      <c r="J188">
        <v>-57</v>
      </c>
      <c r="K188" t="s">
        <v>25</v>
      </c>
    </row>
    <row r="189" spans="1:11" x14ac:dyDescent="0.35">
      <c r="A189">
        <v>188</v>
      </c>
      <c r="B189" s="5">
        <v>45307</v>
      </c>
      <c r="C189" s="16">
        <v>3840</v>
      </c>
      <c r="D189" t="s">
        <v>3</v>
      </c>
      <c r="E189" t="s">
        <v>12</v>
      </c>
      <c r="F189" s="5">
        <v>45367</v>
      </c>
      <c r="G189">
        <v>844.8</v>
      </c>
      <c r="H189">
        <v>4684.8</v>
      </c>
      <c r="I189" s="15">
        <v>-58</v>
      </c>
      <c r="J189">
        <v>-58</v>
      </c>
      <c r="K189" t="s">
        <v>25</v>
      </c>
    </row>
    <row r="190" spans="1:11" x14ac:dyDescent="0.35">
      <c r="A190">
        <v>189</v>
      </c>
      <c r="B190" s="5">
        <v>44959</v>
      </c>
      <c r="C190" s="16">
        <v>3860</v>
      </c>
      <c r="D190" t="s">
        <v>4</v>
      </c>
      <c r="E190" t="s">
        <v>14</v>
      </c>
      <c r="F190" s="5">
        <v>45018</v>
      </c>
      <c r="G190">
        <v>849.2</v>
      </c>
      <c r="H190">
        <v>4709.2</v>
      </c>
      <c r="I190" s="15">
        <v>291</v>
      </c>
      <c r="J190">
        <v>291</v>
      </c>
      <c r="K190" t="s">
        <v>26</v>
      </c>
    </row>
    <row r="191" spans="1:11" x14ac:dyDescent="0.35">
      <c r="A191">
        <v>190</v>
      </c>
      <c r="B191" s="5">
        <v>44927</v>
      </c>
      <c r="C191" s="16">
        <v>3880</v>
      </c>
      <c r="D191" t="s">
        <v>5</v>
      </c>
      <c r="E191" t="s">
        <v>11</v>
      </c>
      <c r="F191" s="5">
        <v>44986</v>
      </c>
      <c r="G191">
        <v>853.6</v>
      </c>
      <c r="H191">
        <v>4733.6000000000004</v>
      </c>
      <c r="I191" s="15">
        <v>323</v>
      </c>
      <c r="J191">
        <v>323</v>
      </c>
      <c r="K191" t="s">
        <v>26</v>
      </c>
    </row>
    <row r="192" spans="1:11" x14ac:dyDescent="0.35">
      <c r="A192">
        <v>191</v>
      </c>
      <c r="B192" s="5">
        <v>45114</v>
      </c>
      <c r="C192" s="16">
        <v>3900</v>
      </c>
      <c r="D192" t="s">
        <v>6</v>
      </c>
      <c r="E192" t="s">
        <v>13</v>
      </c>
      <c r="F192" s="5">
        <v>45176</v>
      </c>
      <c r="G192">
        <v>858</v>
      </c>
      <c r="H192">
        <v>4758</v>
      </c>
      <c r="I192" s="15">
        <v>133</v>
      </c>
      <c r="J192">
        <v>133</v>
      </c>
      <c r="K192" t="s">
        <v>26</v>
      </c>
    </row>
    <row r="193" spans="1:11" x14ac:dyDescent="0.35">
      <c r="A193">
        <v>192</v>
      </c>
      <c r="B193" s="5">
        <v>45305</v>
      </c>
      <c r="C193" s="16">
        <v>3920</v>
      </c>
      <c r="D193" t="s">
        <v>3</v>
      </c>
      <c r="E193" t="s">
        <v>13</v>
      </c>
      <c r="F193" s="5">
        <v>45365</v>
      </c>
      <c r="G193">
        <v>862.4</v>
      </c>
      <c r="H193">
        <v>4782.3999999999996</v>
      </c>
      <c r="I193" s="15">
        <v>-56</v>
      </c>
      <c r="J193">
        <v>-56</v>
      </c>
      <c r="K193" t="s">
        <v>25</v>
      </c>
    </row>
    <row r="194" spans="1:11" x14ac:dyDescent="0.35">
      <c r="A194">
        <v>193</v>
      </c>
      <c r="B194" s="5">
        <v>45083</v>
      </c>
      <c r="C194" s="16">
        <v>3940</v>
      </c>
      <c r="D194" t="s">
        <v>7</v>
      </c>
      <c r="E194" t="s">
        <v>13</v>
      </c>
      <c r="F194" s="5">
        <v>45144</v>
      </c>
      <c r="G194">
        <v>866.8</v>
      </c>
      <c r="H194">
        <v>4806.8</v>
      </c>
      <c r="I194" s="15">
        <v>165</v>
      </c>
      <c r="J194">
        <v>165</v>
      </c>
      <c r="K194" t="s">
        <v>26</v>
      </c>
    </row>
    <row r="195" spans="1:11" x14ac:dyDescent="0.35">
      <c r="A195">
        <v>194</v>
      </c>
      <c r="B195" s="5">
        <v>45304</v>
      </c>
      <c r="C195" s="16">
        <v>3960</v>
      </c>
      <c r="D195" t="s">
        <v>3</v>
      </c>
      <c r="E195" t="s">
        <v>11</v>
      </c>
      <c r="F195" s="5">
        <v>45364</v>
      </c>
      <c r="G195">
        <v>871.2</v>
      </c>
      <c r="H195">
        <v>4831.2</v>
      </c>
      <c r="I195" s="15">
        <v>-55</v>
      </c>
      <c r="J195">
        <v>-55</v>
      </c>
      <c r="K195" t="s">
        <v>25</v>
      </c>
    </row>
    <row r="196" spans="1:11" x14ac:dyDescent="0.35">
      <c r="A196">
        <v>195</v>
      </c>
      <c r="B196" s="5">
        <v>45308</v>
      </c>
      <c r="C196" s="16">
        <v>3980</v>
      </c>
      <c r="D196" t="s">
        <v>6</v>
      </c>
      <c r="E196" t="s">
        <v>12</v>
      </c>
      <c r="F196" s="5">
        <v>45368</v>
      </c>
      <c r="G196">
        <v>875.6</v>
      </c>
      <c r="H196">
        <v>4855.6000000000004</v>
      </c>
      <c r="I196" s="15">
        <v>-59</v>
      </c>
      <c r="J196">
        <v>-59</v>
      </c>
      <c r="K196" t="s">
        <v>25</v>
      </c>
    </row>
    <row r="197" spans="1:11" x14ac:dyDescent="0.35">
      <c r="A197">
        <v>196</v>
      </c>
      <c r="B197" s="5">
        <v>45308</v>
      </c>
      <c r="C197" s="16">
        <v>4000</v>
      </c>
      <c r="D197" t="s">
        <v>8</v>
      </c>
      <c r="E197" t="s">
        <v>12</v>
      </c>
      <c r="F197" s="5">
        <v>45368</v>
      </c>
      <c r="G197">
        <v>880</v>
      </c>
      <c r="H197">
        <v>4880</v>
      </c>
      <c r="I197" s="15">
        <v>-59</v>
      </c>
      <c r="J197">
        <v>-59</v>
      </c>
      <c r="K197" t="s">
        <v>25</v>
      </c>
    </row>
    <row r="198" spans="1:11" x14ac:dyDescent="0.35">
      <c r="A198">
        <v>197</v>
      </c>
      <c r="B198" s="5">
        <v>45304</v>
      </c>
      <c r="C198" s="16">
        <v>4020</v>
      </c>
      <c r="D198" t="s">
        <v>27</v>
      </c>
      <c r="E198" t="s">
        <v>11</v>
      </c>
      <c r="F198" s="5">
        <v>45364</v>
      </c>
      <c r="G198">
        <v>884.4</v>
      </c>
      <c r="H198">
        <v>4904.3999999999996</v>
      </c>
      <c r="I198" s="15">
        <v>-55</v>
      </c>
      <c r="J198">
        <v>-55</v>
      </c>
      <c r="K198" t="s">
        <v>25</v>
      </c>
    </row>
    <row r="199" spans="1:11" x14ac:dyDescent="0.35">
      <c r="A199">
        <v>198</v>
      </c>
      <c r="B199" s="5">
        <v>45272</v>
      </c>
      <c r="C199" s="16">
        <v>4040</v>
      </c>
      <c r="D199" t="s">
        <v>27</v>
      </c>
      <c r="E199" t="s">
        <v>12</v>
      </c>
      <c r="F199" s="5">
        <v>45334</v>
      </c>
      <c r="G199">
        <v>888.8</v>
      </c>
      <c r="H199">
        <v>4928.8</v>
      </c>
      <c r="I199" s="15">
        <v>-25</v>
      </c>
      <c r="J199">
        <v>-25</v>
      </c>
      <c r="K199" t="s">
        <v>25</v>
      </c>
    </row>
    <row r="200" spans="1:11" x14ac:dyDescent="0.35">
      <c r="A200">
        <v>199</v>
      </c>
      <c r="B200" s="5">
        <v>45305</v>
      </c>
      <c r="C200" s="16">
        <v>4060</v>
      </c>
      <c r="D200" t="s">
        <v>8</v>
      </c>
      <c r="E200" t="s">
        <v>13</v>
      </c>
      <c r="F200" s="5">
        <v>45365</v>
      </c>
      <c r="G200">
        <v>893.2</v>
      </c>
      <c r="H200">
        <v>4953.2</v>
      </c>
      <c r="I200" s="15">
        <v>-56</v>
      </c>
      <c r="J200">
        <v>-56</v>
      </c>
      <c r="K200" t="s">
        <v>25</v>
      </c>
    </row>
    <row r="201" spans="1:11" x14ac:dyDescent="0.35">
      <c r="A201">
        <v>200</v>
      </c>
      <c r="B201" s="5">
        <v>44927</v>
      </c>
      <c r="C201" s="16">
        <v>4080</v>
      </c>
      <c r="D201" t="s">
        <v>4</v>
      </c>
      <c r="E201" t="s">
        <v>14</v>
      </c>
      <c r="F201" s="5">
        <v>44986</v>
      </c>
      <c r="G201">
        <v>897.6</v>
      </c>
      <c r="H201">
        <v>4977.6000000000004</v>
      </c>
      <c r="I201" s="15">
        <v>323</v>
      </c>
      <c r="J201">
        <v>323</v>
      </c>
      <c r="K201" t="s">
        <v>26</v>
      </c>
    </row>
    <row r="202" spans="1:11" x14ac:dyDescent="0.35">
      <c r="A202">
        <v>201</v>
      </c>
      <c r="B202" s="5">
        <v>45209</v>
      </c>
      <c r="C202" s="16">
        <v>4100</v>
      </c>
      <c r="D202" t="s">
        <v>5</v>
      </c>
      <c r="E202" t="s">
        <v>12</v>
      </c>
      <c r="F202" s="5">
        <v>45270</v>
      </c>
      <c r="G202">
        <v>902</v>
      </c>
      <c r="H202">
        <v>5002</v>
      </c>
      <c r="I202" s="15">
        <v>39</v>
      </c>
      <c r="J202">
        <v>39</v>
      </c>
      <c r="K202" t="s">
        <v>25</v>
      </c>
    </row>
    <row r="203" spans="1:11" x14ac:dyDescent="0.35">
      <c r="A203">
        <v>202</v>
      </c>
      <c r="B203" s="5">
        <v>45020</v>
      </c>
      <c r="C203" s="16">
        <v>4120</v>
      </c>
      <c r="D203" t="s">
        <v>8</v>
      </c>
      <c r="E203" t="s">
        <v>12</v>
      </c>
      <c r="F203" s="5">
        <v>45081</v>
      </c>
      <c r="G203">
        <v>906.4</v>
      </c>
      <c r="H203">
        <v>5026.3999999999996</v>
      </c>
      <c r="I203" s="15">
        <v>228</v>
      </c>
      <c r="J203">
        <v>228</v>
      </c>
      <c r="K203" t="s">
        <v>26</v>
      </c>
    </row>
    <row r="204" spans="1:11" x14ac:dyDescent="0.35">
      <c r="A204">
        <v>203</v>
      </c>
      <c r="B204" s="5">
        <v>45146</v>
      </c>
      <c r="C204" s="16">
        <v>4140</v>
      </c>
      <c r="D204" t="s">
        <v>27</v>
      </c>
      <c r="E204" t="s">
        <v>14</v>
      </c>
      <c r="F204" s="5">
        <v>45207</v>
      </c>
      <c r="G204">
        <v>910.8</v>
      </c>
      <c r="H204">
        <v>5050.8</v>
      </c>
      <c r="I204" s="15">
        <v>102</v>
      </c>
      <c r="J204">
        <v>102</v>
      </c>
      <c r="K204" t="s">
        <v>26</v>
      </c>
    </row>
    <row r="205" spans="1:11" x14ac:dyDescent="0.35">
      <c r="A205">
        <v>204</v>
      </c>
      <c r="B205" s="5">
        <v>45209</v>
      </c>
      <c r="C205" s="16">
        <v>4160</v>
      </c>
      <c r="D205" t="s">
        <v>9</v>
      </c>
      <c r="E205" t="s">
        <v>11</v>
      </c>
      <c r="F205" s="5">
        <v>45270</v>
      </c>
      <c r="G205">
        <v>915.2</v>
      </c>
      <c r="H205">
        <v>5075.2</v>
      </c>
      <c r="I205" s="15">
        <v>39</v>
      </c>
      <c r="J205">
        <v>39</v>
      </c>
      <c r="K205" t="s">
        <v>25</v>
      </c>
    </row>
    <row r="206" spans="1:11" x14ac:dyDescent="0.35">
      <c r="A206">
        <v>205</v>
      </c>
      <c r="B206" s="5">
        <v>45305</v>
      </c>
      <c r="C206" s="16">
        <v>4180</v>
      </c>
      <c r="D206" t="s">
        <v>3</v>
      </c>
      <c r="E206" t="s">
        <v>13</v>
      </c>
      <c r="F206" s="5">
        <v>45365</v>
      </c>
      <c r="G206">
        <v>919.6</v>
      </c>
      <c r="H206">
        <v>5099.6000000000004</v>
      </c>
      <c r="I206" s="15">
        <v>-56</v>
      </c>
      <c r="J206">
        <v>-56</v>
      </c>
      <c r="K206" t="s">
        <v>25</v>
      </c>
    </row>
    <row r="207" spans="1:11" x14ac:dyDescent="0.35">
      <c r="A207">
        <v>206</v>
      </c>
      <c r="B207" s="5">
        <v>45305</v>
      </c>
      <c r="C207" s="16">
        <v>4200</v>
      </c>
      <c r="D207" t="s">
        <v>4</v>
      </c>
      <c r="E207" t="s">
        <v>13</v>
      </c>
      <c r="F207" s="5">
        <v>45365</v>
      </c>
      <c r="G207">
        <v>924</v>
      </c>
      <c r="H207">
        <v>5124</v>
      </c>
      <c r="I207" s="15">
        <v>-56</v>
      </c>
      <c r="J207">
        <v>-56</v>
      </c>
      <c r="K207" t="s">
        <v>25</v>
      </c>
    </row>
    <row r="208" spans="1:11" x14ac:dyDescent="0.35">
      <c r="A208">
        <v>207</v>
      </c>
      <c r="B208" s="5">
        <v>45083</v>
      </c>
      <c r="C208" s="16">
        <v>4220</v>
      </c>
      <c r="D208" t="s">
        <v>5</v>
      </c>
      <c r="E208" t="s">
        <v>13</v>
      </c>
      <c r="F208" s="5">
        <v>45144</v>
      </c>
      <c r="G208">
        <v>928.4</v>
      </c>
      <c r="H208">
        <v>5148.3999999999996</v>
      </c>
      <c r="I208" s="15">
        <v>165</v>
      </c>
      <c r="J208">
        <v>165</v>
      </c>
      <c r="K208" t="s">
        <v>26</v>
      </c>
    </row>
    <row r="209" spans="1:11" x14ac:dyDescent="0.35">
      <c r="A209">
        <v>208</v>
      </c>
      <c r="B209" s="5">
        <v>45241</v>
      </c>
      <c r="C209" s="16">
        <v>4240</v>
      </c>
      <c r="D209" t="s">
        <v>6</v>
      </c>
      <c r="E209" t="s">
        <v>11</v>
      </c>
      <c r="F209" s="5">
        <v>45302</v>
      </c>
      <c r="G209">
        <v>932.8</v>
      </c>
      <c r="H209">
        <v>5172.8</v>
      </c>
      <c r="I209" s="15">
        <v>7</v>
      </c>
      <c r="J209">
        <v>7</v>
      </c>
      <c r="K209" t="s">
        <v>25</v>
      </c>
    </row>
    <row r="210" spans="1:11" x14ac:dyDescent="0.35">
      <c r="A210">
        <v>209</v>
      </c>
      <c r="B210" s="5">
        <v>45307</v>
      </c>
      <c r="C210" s="16">
        <v>4260</v>
      </c>
      <c r="D210" t="s">
        <v>3</v>
      </c>
      <c r="E210" t="s">
        <v>12</v>
      </c>
      <c r="F210" s="5">
        <v>45367</v>
      </c>
      <c r="G210">
        <v>937.2</v>
      </c>
      <c r="H210">
        <v>5197.2</v>
      </c>
      <c r="I210" s="15">
        <v>-58</v>
      </c>
      <c r="J210">
        <v>-58</v>
      </c>
      <c r="K210" t="s">
        <v>25</v>
      </c>
    </row>
    <row r="211" spans="1:11" x14ac:dyDescent="0.35">
      <c r="A211">
        <v>210</v>
      </c>
      <c r="B211" s="5">
        <v>45272</v>
      </c>
      <c r="C211" s="16">
        <v>4280</v>
      </c>
      <c r="D211" t="s">
        <v>7</v>
      </c>
      <c r="E211" t="s">
        <v>12</v>
      </c>
      <c r="F211" s="5">
        <v>45334</v>
      </c>
      <c r="G211">
        <v>941.6</v>
      </c>
      <c r="H211">
        <v>5221.6000000000004</v>
      </c>
      <c r="I211" s="15">
        <v>-25</v>
      </c>
      <c r="J211">
        <v>-25</v>
      </c>
      <c r="K211" t="s">
        <v>25</v>
      </c>
    </row>
    <row r="212" spans="1:11" x14ac:dyDescent="0.35">
      <c r="A212">
        <v>211</v>
      </c>
      <c r="B212" s="5">
        <v>44927</v>
      </c>
      <c r="C212" s="16">
        <v>4300</v>
      </c>
      <c r="D212" t="s">
        <v>3</v>
      </c>
      <c r="E212" t="s">
        <v>11</v>
      </c>
      <c r="F212" s="5">
        <v>44986</v>
      </c>
      <c r="G212">
        <v>946</v>
      </c>
      <c r="H212">
        <v>5246</v>
      </c>
      <c r="I212" s="15">
        <v>323</v>
      </c>
      <c r="J212">
        <v>323</v>
      </c>
      <c r="K212" t="s">
        <v>26</v>
      </c>
    </row>
    <row r="213" spans="1:11" x14ac:dyDescent="0.35">
      <c r="A213">
        <v>212</v>
      </c>
      <c r="B213" s="5">
        <v>45146</v>
      </c>
      <c r="C213" s="16">
        <v>4320</v>
      </c>
      <c r="D213" t="s">
        <v>6</v>
      </c>
      <c r="E213" t="s">
        <v>12</v>
      </c>
      <c r="F213" s="5">
        <v>45207</v>
      </c>
      <c r="G213">
        <v>950.4</v>
      </c>
      <c r="H213">
        <v>5270.4</v>
      </c>
      <c r="I213" s="15">
        <v>102</v>
      </c>
      <c r="J213">
        <v>102</v>
      </c>
      <c r="K213" t="s">
        <v>26</v>
      </c>
    </row>
    <row r="214" spans="1:11" x14ac:dyDescent="0.35">
      <c r="A214">
        <v>213</v>
      </c>
      <c r="B214" s="5">
        <v>44959</v>
      </c>
      <c r="C214" s="16">
        <v>4340</v>
      </c>
      <c r="D214" t="s">
        <v>8</v>
      </c>
      <c r="E214" t="s">
        <v>13</v>
      </c>
      <c r="F214" s="5">
        <v>45018</v>
      </c>
      <c r="G214">
        <v>954.8</v>
      </c>
      <c r="H214">
        <v>5294.8</v>
      </c>
      <c r="I214" s="15">
        <v>291</v>
      </c>
      <c r="J214">
        <v>291</v>
      </c>
      <c r="K214" t="s">
        <v>26</v>
      </c>
    </row>
    <row r="215" spans="1:11" x14ac:dyDescent="0.35">
      <c r="A215">
        <v>214</v>
      </c>
      <c r="B215" s="5">
        <v>44927</v>
      </c>
      <c r="C215" s="16">
        <v>4360</v>
      </c>
      <c r="D215" t="s">
        <v>27</v>
      </c>
      <c r="E215" t="s">
        <v>14</v>
      </c>
      <c r="F215" s="5">
        <v>44986</v>
      </c>
      <c r="G215">
        <v>959.2</v>
      </c>
      <c r="H215">
        <v>5319.2</v>
      </c>
      <c r="I215" s="15">
        <v>323</v>
      </c>
      <c r="J215">
        <v>323</v>
      </c>
      <c r="K215" t="s">
        <v>26</v>
      </c>
    </row>
    <row r="216" spans="1:11" x14ac:dyDescent="0.35">
      <c r="A216">
        <v>215</v>
      </c>
      <c r="B216" s="5">
        <v>44927</v>
      </c>
      <c r="C216" s="16">
        <v>4380</v>
      </c>
      <c r="D216" t="s">
        <v>27</v>
      </c>
      <c r="E216" t="s">
        <v>12</v>
      </c>
      <c r="F216" s="5">
        <v>44986</v>
      </c>
      <c r="G216">
        <v>963.6</v>
      </c>
      <c r="H216">
        <v>5343.6</v>
      </c>
      <c r="I216" s="15">
        <v>323</v>
      </c>
      <c r="J216">
        <v>323</v>
      </c>
      <c r="K216" t="s">
        <v>26</v>
      </c>
    </row>
    <row r="217" spans="1:11" x14ac:dyDescent="0.35">
      <c r="A217">
        <v>216</v>
      </c>
      <c r="B217" s="5">
        <v>45209</v>
      </c>
      <c r="C217" s="16">
        <v>4400</v>
      </c>
      <c r="D217" t="s">
        <v>8</v>
      </c>
      <c r="E217" t="s">
        <v>12</v>
      </c>
      <c r="F217" s="5">
        <v>45270</v>
      </c>
      <c r="G217">
        <v>968</v>
      </c>
      <c r="H217">
        <v>5368</v>
      </c>
      <c r="I217" s="15">
        <v>39</v>
      </c>
      <c r="J217">
        <v>39</v>
      </c>
      <c r="K217" t="s">
        <v>25</v>
      </c>
    </row>
    <row r="218" spans="1:11" x14ac:dyDescent="0.35">
      <c r="A218">
        <v>217</v>
      </c>
      <c r="B218" s="5">
        <v>45178</v>
      </c>
      <c r="C218" s="16">
        <v>4420</v>
      </c>
      <c r="D218" t="s">
        <v>4</v>
      </c>
      <c r="E218" t="s">
        <v>14</v>
      </c>
      <c r="F218" s="5">
        <v>45239</v>
      </c>
      <c r="G218">
        <v>972.4</v>
      </c>
      <c r="H218">
        <v>5392.4</v>
      </c>
      <c r="I218" s="15">
        <v>70</v>
      </c>
      <c r="J218">
        <v>70</v>
      </c>
      <c r="K218" t="s">
        <v>26</v>
      </c>
    </row>
    <row r="219" spans="1:11" x14ac:dyDescent="0.35">
      <c r="A219">
        <v>218</v>
      </c>
      <c r="B219" s="5">
        <v>45241</v>
      </c>
      <c r="C219" s="16">
        <v>4440</v>
      </c>
      <c r="D219" t="s">
        <v>5</v>
      </c>
      <c r="E219" t="s">
        <v>11</v>
      </c>
      <c r="F219" s="5">
        <v>45302</v>
      </c>
      <c r="G219">
        <v>976.8</v>
      </c>
      <c r="H219">
        <v>5416.8</v>
      </c>
      <c r="I219" s="15">
        <v>7</v>
      </c>
      <c r="J219">
        <v>7</v>
      </c>
      <c r="K219" t="s">
        <v>25</v>
      </c>
    </row>
    <row r="220" spans="1:11" x14ac:dyDescent="0.35">
      <c r="A220">
        <v>219</v>
      </c>
      <c r="B220" s="5">
        <v>45241</v>
      </c>
      <c r="C220" s="16">
        <v>4460</v>
      </c>
      <c r="D220" t="s">
        <v>8</v>
      </c>
      <c r="E220" t="s">
        <v>13</v>
      </c>
      <c r="F220" s="5">
        <v>45302</v>
      </c>
      <c r="G220">
        <v>981.2</v>
      </c>
      <c r="H220">
        <v>5441.2</v>
      </c>
      <c r="I220" s="15">
        <v>7</v>
      </c>
      <c r="J220">
        <v>7</v>
      </c>
      <c r="K220" t="s">
        <v>25</v>
      </c>
    </row>
    <row r="221" spans="1:11" x14ac:dyDescent="0.35">
      <c r="A221">
        <v>220</v>
      </c>
      <c r="B221" s="5">
        <v>45114</v>
      </c>
      <c r="C221" s="16">
        <v>4480</v>
      </c>
      <c r="D221" t="s">
        <v>27</v>
      </c>
      <c r="E221" t="s">
        <v>13</v>
      </c>
      <c r="F221" s="5">
        <v>45176</v>
      </c>
      <c r="G221">
        <v>985.6</v>
      </c>
      <c r="H221">
        <v>5465.6</v>
      </c>
      <c r="I221" s="15">
        <v>133</v>
      </c>
      <c r="J221">
        <v>133</v>
      </c>
      <c r="K221" t="s">
        <v>26</v>
      </c>
    </row>
    <row r="222" spans="1:11" x14ac:dyDescent="0.35">
      <c r="A222">
        <v>221</v>
      </c>
      <c r="B222" s="5">
        <v>45272</v>
      </c>
      <c r="C222" s="16">
        <v>4500</v>
      </c>
      <c r="D222" t="s">
        <v>9</v>
      </c>
      <c r="E222" t="s">
        <v>13</v>
      </c>
      <c r="F222" s="5">
        <v>45334</v>
      </c>
      <c r="G222">
        <v>990</v>
      </c>
      <c r="H222">
        <v>5490</v>
      </c>
      <c r="I222" s="15">
        <v>-25</v>
      </c>
      <c r="J222">
        <v>-25</v>
      </c>
      <c r="K222" t="s">
        <v>25</v>
      </c>
    </row>
    <row r="223" spans="1:11" x14ac:dyDescent="0.35">
      <c r="A223">
        <v>222</v>
      </c>
      <c r="B223" s="5">
        <v>45305</v>
      </c>
      <c r="C223" s="16">
        <v>4520</v>
      </c>
      <c r="D223" t="s">
        <v>3</v>
      </c>
      <c r="E223" t="s">
        <v>11</v>
      </c>
      <c r="F223" s="5">
        <v>45365</v>
      </c>
      <c r="G223">
        <v>994.4</v>
      </c>
      <c r="H223">
        <v>5514.4</v>
      </c>
      <c r="I223" s="15">
        <v>-56</v>
      </c>
      <c r="J223">
        <v>-56</v>
      </c>
      <c r="K223" t="s">
        <v>25</v>
      </c>
    </row>
    <row r="224" spans="1:11" x14ac:dyDescent="0.35">
      <c r="A224">
        <v>223</v>
      </c>
      <c r="B224" s="5">
        <v>45306</v>
      </c>
      <c r="C224" s="16">
        <v>4540</v>
      </c>
      <c r="D224" t="s">
        <v>4</v>
      </c>
      <c r="E224" t="s">
        <v>12</v>
      </c>
      <c r="F224" s="5">
        <v>45366</v>
      </c>
      <c r="G224">
        <v>998.8</v>
      </c>
      <c r="H224">
        <v>5538.8</v>
      </c>
      <c r="I224" s="15">
        <v>-57</v>
      </c>
      <c r="J224">
        <v>-57</v>
      </c>
      <c r="K224" t="s">
        <v>25</v>
      </c>
    </row>
    <row r="225" spans="1:11" x14ac:dyDescent="0.35">
      <c r="A225">
        <v>224</v>
      </c>
      <c r="B225" s="5">
        <v>45307</v>
      </c>
      <c r="C225" s="16">
        <v>4560</v>
      </c>
      <c r="D225" t="s">
        <v>5</v>
      </c>
      <c r="E225" t="s">
        <v>12</v>
      </c>
      <c r="F225" s="5">
        <v>45367</v>
      </c>
      <c r="G225">
        <v>1003.2</v>
      </c>
      <c r="H225">
        <v>5563.2</v>
      </c>
      <c r="I225" s="15">
        <v>-58</v>
      </c>
      <c r="J225">
        <v>-58</v>
      </c>
      <c r="K225" t="s">
        <v>25</v>
      </c>
    </row>
    <row r="226" spans="1:11" x14ac:dyDescent="0.35">
      <c r="A226">
        <v>225</v>
      </c>
      <c r="B226" s="5">
        <v>44988</v>
      </c>
      <c r="C226" s="16">
        <v>4580</v>
      </c>
      <c r="D226" t="s">
        <v>6</v>
      </c>
      <c r="E226" t="s">
        <v>11</v>
      </c>
      <c r="F226" s="5">
        <v>45049</v>
      </c>
      <c r="G226">
        <v>1007.6</v>
      </c>
      <c r="H226">
        <v>5587.6</v>
      </c>
      <c r="I226" s="15">
        <v>260</v>
      </c>
      <c r="J226">
        <v>260</v>
      </c>
      <c r="K226" t="s">
        <v>26</v>
      </c>
    </row>
    <row r="227" spans="1:11" x14ac:dyDescent="0.35">
      <c r="A227">
        <v>226</v>
      </c>
      <c r="B227" s="5">
        <v>44988</v>
      </c>
      <c r="C227" s="16">
        <v>4600</v>
      </c>
      <c r="D227" t="s">
        <v>3</v>
      </c>
      <c r="E227" t="s">
        <v>12</v>
      </c>
      <c r="F227" s="5">
        <v>45049</v>
      </c>
      <c r="G227">
        <v>1012</v>
      </c>
      <c r="H227">
        <v>5612</v>
      </c>
      <c r="I227" s="15">
        <v>260</v>
      </c>
      <c r="J227">
        <v>260</v>
      </c>
      <c r="K227" t="s">
        <v>26</v>
      </c>
    </row>
    <row r="228" spans="1:11" x14ac:dyDescent="0.35">
      <c r="A228">
        <v>227</v>
      </c>
      <c r="B228" s="5">
        <v>45020</v>
      </c>
      <c r="C228" s="16">
        <v>4620</v>
      </c>
      <c r="D228" t="s">
        <v>7</v>
      </c>
      <c r="E228" t="s">
        <v>13</v>
      </c>
      <c r="F228" s="5">
        <v>45081</v>
      </c>
      <c r="G228">
        <v>1016.4</v>
      </c>
      <c r="H228">
        <v>5636.4</v>
      </c>
      <c r="I228" s="15">
        <v>228</v>
      </c>
      <c r="J228">
        <v>228</v>
      </c>
      <c r="K228" t="s">
        <v>26</v>
      </c>
    </row>
    <row r="229" spans="1:11" x14ac:dyDescent="0.35">
      <c r="A229">
        <v>228</v>
      </c>
      <c r="B229" s="5">
        <v>45308</v>
      </c>
      <c r="C229" s="16">
        <v>4640</v>
      </c>
      <c r="D229" t="s">
        <v>3</v>
      </c>
      <c r="E229" t="s">
        <v>14</v>
      </c>
      <c r="F229" s="5">
        <v>45368</v>
      </c>
      <c r="G229">
        <v>1020.8</v>
      </c>
      <c r="H229">
        <v>5660.8</v>
      </c>
      <c r="I229" s="15">
        <v>-59</v>
      </c>
      <c r="J229">
        <v>-59</v>
      </c>
      <c r="K229" t="s">
        <v>25</v>
      </c>
    </row>
    <row r="230" spans="1:11" x14ac:dyDescent="0.35">
      <c r="A230">
        <v>229</v>
      </c>
      <c r="B230" s="5">
        <v>45051</v>
      </c>
      <c r="C230" s="16">
        <v>4660</v>
      </c>
      <c r="D230" t="s">
        <v>6</v>
      </c>
      <c r="E230" t="s">
        <v>12</v>
      </c>
      <c r="F230" s="5">
        <v>45112</v>
      </c>
      <c r="G230">
        <v>1025.2</v>
      </c>
      <c r="H230">
        <v>5685.2</v>
      </c>
      <c r="I230" s="15">
        <v>197</v>
      </c>
      <c r="J230">
        <v>197</v>
      </c>
      <c r="K230" t="s">
        <v>26</v>
      </c>
    </row>
    <row r="231" spans="1:11" x14ac:dyDescent="0.35">
      <c r="A231">
        <v>230</v>
      </c>
      <c r="B231" s="5">
        <v>44959</v>
      </c>
      <c r="C231" s="16">
        <v>4680</v>
      </c>
      <c r="D231" t="s">
        <v>8</v>
      </c>
      <c r="E231" t="s">
        <v>12</v>
      </c>
      <c r="F231" s="5">
        <v>45018</v>
      </c>
      <c r="G231">
        <v>1029.5999999999999</v>
      </c>
      <c r="H231">
        <v>5709.6</v>
      </c>
      <c r="I231" s="15">
        <v>291</v>
      </c>
      <c r="J231">
        <v>291</v>
      </c>
      <c r="K231" t="s">
        <v>26</v>
      </c>
    </row>
    <row r="232" spans="1:11" x14ac:dyDescent="0.35">
      <c r="A232">
        <v>231</v>
      </c>
      <c r="B232" s="5">
        <v>45305</v>
      </c>
      <c r="C232" s="16">
        <v>4700</v>
      </c>
      <c r="D232" t="s">
        <v>27</v>
      </c>
      <c r="E232" t="s">
        <v>14</v>
      </c>
      <c r="F232" s="5">
        <v>45365</v>
      </c>
      <c r="G232">
        <v>1034</v>
      </c>
      <c r="H232">
        <v>5734</v>
      </c>
      <c r="I232" s="15">
        <v>-56</v>
      </c>
      <c r="J232">
        <v>-56</v>
      </c>
      <c r="K232" t="s">
        <v>25</v>
      </c>
    </row>
    <row r="233" spans="1:11" x14ac:dyDescent="0.35">
      <c r="A233">
        <v>232</v>
      </c>
      <c r="B233" s="5">
        <v>45146</v>
      </c>
      <c r="C233" s="16">
        <v>4720</v>
      </c>
      <c r="D233" t="s">
        <v>27</v>
      </c>
      <c r="E233" t="s">
        <v>11</v>
      </c>
      <c r="F233" s="5">
        <v>45207</v>
      </c>
      <c r="G233">
        <v>1038.4000000000001</v>
      </c>
      <c r="H233">
        <v>5758.4</v>
      </c>
      <c r="I233" s="15">
        <v>102</v>
      </c>
      <c r="J233">
        <v>102</v>
      </c>
      <c r="K233" t="s">
        <v>26</v>
      </c>
    </row>
    <row r="234" spans="1:11" x14ac:dyDescent="0.35">
      <c r="A234">
        <v>233</v>
      </c>
      <c r="B234" s="5">
        <v>45305</v>
      </c>
      <c r="C234" s="16">
        <v>4740</v>
      </c>
      <c r="D234" t="s">
        <v>8</v>
      </c>
      <c r="E234" t="s">
        <v>13</v>
      </c>
      <c r="F234" s="5">
        <v>45365</v>
      </c>
      <c r="G234">
        <v>1042.8</v>
      </c>
      <c r="H234">
        <v>5782.8</v>
      </c>
      <c r="I234" s="15">
        <v>-56</v>
      </c>
      <c r="J234">
        <v>-56</v>
      </c>
      <c r="K234" t="s">
        <v>25</v>
      </c>
    </row>
    <row r="235" spans="1:11" x14ac:dyDescent="0.35">
      <c r="A235">
        <v>234</v>
      </c>
      <c r="B235" s="5">
        <v>45051</v>
      </c>
      <c r="C235" s="16">
        <v>4760</v>
      </c>
      <c r="D235" t="s">
        <v>4</v>
      </c>
      <c r="E235" t="s">
        <v>13</v>
      </c>
      <c r="F235" s="5">
        <v>45112</v>
      </c>
      <c r="G235">
        <v>1047.2</v>
      </c>
      <c r="H235">
        <v>5807.2</v>
      </c>
      <c r="I235" s="15">
        <v>197</v>
      </c>
      <c r="J235">
        <v>197</v>
      </c>
      <c r="K235" t="s">
        <v>26</v>
      </c>
    </row>
    <row r="236" spans="1:11" x14ac:dyDescent="0.35">
      <c r="A236">
        <v>235</v>
      </c>
      <c r="B236" s="5">
        <v>44988</v>
      </c>
      <c r="C236" s="16">
        <v>4780</v>
      </c>
      <c r="D236" t="s">
        <v>5</v>
      </c>
      <c r="E236" t="s">
        <v>13</v>
      </c>
      <c r="F236" s="5">
        <v>45049</v>
      </c>
      <c r="G236">
        <v>1051.5999999999999</v>
      </c>
      <c r="H236">
        <v>5831.6</v>
      </c>
      <c r="I236" s="15">
        <v>260</v>
      </c>
      <c r="J236">
        <v>260</v>
      </c>
      <c r="K236" t="s">
        <v>26</v>
      </c>
    </row>
    <row r="237" spans="1:11" x14ac:dyDescent="0.35">
      <c r="A237">
        <v>236</v>
      </c>
      <c r="B237" s="5">
        <v>44927</v>
      </c>
      <c r="C237" s="16">
        <v>4800</v>
      </c>
      <c r="D237" t="s">
        <v>8</v>
      </c>
      <c r="E237" t="s">
        <v>11</v>
      </c>
      <c r="F237" s="5">
        <v>44986</v>
      </c>
      <c r="G237">
        <v>1056</v>
      </c>
      <c r="H237">
        <v>5856</v>
      </c>
      <c r="I237" s="15">
        <v>323</v>
      </c>
      <c r="J237">
        <v>323</v>
      </c>
      <c r="K237" t="s">
        <v>26</v>
      </c>
    </row>
    <row r="238" spans="1:11" x14ac:dyDescent="0.35">
      <c r="A238">
        <v>237</v>
      </c>
      <c r="B238" s="5">
        <v>45209</v>
      </c>
      <c r="C238" s="16">
        <v>4820</v>
      </c>
      <c r="D238" t="s">
        <v>27</v>
      </c>
      <c r="E238" t="s">
        <v>12</v>
      </c>
      <c r="F238" s="5">
        <v>45270</v>
      </c>
      <c r="G238">
        <v>1060.4000000000001</v>
      </c>
      <c r="H238">
        <v>5880.4</v>
      </c>
      <c r="I238" s="15">
        <v>39</v>
      </c>
      <c r="J238">
        <v>39</v>
      </c>
      <c r="K238" t="s">
        <v>25</v>
      </c>
    </row>
    <row r="239" spans="1:11" x14ac:dyDescent="0.35">
      <c r="A239">
        <v>238</v>
      </c>
      <c r="B239" s="5">
        <v>45305</v>
      </c>
      <c r="C239" s="16">
        <v>4840</v>
      </c>
      <c r="D239" t="s">
        <v>9</v>
      </c>
      <c r="E239" t="s">
        <v>12</v>
      </c>
      <c r="F239" s="5">
        <v>45365</v>
      </c>
      <c r="G239">
        <v>1064.8</v>
      </c>
      <c r="H239">
        <v>5904.8</v>
      </c>
      <c r="I239" s="15">
        <v>-56</v>
      </c>
      <c r="J239">
        <v>-56</v>
      </c>
      <c r="K239" t="s">
        <v>25</v>
      </c>
    </row>
    <row r="240" spans="1:11" x14ac:dyDescent="0.35">
      <c r="A240">
        <v>239</v>
      </c>
      <c r="B240" s="5">
        <v>44988</v>
      </c>
      <c r="C240" s="16">
        <v>4860</v>
      </c>
      <c r="D240" t="s">
        <v>3</v>
      </c>
      <c r="E240" t="s">
        <v>11</v>
      </c>
      <c r="F240" s="5">
        <v>45049</v>
      </c>
      <c r="G240">
        <v>1069.2</v>
      </c>
      <c r="H240">
        <v>5929.2</v>
      </c>
      <c r="I240" s="15">
        <v>260</v>
      </c>
      <c r="J240">
        <v>260</v>
      </c>
      <c r="K240" t="s">
        <v>26</v>
      </c>
    </row>
    <row r="241" spans="1:11" x14ac:dyDescent="0.35">
      <c r="A241">
        <v>240</v>
      </c>
      <c r="B241" s="5">
        <v>45305</v>
      </c>
      <c r="C241" s="16">
        <v>4880</v>
      </c>
      <c r="D241" t="s">
        <v>4</v>
      </c>
      <c r="E241" t="s">
        <v>12</v>
      </c>
      <c r="F241" s="5">
        <v>45365</v>
      </c>
      <c r="G241">
        <v>1073.5999999999999</v>
      </c>
      <c r="H241">
        <v>5953.6</v>
      </c>
      <c r="I241" s="15">
        <v>-56</v>
      </c>
      <c r="J241">
        <v>-56</v>
      </c>
      <c r="K241" t="s">
        <v>25</v>
      </c>
    </row>
    <row r="242" spans="1:11" x14ac:dyDescent="0.35">
      <c r="A242">
        <v>241</v>
      </c>
      <c r="B242" s="5">
        <v>44959</v>
      </c>
      <c r="C242" s="16">
        <v>4900</v>
      </c>
      <c r="D242" t="s">
        <v>5</v>
      </c>
      <c r="E242" t="s">
        <v>13</v>
      </c>
      <c r="F242" s="5">
        <v>45018</v>
      </c>
      <c r="G242">
        <v>1078</v>
      </c>
      <c r="H242">
        <v>5978</v>
      </c>
      <c r="I242" s="15">
        <v>291</v>
      </c>
      <c r="J242">
        <v>291</v>
      </c>
      <c r="K242" t="s">
        <v>26</v>
      </c>
    </row>
    <row r="243" spans="1:11" x14ac:dyDescent="0.35">
      <c r="A243">
        <v>242</v>
      </c>
      <c r="B243" s="5">
        <v>45306</v>
      </c>
      <c r="C243" s="16">
        <v>4920</v>
      </c>
      <c r="D243" t="s">
        <v>6</v>
      </c>
      <c r="E243" t="s">
        <v>14</v>
      </c>
      <c r="F243" s="5">
        <v>45366</v>
      </c>
      <c r="G243">
        <v>1082.4000000000001</v>
      </c>
      <c r="H243">
        <v>6002.4</v>
      </c>
      <c r="I243" s="15">
        <v>-57</v>
      </c>
      <c r="J243">
        <v>-57</v>
      </c>
      <c r="K243" t="s">
        <v>25</v>
      </c>
    </row>
    <row r="244" spans="1:11" x14ac:dyDescent="0.35">
      <c r="A244">
        <v>243</v>
      </c>
      <c r="B244" s="5">
        <v>45083</v>
      </c>
      <c r="C244" s="16">
        <v>4940</v>
      </c>
      <c r="D244" t="s">
        <v>3</v>
      </c>
      <c r="E244" t="s">
        <v>12</v>
      </c>
      <c r="F244" s="5">
        <v>45144</v>
      </c>
      <c r="G244">
        <v>1086.8</v>
      </c>
      <c r="H244">
        <v>6026.8</v>
      </c>
      <c r="I244" s="15">
        <v>165</v>
      </c>
      <c r="J244">
        <v>165</v>
      </c>
      <c r="K244" t="s">
        <v>26</v>
      </c>
    </row>
    <row r="245" spans="1:11" x14ac:dyDescent="0.35">
      <c r="A245">
        <v>244</v>
      </c>
      <c r="B245" s="5">
        <v>45306</v>
      </c>
      <c r="C245" s="16">
        <v>4960</v>
      </c>
      <c r="D245" t="s">
        <v>7</v>
      </c>
      <c r="E245" t="s">
        <v>12</v>
      </c>
      <c r="F245" s="5">
        <v>45366</v>
      </c>
      <c r="G245">
        <v>1091.2</v>
      </c>
      <c r="H245">
        <v>6051.2</v>
      </c>
      <c r="I245" s="15">
        <v>-57</v>
      </c>
      <c r="J245">
        <v>-57</v>
      </c>
      <c r="K245" t="s">
        <v>25</v>
      </c>
    </row>
    <row r="246" spans="1:11" x14ac:dyDescent="0.35">
      <c r="A246">
        <v>245</v>
      </c>
      <c r="B246" s="5">
        <v>45178</v>
      </c>
      <c r="C246" s="16">
        <v>4980</v>
      </c>
      <c r="D246" t="s">
        <v>3</v>
      </c>
      <c r="E246" t="s">
        <v>14</v>
      </c>
      <c r="F246" s="5">
        <v>45239</v>
      </c>
      <c r="G246">
        <v>1095.5999999999999</v>
      </c>
      <c r="H246">
        <v>6075.6</v>
      </c>
      <c r="I246" s="15">
        <v>70</v>
      </c>
      <c r="J246">
        <v>70</v>
      </c>
      <c r="K246" t="s">
        <v>26</v>
      </c>
    </row>
    <row r="247" spans="1:11" x14ac:dyDescent="0.35">
      <c r="A247">
        <v>246</v>
      </c>
      <c r="B247" s="5">
        <v>45241</v>
      </c>
      <c r="C247" s="16">
        <v>5000</v>
      </c>
      <c r="D247" t="s">
        <v>6</v>
      </c>
      <c r="E247" t="s">
        <v>11</v>
      </c>
      <c r="F247" s="5">
        <v>45302</v>
      </c>
      <c r="G247">
        <v>1100</v>
      </c>
      <c r="H247">
        <v>6100</v>
      </c>
      <c r="I247" s="15">
        <v>7</v>
      </c>
      <c r="J247">
        <v>7</v>
      </c>
      <c r="K247" t="s">
        <v>25</v>
      </c>
    </row>
    <row r="248" spans="1:11" x14ac:dyDescent="0.35">
      <c r="A248">
        <v>247</v>
      </c>
      <c r="B248" s="5">
        <v>44988</v>
      </c>
      <c r="C248" s="16">
        <v>5020</v>
      </c>
      <c r="D248" t="s">
        <v>8</v>
      </c>
      <c r="E248" t="s">
        <v>13</v>
      </c>
      <c r="F248" s="5">
        <v>45049</v>
      </c>
      <c r="G248">
        <v>1104.4000000000001</v>
      </c>
      <c r="H248">
        <v>6124.4</v>
      </c>
      <c r="I248" s="15">
        <v>260</v>
      </c>
      <c r="J248">
        <v>260</v>
      </c>
      <c r="K248" t="s">
        <v>26</v>
      </c>
    </row>
    <row r="249" spans="1:11" x14ac:dyDescent="0.35">
      <c r="A249">
        <v>248</v>
      </c>
      <c r="B249" s="5">
        <v>45305</v>
      </c>
      <c r="C249" s="16">
        <v>5040</v>
      </c>
      <c r="D249" t="s">
        <v>27</v>
      </c>
      <c r="E249" t="s">
        <v>13</v>
      </c>
      <c r="F249" s="5">
        <v>45365</v>
      </c>
      <c r="G249">
        <v>1108.8</v>
      </c>
      <c r="H249">
        <v>6148.8</v>
      </c>
      <c r="I249" s="15">
        <v>-56</v>
      </c>
      <c r="J249">
        <v>-56</v>
      </c>
      <c r="K249" t="s">
        <v>25</v>
      </c>
    </row>
    <row r="250" spans="1:11" x14ac:dyDescent="0.35">
      <c r="A250">
        <v>249</v>
      </c>
      <c r="B250" s="5">
        <v>45305</v>
      </c>
      <c r="C250" s="16">
        <v>5060</v>
      </c>
      <c r="D250" t="s">
        <v>27</v>
      </c>
      <c r="E250" t="s">
        <v>13</v>
      </c>
      <c r="F250" s="5">
        <v>45365</v>
      </c>
      <c r="G250">
        <v>1113.2</v>
      </c>
      <c r="H250">
        <v>6173.2</v>
      </c>
      <c r="I250" s="15">
        <v>-56</v>
      </c>
      <c r="J250">
        <v>-56</v>
      </c>
      <c r="K250" t="s">
        <v>25</v>
      </c>
    </row>
    <row r="251" spans="1:11" x14ac:dyDescent="0.35">
      <c r="A251">
        <v>250</v>
      </c>
      <c r="B251" s="5">
        <v>45209</v>
      </c>
      <c r="C251" s="16">
        <v>5080</v>
      </c>
      <c r="D251" t="s">
        <v>8</v>
      </c>
      <c r="E251" t="s">
        <v>11</v>
      </c>
      <c r="F251" s="5">
        <v>45270</v>
      </c>
      <c r="G251">
        <v>1117.5999999999999</v>
      </c>
      <c r="H251">
        <v>6197.6</v>
      </c>
      <c r="I251" s="15">
        <v>39</v>
      </c>
      <c r="J251">
        <v>39</v>
      </c>
      <c r="K251" t="s">
        <v>25</v>
      </c>
    </row>
    <row r="252" spans="1:11" x14ac:dyDescent="0.35">
      <c r="A252">
        <v>251</v>
      </c>
      <c r="B252" s="5">
        <v>45306</v>
      </c>
      <c r="C252" s="16">
        <v>5100</v>
      </c>
      <c r="D252" t="s">
        <v>4</v>
      </c>
      <c r="E252" t="s">
        <v>12</v>
      </c>
      <c r="F252" s="5">
        <v>45366</v>
      </c>
      <c r="G252">
        <v>1122</v>
      </c>
      <c r="H252">
        <v>6222</v>
      </c>
      <c r="I252" s="15">
        <v>-57</v>
      </c>
      <c r="J252">
        <v>-57</v>
      </c>
      <c r="K252" t="s">
        <v>25</v>
      </c>
    </row>
    <row r="253" spans="1:11" x14ac:dyDescent="0.35">
      <c r="A253">
        <v>252</v>
      </c>
      <c r="B253" s="5">
        <v>45083</v>
      </c>
      <c r="C253" s="16">
        <v>5120</v>
      </c>
      <c r="D253" t="s">
        <v>5</v>
      </c>
      <c r="E253" t="s">
        <v>12</v>
      </c>
      <c r="F253" s="5">
        <v>45144</v>
      </c>
      <c r="G253">
        <v>1126.4000000000001</v>
      </c>
      <c r="H253">
        <v>6246.4</v>
      </c>
      <c r="I253" s="15">
        <v>165</v>
      </c>
      <c r="J253">
        <v>165</v>
      </c>
      <c r="K253" t="s">
        <v>26</v>
      </c>
    </row>
    <row r="254" spans="1:11" x14ac:dyDescent="0.35">
      <c r="A254">
        <v>253</v>
      </c>
      <c r="B254" s="5">
        <v>45051</v>
      </c>
      <c r="C254" s="16">
        <v>5140</v>
      </c>
      <c r="D254" t="s">
        <v>8</v>
      </c>
      <c r="E254" t="s">
        <v>11</v>
      </c>
      <c r="F254" s="5">
        <v>45112</v>
      </c>
      <c r="G254">
        <v>1130.8</v>
      </c>
      <c r="H254">
        <v>6270.8</v>
      </c>
      <c r="I254" s="15">
        <v>197</v>
      </c>
      <c r="J254">
        <v>197</v>
      </c>
      <c r="K254" t="s">
        <v>26</v>
      </c>
    </row>
    <row r="255" spans="1:11" x14ac:dyDescent="0.35">
      <c r="A255">
        <v>254</v>
      </c>
      <c r="B255" s="5">
        <v>45305</v>
      </c>
      <c r="C255" s="16">
        <v>5160</v>
      </c>
      <c r="D255" t="s">
        <v>27</v>
      </c>
      <c r="E255" t="s">
        <v>12</v>
      </c>
      <c r="F255" s="5">
        <v>45365</v>
      </c>
      <c r="G255">
        <v>1135.2</v>
      </c>
      <c r="H255">
        <v>6295.2</v>
      </c>
      <c r="I255" s="15">
        <v>-56</v>
      </c>
      <c r="J255">
        <v>-56</v>
      </c>
      <c r="K255" t="s">
        <v>25</v>
      </c>
    </row>
    <row r="256" spans="1:11" x14ac:dyDescent="0.35">
      <c r="A256">
        <v>255</v>
      </c>
      <c r="B256" s="5">
        <v>45114</v>
      </c>
      <c r="C256" s="16">
        <v>5180</v>
      </c>
      <c r="D256" t="s">
        <v>9</v>
      </c>
      <c r="E256" t="s">
        <v>13</v>
      </c>
      <c r="F256" s="5">
        <v>45176</v>
      </c>
      <c r="G256">
        <v>1139.5999999999999</v>
      </c>
      <c r="H256">
        <v>6319.6</v>
      </c>
      <c r="I256" s="15">
        <v>133</v>
      </c>
      <c r="J256">
        <v>133</v>
      </c>
      <c r="K256" t="s">
        <v>26</v>
      </c>
    </row>
    <row r="257" spans="1:11" x14ac:dyDescent="0.35">
      <c r="A257">
        <v>256</v>
      </c>
      <c r="B257" s="5">
        <v>45305</v>
      </c>
      <c r="C257" s="16">
        <v>5200</v>
      </c>
      <c r="D257" t="s">
        <v>3</v>
      </c>
      <c r="E257" t="s">
        <v>14</v>
      </c>
      <c r="F257" s="5">
        <v>45365</v>
      </c>
      <c r="G257">
        <v>1144</v>
      </c>
      <c r="H257">
        <v>6344</v>
      </c>
      <c r="I257" s="15">
        <v>-56</v>
      </c>
      <c r="J257">
        <v>-56</v>
      </c>
      <c r="K257" t="s">
        <v>25</v>
      </c>
    </row>
    <row r="258" spans="1:11" x14ac:dyDescent="0.35">
      <c r="A258">
        <v>257</v>
      </c>
      <c r="B258" s="5">
        <v>45305</v>
      </c>
      <c r="C258" s="16">
        <v>5220</v>
      </c>
      <c r="D258" t="s">
        <v>4</v>
      </c>
      <c r="E258" t="s">
        <v>12</v>
      </c>
      <c r="F258" s="5">
        <v>45365</v>
      </c>
      <c r="G258">
        <v>1148.4000000000001</v>
      </c>
      <c r="H258">
        <v>6368.4</v>
      </c>
      <c r="I258" s="15">
        <v>-56</v>
      </c>
      <c r="J258">
        <v>-56</v>
      </c>
      <c r="K258" t="s">
        <v>25</v>
      </c>
    </row>
    <row r="259" spans="1:11" x14ac:dyDescent="0.35">
      <c r="A259">
        <v>258</v>
      </c>
      <c r="B259" s="5">
        <v>45305</v>
      </c>
      <c r="C259" s="16">
        <v>5240</v>
      </c>
      <c r="D259" t="s">
        <v>5</v>
      </c>
      <c r="E259" t="s">
        <v>12</v>
      </c>
      <c r="F259" s="5">
        <v>45365</v>
      </c>
      <c r="G259">
        <v>1152.8</v>
      </c>
      <c r="H259">
        <v>6392.8</v>
      </c>
      <c r="I259" s="15">
        <v>-56</v>
      </c>
      <c r="J259">
        <v>-56</v>
      </c>
      <c r="K259" t="s">
        <v>25</v>
      </c>
    </row>
    <row r="260" spans="1:11" x14ac:dyDescent="0.35">
      <c r="A260">
        <v>259</v>
      </c>
      <c r="B260" s="5">
        <v>45020</v>
      </c>
      <c r="C260" s="16">
        <v>5260</v>
      </c>
      <c r="D260" t="s">
        <v>6</v>
      </c>
      <c r="E260" t="s">
        <v>14</v>
      </c>
      <c r="F260" s="5">
        <v>45081</v>
      </c>
      <c r="G260">
        <v>1157.2</v>
      </c>
      <c r="H260">
        <v>6417.2</v>
      </c>
      <c r="I260" s="15">
        <v>228</v>
      </c>
      <c r="J260">
        <v>228</v>
      </c>
      <c r="K260" t="s">
        <v>26</v>
      </c>
    </row>
    <row r="261" spans="1:11" x14ac:dyDescent="0.35">
      <c r="A261">
        <v>260</v>
      </c>
      <c r="B261" s="5">
        <v>45083</v>
      </c>
      <c r="C261" s="16">
        <v>5280</v>
      </c>
      <c r="D261" t="s">
        <v>3</v>
      </c>
      <c r="E261" t="s">
        <v>11</v>
      </c>
      <c r="F261" s="5">
        <v>45144</v>
      </c>
      <c r="G261">
        <v>1161.5999999999999</v>
      </c>
      <c r="H261">
        <v>6441.6</v>
      </c>
      <c r="I261" s="15">
        <v>165</v>
      </c>
      <c r="J261">
        <v>165</v>
      </c>
      <c r="K261" t="s">
        <v>26</v>
      </c>
    </row>
    <row r="262" spans="1:11" x14ac:dyDescent="0.35">
      <c r="A262">
        <v>261</v>
      </c>
      <c r="B262" s="5">
        <v>45241</v>
      </c>
      <c r="C262" s="16">
        <v>5300</v>
      </c>
      <c r="D262" t="s">
        <v>7</v>
      </c>
      <c r="E262" t="s">
        <v>13</v>
      </c>
      <c r="F262" s="5">
        <v>45302</v>
      </c>
      <c r="G262">
        <v>1166</v>
      </c>
      <c r="H262">
        <v>6466</v>
      </c>
      <c r="I262" s="15">
        <v>7</v>
      </c>
      <c r="J262">
        <v>7</v>
      </c>
      <c r="K262" t="s">
        <v>25</v>
      </c>
    </row>
    <row r="263" spans="1:11" x14ac:dyDescent="0.35">
      <c r="A263">
        <v>262</v>
      </c>
      <c r="B263" s="5">
        <v>45272</v>
      </c>
      <c r="C263" s="16">
        <v>5320</v>
      </c>
      <c r="D263" t="s">
        <v>3</v>
      </c>
      <c r="E263" t="s">
        <v>13</v>
      </c>
      <c r="F263" s="5">
        <v>45334</v>
      </c>
      <c r="G263">
        <v>1170.4000000000001</v>
      </c>
      <c r="H263">
        <v>6490.4</v>
      </c>
      <c r="I263" s="15">
        <v>-25</v>
      </c>
      <c r="J263">
        <v>-25</v>
      </c>
      <c r="K263" t="s">
        <v>25</v>
      </c>
    </row>
    <row r="264" spans="1:11" x14ac:dyDescent="0.35">
      <c r="A264">
        <v>263</v>
      </c>
      <c r="B264" s="5">
        <v>45241</v>
      </c>
      <c r="C264" s="16">
        <v>5340</v>
      </c>
      <c r="D264" t="s">
        <v>6</v>
      </c>
      <c r="E264" t="s">
        <v>13</v>
      </c>
      <c r="F264" s="5">
        <v>45302</v>
      </c>
      <c r="G264">
        <v>1174.8</v>
      </c>
      <c r="H264">
        <v>6514.8</v>
      </c>
      <c r="I264" s="15">
        <v>7</v>
      </c>
      <c r="J264">
        <v>7</v>
      </c>
      <c r="K264" t="s">
        <v>25</v>
      </c>
    </row>
    <row r="265" spans="1:11" x14ac:dyDescent="0.35">
      <c r="A265">
        <v>264</v>
      </c>
      <c r="B265" s="5">
        <v>45083</v>
      </c>
      <c r="C265" s="16">
        <v>5360</v>
      </c>
      <c r="D265" t="s">
        <v>8</v>
      </c>
      <c r="E265" t="s">
        <v>11</v>
      </c>
      <c r="F265" s="5">
        <v>45144</v>
      </c>
      <c r="G265">
        <v>1179.2</v>
      </c>
      <c r="H265">
        <v>6539.2</v>
      </c>
      <c r="I265" s="15">
        <v>165</v>
      </c>
      <c r="J265">
        <v>165</v>
      </c>
      <c r="K265" t="s">
        <v>26</v>
      </c>
    </row>
    <row r="266" spans="1:11" x14ac:dyDescent="0.35">
      <c r="A266">
        <v>265</v>
      </c>
      <c r="B266" s="5">
        <v>44988</v>
      </c>
      <c r="C266" s="16">
        <v>5380</v>
      </c>
      <c r="D266" t="s">
        <v>27</v>
      </c>
      <c r="E266" t="s">
        <v>12</v>
      </c>
      <c r="F266" s="5">
        <v>45049</v>
      </c>
      <c r="G266">
        <v>1183.5999999999999</v>
      </c>
      <c r="H266">
        <v>6563.6</v>
      </c>
      <c r="I266" s="15">
        <v>260</v>
      </c>
      <c r="J266">
        <v>260</v>
      </c>
      <c r="K266" t="s">
        <v>26</v>
      </c>
    </row>
    <row r="267" spans="1:11" x14ac:dyDescent="0.35">
      <c r="A267">
        <v>266</v>
      </c>
      <c r="B267" s="5">
        <v>45178</v>
      </c>
      <c r="C267" s="16">
        <v>5400</v>
      </c>
      <c r="D267" t="s">
        <v>27</v>
      </c>
      <c r="E267" t="s">
        <v>12</v>
      </c>
      <c r="F267" s="5">
        <v>45239</v>
      </c>
      <c r="G267">
        <v>1188</v>
      </c>
      <c r="H267">
        <v>6588</v>
      </c>
      <c r="I267" s="15">
        <v>70</v>
      </c>
      <c r="J267">
        <v>70</v>
      </c>
      <c r="K267" t="s">
        <v>26</v>
      </c>
    </row>
    <row r="268" spans="1:11" x14ac:dyDescent="0.35">
      <c r="A268">
        <v>267</v>
      </c>
      <c r="B268" s="5">
        <v>45083</v>
      </c>
      <c r="C268" s="16">
        <v>5420</v>
      </c>
      <c r="D268" t="s">
        <v>8</v>
      </c>
      <c r="E268" t="s">
        <v>11</v>
      </c>
      <c r="F268" s="5">
        <v>45144</v>
      </c>
      <c r="G268">
        <v>1192.4000000000001</v>
      </c>
      <c r="H268">
        <v>6612.4</v>
      </c>
      <c r="I268" s="15">
        <v>165</v>
      </c>
      <c r="J268">
        <v>165</v>
      </c>
      <c r="K268" t="s">
        <v>26</v>
      </c>
    </row>
    <row r="269" spans="1:11" x14ac:dyDescent="0.35">
      <c r="A269">
        <v>268</v>
      </c>
      <c r="B269" s="5">
        <v>45178</v>
      </c>
      <c r="C269" s="16">
        <v>5440</v>
      </c>
      <c r="D269" t="s">
        <v>4</v>
      </c>
      <c r="E269" t="s">
        <v>12</v>
      </c>
      <c r="F269" s="5">
        <v>45239</v>
      </c>
      <c r="G269">
        <v>1196.8</v>
      </c>
      <c r="H269">
        <v>6636.8</v>
      </c>
      <c r="I269" s="15">
        <v>70</v>
      </c>
      <c r="J269">
        <v>70</v>
      </c>
      <c r="K269" t="s">
        <v>26</v>
      </c>
    </row>
    <row r="270" spans="1:11" x14ac:dyDescent="0.35">
      <c r="A270">
        <v>269</v>
      </c>
      <c r="B270" s="5">
        <v>45114</v>
      </c>
      <c r="C270" s="16">
        <v>5460</v>
      </c>
      <c r="D270" t="s">
        <v>5</v>
      </c>
      <c r="E270" t="s">
        <v>13</v>
      </c>
      <c r="F270" s="5">
        <v>45176</v>
      </c>
      <c r="G270">
        <v>1201.2</v>
      </c>
      <c r="H270">
        <v>6661.2</v>
      </c>
      <c r="I270" s="15">
        <v>133</v>
      </c>
      <c r="J270">
        <v>133</v>
      </c>
      <c r="K270" t="s">
        <v>26</v>
      </c>
    </row>
    <row r="271" spans="1:11" x14ac:dyDescent="0.35">
      <c r="A271">
        <v>270</v>
      </c>
      <c r="B271" s="5">
        <v>45306</v>
      </c>
      <c r="C271" s="16">
        <v>5480</v>
      </c>
      <c r="D271" t="s">
        <v>8</v>
      </c>
      <c r="E271" t="s">
        <v>14</v>
      </c>
      <c r="F271" s="5">
        <v>45366</v>
      </c>
      <c r="G271">
        <v>1205.5999999999999</v>
      </c>
      <c r="H271">
        <v>6685.6</v>
      </c>
      <c r="I271" s="15">
        <v>-57</v>
      </c>
      <c r="J271">
        <v>-57</v>
      </c>
      <c r="K271" t="s">
        <v>25</v>
      </c>
    </row>
    <row r="272" spans="1:11" x14ac:dyDescent="0.35">
      <c r="A272">
        <v>271</v>
      </c>
      <c r="B272" s="5">
        <v>45308</v>
      </c>
      <c r="C272" s="16">
        <v>5500</v>
      </c>
      <c r="D272" t="s">
        <v>27</v>
      </c>
      <c r="E272" t="s">
        <v>12</v>
      </c>
      <c r="F272" s="5">
        <v>45368</v>
      </c>
      <c r="G272">
        <v>1210</v>
      </c>
      <c r="H272">
        <v>6710</v>
      </c>
      <c r="I272" s="15">
        <v>-59</v>
      </c>
      <c r="J272">
        <v>-59</v>
      </c>
      <c r="K272" t="s">
        <v>25</v>
      </c>
    </row>
    <row r="273" spans="1:11" x14ac:dyDescent="0.35">
      <c r="A273">
        <v>272</v>
      </c>
      <c r="B273" s="5">
        <v>45051</v>
      </c>
      <c r="C273" s="16">
        <v>5520</v>
      </c>
      <c r="D273" t="s">
        <v>9</v>
      </c>
      <c r="E273" t="s">
        <v>12</v>
      </c>
      <c r="F273" s="5">
        <v>45112</v>
      </c>
      <c r="G273">
        <v>1214.4000000000001</v>
      </c>
      <c r="H273">
        <v>6734.4</v>
      </c>
      <c r="I273" s="15">
        <v>197</v>
      </c>
      <c r="J273">
        <v>197</v>
      </c>
      <c r="K273" t="s">
        <v>26</v>
      </c>
    </row>
    <row r="274" spans="1:11" x14ac:dyDescent="0.35">
      <c r="A274">
        <v>273</v>
      </c>
      <c r="B274" s="5">
        <v>45272</v>
      </c>
      <c r="C274" s="16">
        <v>5540</v>
      </c>
      <c r="D274" t="s">
        <v>3</v>
      </c>
      <c r="E274" t="s">
        <v>14</v>
      </c>
      <c r="F274" s="5">
        <v>45334</v>
      </c>
      <c r="G274">
        <v>1218.8</v>
      </c>
      <c r="H274">
        <v>6758.8</v>
      </c>
      <c r="I274" s="15">
        <v>-25</v>
      </c>
      <c r="J274">
        <v>-25</v>
      </c>
      <c r="K274" t="s">
        <v>25</v>
      </c>
    </row>
    <row r="275" spans="1:11" x14ac:dyDescent="0.35">
      <c r="A275">
        <v>274</v>
      </c>
      <c r="B275" s="5">
        <v>44959</v>
      </c>
      <c r="C275" s="16">
        <v>5560</v>
      </c>
      <c r="D275" t="s">
        <v>4</v>
      </c>
      <c r="E275" t="s">
        <v>11</v>
      </c>
      <c r="F275" s="5">
        <v>45018</v>
      </c>
      <c r="G275">
        <v>1223.2</v>
      </c>
      <c r="H275">
        <v>6783.2</v>
      </c>
      <c r="I275" s="15">
        <v>291</v>
      </c>
      <c r="J275">
        <v>291</v>
      </c>
      <c r="K275" t="s">
        <v>26</v>
      </c>
    </row>
    <row r="276" spans="1:11" x14ac:dyDescent="0.35">
      <c r="A276">
        <v>275</v>
      </c>
      <c r="B276" s="5">
        <v>44959</v>
      </c>
      <c r="C276" s="16">
        <v>5580</v>
      </c>
      <c r="D276" t="s">
        <v>5</v>
      </c>
      <c r="E276" t="s">
        <v>13</v>
      </c>
      <c r="F276" s="5">
        <v>45018</v>
      </c>
      <c r="G276">
        <v>1227.5999999999999</v>
      </c>
      <c r="H276">
        <v>6807.6</v>
      </c>
      <c r="I276" s="15">
        <v>291</v>
      </c>
      <c r="J276">
        <v>291</v>
      </c>
      <c r="K276" t="s">
        <v>26</v>
      </c>
    </row>
    <row r="277" spans="1:11" x14ac:dyDescent="0.35">
      <c r="A277">
        <v>276</v>
      </c>
      <c r="B277" s="5">
        <v>45114</v>
      </c>
      <c r="C277" s="16">
        <v>5600</v>
      </c>
      <c r="D277" t="s">
        <v>6</v>
      </c>
      <c r="E277" t="s">
        <v>13</v>
      </c>
      <c r="F277" s="5">
        <v>45176</v>
      </c>
      <c r="G277">
        <v>1232</v>
      </c>
      <c r="H277">
        <v>6832</v>
      </c>
      <c r="I277" s="15">
        <v>133</v>
      </c>
      <c r="J277">
        <v>133</v>
      </c>
      <c r="K277" t="s">
        <v>26</v>
      </c>
    </row>
    <row r="278" spans="1:11" x14ac:dyDescent="0.35">
      <c r="A278">
        <v>277</v>
      </c>
      <c r="B278" s="5">
        <v>45304</v>
      </c>
      <c r="C278" s="16">
        <v>5620</v>
      </c>
      <c r="D278" t="s">
        <v>3</v>
      </c>
      <c r="E278" t="s">
        <v>13</v>
      </c>
      <c r="F278" s="5">
        <v>45364</v>
      </c>
      <c r="G278">
        <v>1236.4000000000001</v>
      </c>
      <c r="H278">
        <v>6856.4</v>
      </c>
      <c r="I278" s="15">
        <v>-55</v>
      </c>
      <c r="J278">
        <v>-55</v>
      </c>
      <c r="K278" t="s">
        <v>25</v>
      </c>
    </row>
    <row r="279" spans="1:11" x14ac:dyDescent="0.35">
      <c r="A279">
        <v>278</v>
      </c>
      <c r="B279" s="5">
        <v>45178</v>
      </c>
      <c r="C279" s="16">
        <v>5640</v>
      </c>
      <c r="D279" t="s">
        <v>7</v>
      </c>
      <c r="E279" t="s">
        <v>11</v>
      </c>
      <c r="F279" s="5">
        <v>45239</v>
      </c>
      <c r="G279">
        <v>1240.8</v>
      </c>
      <c r="H279">
        <v>6880.8</v>
      </c>
      <c r="I279" s="15">
        <v>70</v>
      </c>
      <c r="J279">
        <v>70</v>
      </c>
      <c r="K279" t="s">
        <v>26</v>
      </c>
    </row>
    <row r="280" spans="1:11" x14ac:dyDescent="0.35">
      <c r="A280">
        <v>279</v>
      </c>
      <c r="B280" s="5">
        <v>45307</v>
      </c>
      <c r="C280" s="16">
        <v>5660</v>
      </c>
      <c r="D280" t="s">
        <v>3</v>
      </c>
      <c r="E280" t="s">
        <v>12</v>
      </c>
      <c r="F280" s="5">
        <v>45367</v>
      </c>
      <c r="G280">
        <v>1245.2</v>
      </c>
      <c r="H280">
        <v>6905.2</v>
      </c>
      <c r="I280" s="15">
        <v>-58</v>
      </c>
      <c r="J280">
        <v>-58</v>
      </c>
      <c r="K280" t="s">
        <v>25</v>
      </c>
    </row>
    <row r="281" spans="1:11" x14ac:dyDescent="0.35">
      <c r="A281">
        <v>280</v>
      </c>
      <c r="B281" s="5">
        <v>45178</v>
      </c>
      <c r="C281" s="16">
        <v>5680</v>
      </c>
      <c r="D281" t="s">
        <v>6</v>
      </c>
      <c r="E281" t="s">
        <v>12</v>
      </c>
      <c r="F281" s="5">
        <v>45239</v>
      </c>
      <c r="G281">
        <v>1249.5999999999999</v>
      </c>
      <c r="H281">
        <v>6929.6</v>
      </c>
      <c r="I281" s="15">
        <v>70</v>
      </c>
      <c r="J281">
        <v>70</v>
      </c>
      <c r="K281" t="s">
        <v>26</v>
      </c>
    </row>
    <row r="282" spans="1:11" x14ac:dyDescent="0.35">
      <c r="A282">
        <v>281</v>
      </c>
      <c r="B282" s="5">
        <v>44927</v>
      </c>
      <c r="C282" s="16">
        <v>5700</v>
      </c>
      <c r="D282" t="s">
        <v>8</v>
      </c>
      <c r="E282" t="s">
        <v>11</v>
      </c>
      <c r="F282" s="5">
        <v>44986</v>
      </c>
      <c r="G282">
        <v>1254</v>
      </c>
      <c r="H282">
        <v>6954</v>
      </c>
      <c r="I282" s="15">
        <v>323</v>
      </c>
      <c r="J282">
        <v>323</v>
      </c>
      <c r="K282" t="s">
        <v>26</v>
      </c>
    </row>
    <row r="283" spans="1:11" x14ac:dyDescent="0.35">
      <c r="A283">
        <v>282</v>
      </c>
      <c r="B283" s="5">
        <v>45020</v>
      </c>
      <c r="C283" s="16">
        <v>5720</v>
      </c>
      <c r="D283" t="s">
        <v>27</v>
      </c>
      <c r="E283" t="s">
        <v>12</v>
      </c>
      <c r="F283" s="5">
        <v>45081</v>
      </c>
      <c r="G283">
        <v>1258.4000000000001</v>
      </c>
      <c r="H283">
        <v>6978.4</v>
      </c>
      <c r="I283" s="15">
        <v>228</v>
      </c>
      <c r="J283">
        <v>228</v>
      </c>
      <c r="K283" t="s">
        <v>26</v>
      </c>
    </row>
    <row r="284" spans="1:11" x14ac:dyDescent="0.35">
      <c r="A284">
        <v>283</v>
      </c>
      <c r="B284" s="5">
        <v>45304</v>
      </c>
      <c r="C284" s="16">
        <v>5740</v>
      </c>
      <c r="D284" t="s">
        <v>27</v>
      </c>
      <c r="E284" t="s">
        <v>13</v>
      </c>
      <c r="F284" s="5">
        <v>45364</v>
      </c>
      <c r="G284">
        <v>1262.8</v>
      </c>
      <c r="H284">
        <v>7002.8</v>
      </c>
      <c r="I284" s="15">
        <v>-55</v>
      </c>
      <c r="J284">
        <v>-55</v>
      </c>
      <c r="K284" t="s">
        <v>25</v>
      </c>
    </row>
    <row r="285" spans="1:11" x14ac:dyDescent="0.35">
      <c r="A285">
        <v>284</v>
      </c>
      <c r="B285" s="5">
        <v>45020</v>
      </c>
      <c r="C285" s="16">
        <v>5760</v>
      </c>
      <c r="D285" t="s">
        <v>8</v>
      </c>
      <c r="E285" t="s">
        <v>14</v>
      </c>
      <c r="F285" s="5">
        <v>45081</v>
      </c>
      <c r="G285">
        <v>1267.2</v>
      </c>
      <c r="H285">
        <v>7027.2</v>
      </c>
      <c r="I285" s="15">
        <v>228</v>
      </c>
      <c r="J285">
        <v>228</v>
      </c>
      <c r="K285" t="s">
        <v>26</v>
      </c>
    </row>
    <row r="286" spans="1:11" x14ac:dyDescent="0.35">
      <c r="A286">
        <v>285</v>
      </c>
      <c r="B286" s="5">
        <v>45305</v>
      </c>
      <c r="C286" s="16">
        <v>5780</v>
      </c>
      <c r="D286" t="s">
        <v>4</v>
      </c>
      <c r="E286" t="s">
        <v>12</v>
      </c>
      <c r="F286" s="5">
        <v>45365</v>
      </c>
      <c r="G286">
        <v>1271.5999999999999</v>
      </c>
      <c r="H286">
        <v>7051.6</v>
      </c>
      <c r="I286" s="15">
        <v>-56</v>
      </c>
      <c r="J286">
        <v>-56</v>
      </c>
      <c r="K286" t="s">
        <v>25</v>
      </c>
    </row>
    <row r="287" spans="1:11" x14ac:dyDescent="0.35">
      <c r="A287">
        <v>286</v>
      </c>
      <c r="B287" s="5">
        <v>45146</v>
      </c>
      <c r="C287" s="16">
        <v>5800</v>
      </c>
      <c r="D287" t="s">
        <v>5</v>
      </c>
      <c r="E287" t="s">
        <v>12</v>
      </c>
      <c r="F287" s="5">
        <v>45207</v>
      </c>
      <c r="G287">
        <v>1276</v>
      </c>
      <c r="H287">
        <v>7076</v>
      </c>
      <c r="I287" s="15">
        <v>102</v>
      </c>
      <c r="J287">
        <v>102</v>
      </c>
      <c r="K287" t="s">
        <v>26</v>
      </c>
    </row>
    <row r="288" spans="1:11" x14ac:dyDescent="0.35">
      <c r="A288">
        <v>287</v>
      </c>
      <c r="B288" s="5">
        <v>45304</v>
      </c>
      <c r="C288" s="16">
        <v>5820</v>
      </c>
      <c r="D288" t="s">
        <v>8</v>
      </c>
      <c r="E288" t="s">
        <v>14</v>
      </c>
      <c r="F288" s="5">
        <v>45364</v>
      </c>
      <c r="G288">
        <v>1280.4000000000001</v>
      </c>
      <c r="H288">
        <v>7100.4</v>
      </c>
      <c r="I288" s="15">
        <v>-55</v>
      </c>
      <c r="J288">
        <v>-55</v>
      </c>
      <c r="K288" t="s">
        <v>25</v>
      </c>
    </row>
    <row r="289" spans="1:11" x14ac:dyDescent="0.35">
      <c r="A289">
        <v>288</v>
      </c>
      <c r="B289" s="5">
        <v>45304</v>
      </c>
      <c r="C289" s="16">
        <v>5840</v>
      </c>
      <c r="D289" t="s">
        <v>27</v>
      </c>
      <c r="E289" t="s">
        <v>11</v>
      </c>
      <c r="F289" s="5">
        <v>45364</v>
      </c>
      <c r="G289">
        <v>1284.8</v>
      </c>
      <c r="H289">
        <v>7124.8</v>
      </c>
      <c r="I289" s="15">
        <v>-55</v>
      </c>
      <c r="J289">
        <v>-55</v>
      </c>
      <c r="K289" t="s">
        <v>25</v>
      </c>
    </row>
    <row r="290" spans="1:11" x14ac:dyDescent="0.35">
      <c r="A290">
        <v>289</v>
      </c>
      <c r="B290" s="5">
        <v>45146</v>
      </c>
      <c r="C290" s="16">
        <v>5860</v>
      </c>
      <c r="D290" t="s">
        <v>9</v>
      </c>
      <c r="E290" t="s">
        <v>13</v>
      </c>
      <c r="F290" s="5">
        <v>45207</v>
      </c>
      <c r="G290">
        <v>1289.2</v>
      </c>
      <c r="H290">
        <v>7149.2</v>
      </c>
      <c r="I290" s="15">
        <v>102</v>
      </c>
      <c r="J290">
        <v>102</v>
      </c>
      <c r="K290" t="s">
        <v>26</v>
      </c>
    </row>
    <row r="291" spans="1:11" x14ac:dyDescent="0.35">
      <c r="A291">
        <v>290</v>
      </c>
      <c r="B291" s="5">
        <v>45209</v>
      </c>
      <c r="C291" s="16">
        <v>5880</v>
      </c>
      <c r="D291" t="s">
        <v>3</v>
      </c>
      <c r="E291" t="s">
        <v>13</v>
      </c>
      <c r="F291" s="5">
        <v>45270</v>
      </c>
      <c r="G291">
        <v>1293.5999999999999</v>
      </c>
      <c r="H291">
        <v>7173.6</v>
      </c>
      <c r="I291" s="15">
        <v>39</v>
      </c>
      <c r="J291">
        <v>39</v>
      </c>
      <c r="K291" t="s">
        <v>25</v>
      </c>
    </row>
    <row r="292" spans="1:11" x14ac:dyDescent="0.35">
      <c r="A292">
        <v>291</v>
      </c>
      <c r="B292" s="5">
        <v>45241</v>
      </c>
      <c r="C292" s="16">
        <v>5900</v>
      </c>
      <c r="D292" t="s">
        <v>4</v>
      </c>
      <c r="E292" t="s">
        <v>13</v>
      </c>
      <c r="F292" s="5">
        <v>45302</v>
      </c>
      <c r="G292">
        <v>1298</v>
      </c>
      <c r="H292">
        <v>7198</v>
      </c>
      <c r="I292" s="15">
        <v>7</v>
      </c>
      <c r="J292">
        <v>7</v>
      </c>
      <c r="K292" t="s">
        <v>25</v>
      </c>
    </row>
    <row r="293" spans="1:11" x14ac:dyDescent="0.35">
      <c r="A293">
        <v>292</v>
      </c>
      <c r="B293" s="5">
        <v>45306</v>
      </c>
      <c r="C293" s="16">
        <v>5920</v>
      </c>
      <c r="D293" t="s">
        <v>5</v>
      </c>
      <c r="E293" t="s">
        <v>11</v>
      </c>
      <c r="F293" s="5">
        <v>45366</v>
      </c>
      <c r="G293">
        <v>1302.4000000000001</v>
      </c>
      <c r="H293">
        <v>7222.4</v>
      </c>
      <c r="I293" s="15">
        <v>-57</v>
      </c>
      <c r="J293">
        <v>-57</v>
      </c>
      <c r="K293" t="s">
        <v>25</v>
      </c>
    </row>
    <row r="294" spans="1:11" x14ac:dyDescent="0.35">
      <c r="A294">
        <v>293</v>
      </c>
      <c r="B294" s="5">
        <v>45305</v>
      </c>
      <c r="C294" s="16">
        <v>5940</v>
      </c>
      <c r="D294" t="s">
        <v>6</v>
      </c>
      <c r="E294" t="s">
        <v>12</v>
      </c>
      <c r="F294" s="5">
        <v>45365</v>
      </c>
      <c r="G294">
        <v>1306.8</v>
      </c>
      <c r="H294">
        <v>7246.8</v>
      </c>
      <c r="I294" s="15">
        <v>-56</v>
      </c>
      <c r="J294">
        <v>-56</v>
      </c>
      <c r="K294" t="s">
        <v>25</v>
      </c>
    </row>
    <row r="295" spans="1:11" x14ac:dyDescent="0.35">
      <c r="A295">
        <v>294</v>
      </c>
      <c r="B295" s="5">
        <v>44988</v>
      </c>
      <c r="C295" s="16">
        <v>5960</v>
      </c>
      <c r="D295" t="s">
        <v>3</v>
      </c>
      <c r="E295" t="s">
        <v>12</v>
      </c>
      <c r="F295" s="5">
        <v>45049</v>
      </c>
      <c r="G295">
        <v>1311.2</v>
      </c>
      <c r="H295">
        <v>7271.2</v>
      </c>
      <c r="I295" s="15">
        <v>260</v>
      </c>
      <c r="J295">
        <v>260</v>
      </c>
      <c r="K295" t="s">
        <v>26</v>
      </c>
    </row>
    <row r="296" spans="1:11" x14ac:dyDescent="0.35">
      <c r="A296">
        <v>295</v>
      </c>
      <c r="B296" s="5">
        <v>45083</v>
      </c>
      <c r="C296" s="16">
        <v>300</v>
      </c>
      <c r="D296" t="s">
        <v>7</v>
      </c>
      <c r="E296" t="s">
        <v>11</v>
      </c>
      <c r="F296" s="5">
        <v>45144</v>
      </c>
      <c r="G296">
        <v>66</v>
      </c>
      <c r="H296">
        <v>366</v>
      </c>
      <c r="I296" s="15">
        <v>165</v>
      </c>
      <c r="J296">
        <v>165</v>
      </c>
      <c r="K296" t="s">
        <v>26</v>
      </c>
    </row>
    <row r="297" spans="1:11" x14ac:dyDescent="0.35">
      <c r="A297">
        <v>296</v>
      </c>
      <c r="B297" s="5">
        <v>45020</v>
      </c>
      <c r="C297" s="16">
        <v>500</v>
      </c>
      <c r="D297" t="s">
        <v>3</v>
      </c>
      <c r="E297" t="s">
        <v>12</v>
      </c>
      <c r="F297" s="5">
        <v>45081</v>
      </c>
      <c r="G297">
        <v>110</v>
      </c>
      <c r="H297">
        <v>610</v>
      </c>
      <c r="I297" s="15">
        <v>228</v>
      </c>
      <c r="J297">
        <v>228</v>
      </c>
      <c r="K297" t="s">
        <v>26</v>
      </c>
    </row>
    <row r="298" spans="1:11" x14ac:dyDescent="0.35">
      <c r="A298">
        <v>297</v>
      </c>
      <c r="B298" s="5">
        <v>45307</v>
      </c>
      <c r="C298" s="16">
        <v>700</v>
      </c>
      <c r="D298" t="s">
        <v>6</v>
      </c>
      <c r="E298" t="s">
        <v>13</v>
      </c>
      <c r="F298" s="5">
        <v>45367</v>
      </c>
      <c r="G298">
        <v>154</v>
      </c>
      <c r="H298">
        <v>854</v>
      </c>
      <c r="I298" s="15">
        <v>-58</v>
      </c>
      <c r="J298">
        <v>-58</v>
      </c>
      <c r="K298" t="s">
        <v>25</v>
      </c>
    </row>
    <row r="299" spans="1:11" x14ac:dyDescent="0.35">
      <c r="A299">
        <v>298</v>
      </c>
      <c r="B299" s="5">
        <v>45241</v>
      </c>
      <c r="C299" s="16">
        <v>900</v>
      </c>
      <c r="D299" t="s">
        <v>8</v>
      </c>
      <c r="E299" t="s">
        <v>14</v>
      </c>
      <c r="F299" s="5">
        <v>45302</v>
      </c>
      <c r="G299">
        <v>198</v>
      </c>
      <c r="H299">
        <v>1098</v>
      </c>
      <c r="I299" s="15">
        <v>7</v>
      </c>
      <c r="J299">
        <v>7</v>
      </c>
      <c r="K299" t="s">
        <v>25</v>
      </c>
    </row>
    <row r="300" spans="1:11" x14ac:dyDescent="0.35">
      <c r="A300">
        <v>299</v>
      </c>
      <c r="B300" s="5">
        <v>45272</v>
      </c>
      <c r="C300" s="16">
        <v>1100</v>
      </c>
      <c r="D300" t="s">
        <v>27</v>
      </c>
      <c r="E300" t="s">
        <v>12</v>
      </c>
      <c r="F300" s="5">
        <v>45334</v>
      </c>
      <c r="G300">
        <v>242</v>
      </c>
      <c r="H300">
        <v>1342</v>
      </c>
      <c r="I300" s="15">
        <v>-25</v>
      </c>
      <c r="J300">
        <v>-25</v>
      </c>
      <c r="K300" t="s">
        <v>25</v>
      </c>
    </row>
    <row r="301" spans="1:11" x14ac:dyDescent="0.35">
      <c r="A301">
        <v>300</v>
      </c>
      <c r="B301" s="5">
        <v>45020</v>
      </c>
      <c r="C301" s="16">
        <v>1300</v>
      </c>
      <c r="D301" t="s">
        <v>27</v>
      </c>
      <c r="E301" t="s">
        <v>12</v>
      </c>
      <c r="F301" s="5">
        <v>45081</v>
      </c>
      <c r="G301">
        <v>286</v>
      </c>
      <c r="H301">
        <v>1586</v>
      </c>
      <c r="I301" s="15">
        <v>228</v>
      </c>
      <c r="J301">
        <v>228</v>
      </c>
      <c r="K301" t="s">
        <v>26</v>
      </c>
    </row>
    <row r="302" spans="1:11" x14ac:dyDescent="0.35">
      <c r="A302">
        <v>301</v>
      </c>
      <c r="B302" s="5">
        <v>45305</v>
      </c>
      <c r="C302" s="16">
        <v>1500</v>
      </c>
      <c r="D302" t="s">
        <v>8</v>
      </c>
      <c r="E302" t="s">
        <v>14</v>
      </c>
      <c r="F302" s="5">
        <v>45365</v>
      </c>
      <c r="G302">
        <v>330</v>
      </c>
      <c r="H302">
        <v>1830</v>
      </c>
      <c r="I302" s="15">
        <v>-56</v>
      </c>
      <c r="J302">
        <v>-56</v>
      </c>
      <c r="K302" t="s">
        <v>25</v>
      </c>
    </row>
    <row r="303" spans="1:11" x14ac:dyDescent="0.35">
      <c r="A303">
        <v>302</v>
      </c>
      <c r="B303" s="5">
        <v>44988</v>
      </c>
      <c r="C303" s="16">
        <v>1700</v>
      </c>
      <c r="D303" t="s">
        <v>4</v>
      </c>
      <c r="E303" t="s">
        <v>11</v>
      </c>
      <c r="F303" s="5">
        <v>45049</v>
      </c>
      <c r="G303">
        <v>374</v>
      </c>
      <c r="H303">
        <v>2074</v>
      </c>
      <c r="I303" s="15">
        <v>260</v>
      </c>
      <c r="J303">
        <v>260</v>
      </c>
      <c r="K303" t="s">
        <v>26</v>
      </c>
    </row>
    <row r="304" spans="1:11" x14ac:dyDescent="0.35">
      <c r="A304">
        <v>303</v>
      </c>
      <c r="B304" s="5">
        <v>45114</v>
      </c>
      <c r="C304" s="16">
        <v>1900</v>
      </c>
      <c r="D304" t="s">
        <v>5</v>
      </c>
      <c r="E304" t="s">
        <v>13</v>
      </c>
      <c r="F304" s="5">
        <v>45176</v>
      </c>
      <c r="G304">
        <v>418</v>
      </c>
      <c r="H304">
        <v>2318</v>
      </c>
      <c r="I304" s="15">
        <v>133</v>
      </c>
      <c r="J304">
        <v>133</v>
      </c>
      <c r="K304" t="s">
        <v>26</v>
      </c>
    </row>
    <row r="305" spans="1:11" x14ac:dyDescent="0.35">
      <c r="A305">
        <v>304</v>
      </c>
      <c r="B305" s="5">
        <v>45083</v>
      </c>
      <c r="C305" s="16">
        <v>2100</v>
      </c>
      <c r="D305" t="s">
        <v>8</v>
      </c>
      <c r="E305" t="s">
        <v>13</v>
      </c>
      <c r="F305" s="5">
        <v>45144</v>
      </c>
      <c r="G305">
        <v>462</v>
      </c>
      <c r="H305">
        <v>2562</v>
      </c>
      <c r="I305" s="15">
        <v>165</v>
      </c>
      <c r="J305">
        <v>165</v>
      </c>
      <c r="K305" t="s">
        <v>26</v>
      </c>
    </row>
    <row r="306" spans="1:11" x14ac:dyDescent="0.35">
      <c r="A306">
        <v>305</v>
      </c>
      <c r="B306" s="5">
        <v>45308</v>
      </c>
      <c r="C306" s="16">
        <v>2300</v>
      </c>
      <c r="D306" t="s">
        <v>27</v>
      </c>
      <c r="E306" t="s">
        <v>13</v>
      </c>
      <c r="F306" s="5">
        <v>45368</v>
      </c>
      <c r="G306">
        <v>506</v>
      </c>
      <c r="H306">
        <v>2806</v>
      </c>
      <c r="I306" s="15">
        <v>-59</v>
      </c>
      <c r="J306">
        <v>-59</v>
      </c>
      <c r="K306" t="s">
        <v>25</v>
      </c>
    </row>
    <row r="307" spans="1:11" x14ac:dyDescent="0.35">
      <c r="A307">
        <v>306</v>
      </c>
      <c r="B307" s="5">
        <v>45051</v>
      </c>
      <c r="C307" s="16">
        <v>2500</v>
      </c>
      <c r="D307" t="s">
        <v>9</v>
      </c>
      <c r="E307" t="s">
        <v>11</v>
      </c>
      <c r="F307" s="5">
        <v>45112</v>
      </c>
      <c r="G307">
        <v>550</v>
      </c>
      <c r="H307">
        <v>3050</v>
      </c>
      <c r="I307" s="15">
        <v>197</v>
      </c>
      <c r="J307">
        <v>197</v>
      </c>
      <c r="K307" t="s">
        <v>26</v>
      </c>
    </row>
    <row r="308" spans="1:11" x14ac:dyDescent="0.35">
      <c r="A308">
        <v>307</v>
      </c>
      <c r="B308" s="5">
        <v>45114</v>
      </c>
      <c r="C308" s="16">
        <v>2700</v>
      </c>
      <c r="D308" t="s">
        <v>3</v>
      </c>
      <c r="E308" t="s">
        <v>12</v>
      </c>
      <c r="F308" s="5">
        <v>45176</v>
      </c>
      <c r="G308">
        <v>594</v>
      </c>
      <c r="H308">
        <v>3294</v>
      </c>
      <c r="I308" s="15">
        <v>133</v>
      </c>
      <c r="J308">
        <v>133</v>
      </c>
      <c r="K308" t="s">
        <v>26</v>
      </c>
    </row>
    <row r="309" spans="1:11" x14ac:dyDescent="0.35">
      <c r="A309">
        <v>308</v>
      </c>
      <c r="B309" s="5">
        <v>45083</v>
      </c>
      <c r="C309" s="16">
        <v>2900</v>
      </c>
      <c r="D309" t="s">
        <v>4</v>
      </c>
      <c r="E309" t="s">
        <v>12</v>
      </c>
      <c r="F309" s="5">
        <v>45144</v>
      </c>
      <c r="G309">
        <v>638</v>
      </c>
      <c r="H309">
        <v>3538</v>
      </c>
      <c r="I309" s="15">
        <v>165</v>
      </c>
      <c r="J309">
        <v>165</v>
      </c>
      <c r="K309" t="s">
        <v>26</v>
      </c>
    </row>
    <row r="310" spans="1:11" x14ac:dyDescent="0.35">
      <c r="A310">
        <v>309</v>
      </c>
      <c r="B310" s="5">
        <v>45305</v>
      </c>
      <c r="C310" s="16">
        <v>200</v>
      </c>
      <c r="D310" t="s">
        <v>5</v>
      </c>
      <c r="E310" t="s">
        <v>11</v>
      </c>
      <c r="F310" s="5">
        <v>45365</v>
      </c>
      <c r="G310">
        <v>44</v>
      </c>
      <c r="H310">
        <v>244</v>
      </c>
      <c r="I310" s="15">
        <v>-56</v>
      </c>
      <c r="J310">
        <v>-56</v>
      </c>
      <c r="K310" t="s">
        <v>25</v>
      </c>
    </row>
    <row r="311" spans="1:11" x14ac:dyDescent="0.35">
      <c r="A311">
        <v>310</v>
      </c>
      <c r="B311" s="5">
        <v>45307</v>
      </c>
      <c r="C311" s="16">
        <v>250</v>
      </c>
      <c r="D311" t="s">
        <v>6</v>
      </c>
      <c r="E311" t="s">
        <v>12</v>
      </c>
      <c r="F311" s="5">
        <v>45367</v>
      </c>
      <c r="G311">
        <v>55</v>
      </c>
      <c r="H311">
        <v>305</v>
      </c>
      <c r="I311" s="15">
        <v>-58</v>
      </c>
      <c r="J311">
        <v>-58</v>
      </c>
      <c r="K311" t="s">
        <v>25</v>
      </c>
    </row>
    <row r="312" spans="1:11" x14ac:dyDescent="0.35">
      <c r="A312">
        <v>311</v>
      </c>
      <c r="B312" s="5">
        <v>45051</v>
      </c>
      <c r="C312" s="16">
        <v>300</v>
      </c>
      <c r="D312" t="s">
        <v>3</v>
      </c>
      <c r="E312" t="s">
        <v>13</v>
      </c>
      <c r="F312" s="5">
        <v>45112</v>
      </c>
      <c r="G312">
        <v>66</v>
      </c>
      <c r="H312">
        <v>366</v>
      </c>
      <c r="I312" s="15">
        <v>197</v>
      </c>
      <c r="J312">
        <v>197</v>
      </c>
      <c r="K312" t="s">
        <v>26</v>
      </c>
    </row>
    <row r="313" spans="1:11" x14ac:dyDescent="0.35">
      <c r="A313">
        <v>312</v>
      </c>
      <c r="B313" s="5">
        <v>45051</v>
      </c>
      <c r="C313" s="16">
        <v>350</v>
      </c>
      <c r="D313" t="s">
        <v>7</v>
      </c>
      <c r="E313" t="s">
        <v>14</v>
      </c>
      <c r="F313" s="5">
        <v>45112</v>
      </c>
      <c r="G313">
        <v>77</v>
      </c>
      <c r="H313">
        <v>427</v>
      </c>
      <c r="I313" s="15">
        <v>197</v>
      </c>
      <c r="J313">
        <v>197</v>
      </c>
      <c r="K313" t="s">
        <v>26</v>
      </c>
    </row>
    <row r="314" spans="1:11" x14ac:dyDescent="0.35">
      <c r="A314">
        <v>313</v>
      </c>
      <c r="B314" s="5">
        <v>44988</v>
      </c>
      <c r="C314" s="16">
        <v>400</v>
      </c>
      <c r="D314" t="s">
        <v>3</v>
      </c>
      <c r="E314" t="s">
        <v>12</v>
      </c>
      <c r="F314" s="5">
        <v>45049</v>
      </c>
      <c r="G314">
        <v>88</v>
      </c>
      <c r="H314">
        <v>488</v>
      </c>
      <c r="I314" s="15">
        <v>260</v>
      </c>
      <c r="J314">
        <v>260</v>
      </c>
      <c r="K314" t="s">
        <v>26</v>
      </c>
    </row>
    <row r="315" spans="1:11" x14ac:dyDescent="0.35">
      <c r="A315">
        <v>314</v>
      </c>
      <c r="B315" s="5">
        <v>45308</v>
      </c>
      <c r="C315" s="16">
        <v>450</v>
      </c>
      <c r="D315" t="s">
        <v>6</v>
      </c>
      <c r="E315" t="s">
        <v>12</v>
      </c>
      <c r="F315" s="5">
        <v>45368</v>
      </c>
      <c r="G315">
        <v>99</v>
      </c>
      <c r="H315">
        <v>549</v>
      </c>
      <c r="I315" s="15">
        <v>-59</v>
      </c>
      <c r="J315">
        <v>-59</v>
      </c>
      <c r="K315" t="s">
        <v>25</v>
      </c>
    </row>
    <row r="316" spans="1:11" x14ac:dyDescent="0.35">
      <c r="A316">
        <v>315</v>
      </c>
      <c r="B316" s="5">
        <v>44927</v>
      </c>
      <c r="C316" s="16">
        <v>500</v>
      </c>
      <c r="D316" t="s">
        <v>8</v>
      </c>
      <c r="E316" t="s">
        <v>14</v>
      </c>
      <c r="F316" s="5">
        <v>44986</v>
      </c>
      <c r="G316">
        <v>110</v>
      </c>
      <c r="H316">
        <v>610</v>
      </c>
      <c r="I316" s="15">
        <v>323</v>
      </c>
      <c r="J316">
        <v>323</v>
      </c>
      <c r="K316" t="s">
        <v>26</v>
      </c>
    </row>
    <row r="317" spans="1:11" x14ac:dyDescent="0.35">
      <c r="A317">
        <v>316</v>
      </c>
      <c r="B317" s="5">
        <v>44927</v>
      </c>
      <c r="C317" s="16">
        <v>550</v>
      </c>
      <c r="D317" t="s">
        <v>27</v>
      </c>
      <c r="E317" t="s">
        <v>11</v>
      </c>
      <c r="F317" s="5">
        <v>44986</v>
      </c>
      <c r="G317">
        <v>121</v>
      </c>
      <c r="H317">
        <v>671</v>
      </c>
      <c r="I317" s="15">
        <v>323</v>
      </c>
      <c r="J317">
        <v>323</v>
      </c>
      <c r="K317" t="s">
        <v>26</v>
      </c>
    </row>
    <row r="318" spans="1:11" x14ac:dyDescent="0.35">
      <c r="A318">
        <v>317</v>
      </c>
      <c r="B318" s="5">
        <v>45178</v>
      </c>
      <c r="C318" s="16">
        <v>600</v>
      </c>
      <c r="D318" t="s">
        <v>27</v>
      </c>
      <c r="E318" t="s">
        <v>13</v>
      </c>
      <c r="F318" s="5">
        <v>45239</v>
      </c>
      <c r="G318">
        <v>132</v>
      </c>
      <c r="H318">
        <v>732</v>
      </c>
      <c r="I318" s="15">
        <v>70</v>
      </c>
      <c r="J318">
        <v>70</v>
      </c>
      <c r="K318" t="s">
        <v>26</v>
      </c>
    </row>
    <row r="319" spans="1:11" x14ac:dyDescent="0.35">
      <c r="A319">
        <v>318</v>
      </c>
      <c r="B319" s="5">
        <v>45305</v>
      </c>
      <c r="C319" s="16">
        <v>650</v>
      </c>
      <c r="D319" t="s">
        <v>8</v>
      </c>
      <c r="E319" t="s">
        <v>13</v>
      </c>
      <c r="F319" s="5">
        <v>45365</v>
      </c>
      <c r="G319">
        <v>143</v>
      </c>
      <c r="H319">
        <v>793</v>
      </c>
      <c r="I319" s="15">
        <v>-56</v>
      </c>
      <c r="J319">
        <v>-56</v>
      </c>
      <c r="K319" t="s">
        <v>25</v>
      </c>
    </row>
    <row r="320" spans="1:11" x14ac:dyDescent="0.35">
      <c r="A320">
        <v>319</v>
      </c>
      <c r="B320" s="5">
        <v>45114</v>
      </c>
      <c r="C320" s="16">
        <v>700</v>
      </c>
      <c r="D320" t="s">
        <v>4</v>
      </c>
      <c r="E320" t="s">
        <v>13</v>
      </c>
      <c r="F320" s="5">
        <v>45176</v>
      </c>
      <c r="G320">
        <v>154</v>
      </c>
      <c r="H320">
        <v>854</v>
      </c>
      <c r="I320" s="15">
        <v>133</v>
      </c>
      <c r="J320">
        <v>133</v>
      </c>
      <c r="K320" t="s">
        <v>26</v>
      </c>
    </row>
    <row r="321" spans="1:11" x14ac:dyDescent="0.35">
      <c r="A321">
        <v>320</v>
      </c>
      <c r="B321" s="5">
        <v>45051</v>
      </c>
      <c r="C321" s="16">
        <v>750</v>
      </c>
      <c r="D321" t="s">
        <v>5</v>
      </c>
      <c r="E321" t="s">
        <v>11</v>
      </c>
      <c r="F321" s="5">
        <v>45112</v>
      </c>
      <c r="G321">
        <v>165</v>
      </c>
      <c r="H321">
        <v>915</v>
      </c>
      <c r="I321" s="15">
        <v>197</v>
      </c>
      <c r="J321">
        <v>197</v>
      </c>
      <c r="K321" t="s">
        <v>26</v>
      </c>
    </row>
    <row r="322" spans="1:11" x14ac:dyDescent="0.35">
      <c r="A322">
        <v>321</v>
      </c>
      <c r="B322" s="5">
        <v>45209</v>
      </c>
      <c r="C322" s="16">
        <v>800</v>
      </c>
      <c r="D322" t="s">
        <v>8</v>
      </c>
      <c r="E322" t="s">
        <v>12</v>
      </c>
      <c r="F322" s="5">
        <v>45270</v>
      </c>
      <c r="G322">
        <v>176</v>
      </c>
      <c r="H322">
        <v>976</v>
      </c>
      <c r="I322" s="15">
        <v>39</v>
      </c>
      <c r="J322">
        <v>39</v>
      </c>
      <c r="K322" t="s">
        <v>25</v>
      </c>
    </row>
    <row r="323" spans="1:11" x14ac:dyDescent="0.35">
      <c r="A323">
        <v>322</v>
      </c>
      <c r="B323" s="5">
        <v>45083</v>
      </c>
      <c r="C323" s="16">
        <v>850</v>
      </c>
      <c r="D323" t="s">
        <v>27</v>
      </c>
      <c r="E323" t="s">
        <v>12</v>
      </c>
      <c r="F323" s="5">
        <v>45144</v>
      </c>
      <c r="G323">
        <v>187</v>
      </c>
      <c r="H323">
        <v>1037</v>
      </c>
      <c r="I323" s="15">
        <v>165</v>
      </c>
      <c r="J323">
        <v>165</v>
      </c>
      <c r="K323" t="s">
        <v>26</v>
      </c>
    </row>
    <row r="324" spans="1:11" x14ac:dyDescent="0.35">
      <c r="A324">
        <v>323</v>
      </c>
      <c r="B324" s="5">
        <v>45051</v>
      </c>
      <c r="C324" s="16">
        <v>900</v>
      </c>
      <c r="D324" t="s">
        <v>9</v>
      </c>
      <c r="E324" t="s">
        <v>11</v>
      </c>
      <c r="F324" s="5">
        <v>45112</v>
      </c>
      <c r="G324">
        <v>198</v>
      </c>
      <c r="H324">
        <v>1098</v>
      </c>
      <c r="I324" s="15">
        <v>197</v>
      </c>
      <c r="J324">
        <v>197</v>
      </c>
      <c r="K324" t="s">
        <v>26</v>
      </c>
    </row>
    <row r="325" spans="1:11" x14ac:dyDescent="0.35">
      <c r="A325">
        <v>324</v>
      </c>
      <c r="B325" s="5">
        <v>45305</v>
      </c>
      <c r="C325" s="16">
        <v>950</v>
      </c>
      <c r="D325" t="s">
        <v>3</v>
      </c>
      <c r="E325" t="s">
        <v>12</v>
      </c>
      <c r="F325" s="5">
        <v>45365</v>
      </c>
      <c r="G325">
        <v>209</v>
      </c>
      <c r="H325">
        <v>1159</v>
      </c>
      <c r="I325" s="15">
        <v>-56</v>
      </c>
      <c r="J325">
        <v>-56</v>
      </c>
      <c r="K325" t="s">
        <v>25</v>
      </c>
    </row>
    <row r="326" spans="1:11" x14ac:dyDescent="0.35">
      <c r="A326">
        <v>325</v>
      </c>
      <c r="B326" s="5">
        <v>45051</v>
      </c>
      <c r="C326" s="16">
        <v>1000</v>
      </c>
      <c r="D326" t="s">
        <v>4</v>
      </c>
      <c r="E326" t="s">
        <v>13</v>
      </c>
      <c r="F326" s="5">
        <v>45112</v>
      </c>
      <c r="G326">
        <v>220</v>
      </c>
      <c r="H326">
        <v>1220</v>
      </c>
      <c r="I326" s="15">
        <v>197</v>
      </c>
      <c r="J326">
        <v>197</v>
      </c>
      <c r="K326" t="s">
        <v>26</v>
      </c>
    </row>
    <row r="327" spans="1:11" x14ac:dyDescent="0.35">
      <c r="A327">
        <v>326</v>
      </c>
      <c r="B327" s="5">
        <v>44988</v>
      </c>
      <c r="C327" s="16">
        <v>1050</v>
      </c>
      <c r="D327" t="s">
        <v>5</v>
      </c>
      <c r="E327" t="s">
        <v>14</v>
      </c>
      <c r="F327" s="5">
        <v>45049</v>
      </c>
      <c r="G327">
        <v>231</v>
      </c>
      <c r="H327">
        <v>1281</v>
      </c>
      <c r="I327" s="15">
        <v>260</v>
      </c>
      <c r="J327">
        <v>260</v>
      </c>
      <c r="K327" t="s">
        <v>26</v>
      </c>
    </row>
    <row r="328" spans="1:11" x14ac:dyDescent="0.35">
      <c r="A328">
        <v>327</v>
      </c>
      <c r="B328" s="5">
        <v>45051</v>
      </c>
      <c r="C328" s="16">
        <v>1100</v>
      </c>
      <c r="D328" t="s">
        <v>6</v>
      </c>
      <c r="E328" t="s">
        <v>12</v>
      </c>
      <c r="F328" s="5">
        <v>45112</v>
      </c>
      <c r="G328">
        <v>242</v>
      </c>
      <c r="H328">
        <v>1342</v>
      </c>
      <c r="I328" s="15">
        <v>197</v>
      </c>
      <c r="J328">
        <v>197</v>
      </c>
      <c r="K328" t="s">
        <v>26</v>
      </c>
    </row>
    <row r="329" spans="1:11" x14ac:dyDescent="0.35">
      <c r="A329">
        <v>328</v>
      </c>
      <c r="B329" s="5">
        <v>44988</v>
      </c>
      <c r="C329" s="16">
        <v>1150</v>
      </c>
      <c r="D329" t="s">
        <v>3</v>
      </c>
      <c r="E329" t="s">
        <v>12</v>
      </c>
      <c r="F329" s="5">
        <v>45049</v>
      </c>
      <c r="G329">
        <v>253</v>
      </c>
      <c r="H329">
        <v>1403</v>
      </c>
      <c r="I329" s="15">
        <v>260</v>
      </c>
      <c r="J329">
        <v>260</v>
      </c>
      <c r="K329" t="s">
        <v>26</v>
      </c>
    </row>
    <row r="330" spans="1:11" x14ac:dyDescent="0.35">
      <c r="A330">
        <v>329</v>
      </c>
      <c r="B330" s="5">
        <v>45304</v>
      </c>
      <c r="C330" s="16">
        <v>1200</v>
      </c>
      <c r="D330" t="s">
        <v>7</v>
      </c>
      <c r="E330" t="s">
        <v>14</v>
      </c>
      <c r="F330" s="5">
        <v>45364</v>
      </c>
      <c r="G330">
        <v>264</v>
      </c>
      <c r="H330">
        <v>1464</v>
      </c>
      <c r="I330" s="15">
        <v>-55</v>
      </c>
      <c r="J330">
        <v>-55</v>
      </c>
      <c r="K330" t="s">
        <v>25</v>
      </c>
    </row>
    <row r="331" spans="1:11" x14ac:dyDescent="0.35">
      <c r="A331">
        <v>330</v>
      </c>
      <c r="B331" s="5">
        <v>45304</v>
      </c>
      <c r="C331" s="16">
        <v>1250</v>
      </c>
      <c r="D331" t="s">
        <v>3</v>
      </c>
      <c r="E331" t="s">
        <v>11</v>
      </c>
      <c r="F331" s="5">
        <v>45364</v>
      </c>
      <c r="G331">
        <v>275</v>
      </c>
      <c r="H331">
        <v>1525</v>
      </c>
      <c r="I331" s="15">
        <v>-55</v>
      </c>
      <c r="J331">
        <v>-55</v>
      </c>
      <c r="K331" t="s">
        <v>25</v>
      </c>
    </row>
    <row r="332" spans="1:11" x14ac:dyDescent="0.35">
      <c r="A332">
        <v>331</v>
      </c>
      <c r="B332" s="5">
        <v>45304</v>
      </c>
      <c r="C332" s="16">
        <v>1300</v>
      </c>
      <c r="D332" t="s">
        <v>6</v>
      </c>
      <c r="E332" t="s">
        <v>13</v>
      </c>
      <c r="F332" s="5">
        <v>45364</v>
      </c>
      <c r="G332">
        <v>286</v>
      </c>
      <c r="H332">
        <v>1586</v>
      </c>
      <c r="I332" s="15">
        <v>-55</v>
      </c>
      <c r="J332">
        <v>-55</v>
      </c>
      <c r="K332" t="s">
        <v>25</v>
      </c>
    </row>
    <row r="333" spans="1:11" x14ac:dyDescent="0.35">
      <c r="A333">
        <v>332</v>
      </c>
      <c r="B333" s="5">
        <v>45051</v>
      </c>
      <c r="C333" s="16">
        <v>1350</v>
      </c>
      <c r="D333" t="s">
        <v>8</v>
      </c>
      <c r="E333" t="s">
        <v>13</v>
      </c>
      <c r="F333" s="5">
        <v>45112</v>
      </c>
      <c r="G333">
        <v>297</v>
      </c>
      <c r="H333">
        <v>1647</v>
      </c>
      <c r="I333" s="15">
        <v>197</v>
      </c>
      <c r="J333">
        <v>197</v>
      </c>
      <c r="K333" t="s">
        <v>26</v>
      </c>
    </row>
    <row r="334" spans="1:11" x14ac:dyDescent="0.35">
      <c r="A334">
        <v>333</v>
      </c>
      <c r="B334" s="5">
        <v>45178</v>
      </c>
      <c r="C334" s="16">
        <v>1400</v>
      </c>
      <c r="D334" t="s">
        <v>27</v>
      </c>
      <c r="E334" t="s">
        <v>13</v>
      </c>
      <c r="F334" s="5">
        <v>45239</v>
      </c>
      <c r="G334">
        <v>308</v>
      </c>
      <c r="H334">
        <v>1708</v>
      </c>
      <c r="I334" s="15">
        <v>70</v>
      </c>
      <c r="J334">
        <v>70</v>
      </c>
      <c r="K334" t="s">
        <v>26</v>
      </c>
    </row>
    <row r="335" spans="1:11" x14ac:dyDescent="0.35">
      <c r="A335">
        <v>334</v>
      </c>
      <c r="B335" s="5">
        <v>44959</v>
      </c>
      <c r="C335" s="16">
        <v>1450</v>
      </c>
      <c r="D335" t="s">
        <v>27</v>
      </c>
      <c r="E335" t="s">
        <v>11</v>
      </c>
      <c r="F335" s="5">
        <v>45018</v>
      </c>
      <c r="G335">
        <v>319</v>
      </c>
      <c r="H335">
        <v>1769</v>
      </c>
      <c r="I335" s="15">
        <v>291</v>
      </c>
      <c r="J335">
        <v>291</v>
      </c>
      <c r="K335" t="s">
        <v>26</v>
      </c>
    </row>
    <row r="336" spans="1:11" x14ac:dyDescent="0.35">
      <c r="A336">
        <v>335</v>
      </c>
      <c r="B336" s="5">
        <v>44988</v>
      </c>
      <c r="C336" s="16">
        <v>1500</v>
      </c>
      <c r="D336" t="s">
        <v>8</v>
      </c>
      <c r="E336" t="s">
        <v>12</v>
      </c>
      <c r="F336" s="5">
        <v>45049</v>
      </c>
      <c r="G336">
        <v>330</v>
      </c>
      <c r="H336">
        <v>1830</v>
      </c>
      <c r="I336" s="15">
        <v>260</v>
      </c>
      <c r="J336">
        <v>260</v>
      </c>
      <c r="K336" t="s">
        <v>26</v>
      </c>
    </row>
    <row r="337" spans="1:11" x14ac:dyDescent="0.35">
      <c r="A337">
        <v>336</v>
      </c>
      <c r="B337" s="5">
        <v>45114</v>
      </c>
      <c r="C337" s="16">
        <v>1550</v>
      </c>
      <c r="D337" t="s">
        <v>4</v>
      </c>
      <c r="E337" t="s">
        <v>12</v>
      </c>
      <c r="F337" s="5">
        <v>45176</v>
      </c>
      <c r="G337">
        <v>341</v>
      </c>
      <c r="H337">
        <v>1891</v>
      </c>
      <c r="I337" s="15">
        <v>133</v>
      </c>
      <c r="J337">
        <v>133</v>
      </c>
      <c r="K337" t="s">
        <v>26</v>
      </c>
    </row>
    <row r="338" spans="1:11" x14ac:dyDescent="0.35">
      <c r="A338">
        <v>337</v>
      </c>
      <c r="B338" s="5">
        <v>45083</v>
      </c>
      <c r="C338" s="16">
        <v>1600</v>
      </c>
      <c r="D338" t="s">
        <v>5</v>
      </c>
      <c r="E338" t="s">
        <v>11</v>
      </c>
      <c r="F338" s="5">
        <v>45144</v>
      </c>
      <c r="G338">
        <v>352</v>
      </c>
      <c r="H338">
        <v>1952</v>
      </c>
      <c r="I338" s="15">
        <v>165</v>
      </c>
      <c r="J338">
        <v>165</v>
      </c>
      <c r="K338" t="s">
        <v>26</v>
      </c>
    </row>
    <row r="339" spans="1:11" x14ac:dyDescent="0.35">
      <c r="A339">
        <v>338</v>
      </c>
      <c r="B339" s="5">
        <v>44959</v>
      </c>
      <c r="C339" s="16">
        <v>1650</v>
      </c>
      <c r="D339" t="s">
        <v>8</v>
      </c>
      <c r="E339" t="s">
        <v>12</v>
      </c>
      <c r="F339" s="5">
        <v>45018</v>
      </c>
      <c r="G339">
        <v>363</v>
      </c>
      <c r="H339">
        <v>2013</v>
      </c>
      <c r="I339" s="15">
        <v>291</v>
      </c>
      <c r="J339">
        <v>291</v>
      </c>
      <c r="K339" t="s">
        <v>26</v>
      </c>
    </row>
    <row r="340" spans="1:11" x14ac:dyDescent="0.35">
      <c r="A340">
        <v>339</v>
      </c>
      <c r="B340" s="5">
        <v>45306</v>
      </c>
      <c r="C340" s="16">
        <v>1700</v>
      </c>
      <c r="D340" t="s">
        <v>27</v>
      </c>
      <c r="E340" t="s">
        <v>13</v>
      </c>
      <c r="F340" s="5">
        <v>45366</v>
      </c>
      <c r="G340">
        <v>374</v>
      </c>
      <c r="H340">
        <v>2074</v>
      </c>
      <c r="I340" s="15">
        <v>-57</v>
      </c>
      <c r="J340">
        <v>-57</v>
      </c>
      <c r="K340" t="s">
        <v>25</v>
      </c>
    </row>
    <row r="341" spans="1:11" x14ac:dyDescent="0.35">
      <c r="A341">
        <v>340</v>
      </c>
      <c r="B341" s="5">
        <v>45272</v>
      </c>
      <c r="C341" s="16">
        <v>1750</v>
      </c>
      <c r="D341" t="s">
        <v>9</v>
      </c>
      <c r="E341" t="s">
        <v>14</v>
      </c>
      <c r="F341" s="5">
        <v>45334</v>
      </c>
      <c r="G341">
        <v>385</v>
      </c>
      <c r="H341">
        <v>2135</v>
      </c>
      <c r="I341" s="15">
        <v>-25</v>
      </c>
      <c r="J341">
        <v>-25</v>
      </c>
      <c r="K341" t="s">
        <v>25</v>
      </c>
    </row>
    <row r="342" spans="1:11" x14ac:dyDescent="0.35">
      <c r="A342">
        <v>341</v>
      </c>
      <c r="B342" s="5">
        <v>45272</v>
      </c>
      <c r="C342" s="16">
        <v>1800</v>
      </c>
      <c r="D342" t="s">
        <v>3</v>
      </c>
      <c r="E342" t="s">
        <v>12</v>
      </c>
      <c r="F342" s="5">
        <v>45334</v>
      </c>
      <c r="G342">
        <v>396</v>
      </c>
      <c r="H342">
        <v>2196</v>
      </c>
      <c r="I342" s="15">
        <v>-25</v>
      </c>
      <c r="J342">
        <v>-25</v>
      </c>
      <c r="K342" t="s">
        <v>25</v>
      </c>
    </row>
    <row r="343" spans="1:11" x14ac:dyDescent="0.35">
      <c r="A343">
        <v>342</v>
      </c>
      <c r="B343" s="5">
        <v>45272</v>
      </c>
      <c r="C343" s="16">
        <v>1850</v>
      </c>
      <c r="D343" t="s">
        <v>4</v>
      </c>
      <c r="E343" t="s">
        <v>12</v>
      </c>
      <c r="F343" s="5">
        <v>45334</v>
      </c>
      <c r="G343">
        <v>407</v>
      </c>
      <c r="H343">
        <v>2257</v>
      </c>
      <c r="I343" s="15">
        <v>-25</v>
      </c>
      <c r="J343">
        <v>-25</v>
      </c>
      <c r="K343" t="s">
        <v>25</v>
      </c>
    </row>
    <row r="344" spans="1:11" x14ac:dyDescent="0.35">
      <c r="A344">
        <v>343</v>
      </c>
      <c r="B344" s="5">
        <v>45146</v>
      </c>
      <c r="C344" s="16">
        <v>1900</v>
      </c>
      <c r="D344" t="s">
        <v>5</v>
      </c>
      <c r="E344" t="s">
        <v>14</v>
      </c>
      <c r="F344" s="5">
        <v>45207</v>
      </c>
      <c r="G344">
        <v>418</v>
      </c>
      <c r="H344">
        <v>2318</v>
      </c>
      <c r="I344" s="15">
        <v>102</v>
      </c>
      <c r="J344">
        <v>102</v>
      </c>
      <c r="K344" t="s">
        <v>26</v>
      </c>
    </row>
    <row r="345" spans="1:11" x14ac:dyDescent="0.35">
      <c r="A345">
        <v>344</v>
      </c>
      <c r="B345" s="5">
        <v>45272</v>
      </c>
      <c r="C345" s="16">
        <v>1950</v>
      </c>
      <c r="D345" t="s">
        <v>6</v>
      </c>
      <c r="E345" t="s">
        <v>11</v>
      </c>
      <c r="F345" s="5">
        <v>45334</v>
      </c>
      <c r="G345">
        <v>429</v>
      </c>
      <c r="H345">
        <v>2379</v>
      </c>
      <c r="I345" s="15">
        <v>-25</v>
      </c>
      <c r="J345">
        <v>-25</v>
      </c>
      <c r="K345" t="s">
        <v>25</v>
      </c>
    </row>
    <row r="346" spans="1:11" x14ac:dyDescent="0.35">
      <c r="A346">
        <v>345</v>
      </c>
      <c r="B346" s="5">
        <v>45083</v>
      </c>
      <c r="C346" s="16">
        <v>2000</v>
      </c>
      <c r="D346" t="s">
        <v>3</v>
      </c>
      <c r="E346" t="s">
        <v>13</v>
      </c>
      <c r="F346" s="5">
        <v>45144</v>
      </c>
      <c r="G346">
        <v>440</v>
      </c>
      <c r="H346">
        <v>2440</v>
      </c>
      <c r="I346" s="15">
        <v>165</v>
      </c>
      <c r="J346">
        <v>165</v>
      </c>
      <c r="K346" t="s">
        <v>26</v>
      </c>
    </row>
    <row r="347" spans="1:11" x14ac:dyDescent="0.35">
      <c r="A347">
        <v>346</v>
      </c>
      <c r="B347" s="5">
        <v>44959</v>
      </c>
      <c r="C347" s="16">
        <v>2050</v>
      </c>
      <c r="D347" t="s">
        <v>7</v>
      </c>
      <c r="E347" t="s">
        <v>13</v>
      </c>
      <c r="F347" s="5">
        <v>45018</v>
      </c>
      <c r="G347">
        <v>451</v>
      </c>
      <c r="H347">
        <v>2501</v>
      </c>
      <c r="I347" s="15">
        <v>291</v>
      </c>
      <c r="J347">
        <v>291</v>
      </c>
      <c r="K347" t="s">
        <v>26</v>
      </c>
    </row>
    <row r="348" spans="1:11" x14ac:dyDescent="0.35">
      <c r="A348">
        <v>347</v>
      </c>
      <c r="B348" s="5">
        <v>45305</v>
      </c>
      <c r="C348" s="16">
        <v>2100</v>
      </c>
      <c r="D348" t="s">
        <v>3</v>
      </c>
      <c r="E348" t="s">
        <v>13</v>
      </c>
      <c r="F348" s="5">
        <v>45365</v>
      </c>
      <c r="G348">
        <v>462</v>
      </c>
      <c r="H348">
        <v>2562</v>
      </c>
      <c r="I348" s="15">
        <v>-56</v>
      </c>
      <c r="J348">
        <v>-56</v>
      </c>
      <c r="K348" t="s">
        <v>25</v>
      </c>
    </row>
    <row r="349" spans="1:11" x14ac:dyDescent="0.35">
      <c r="A349">
        <v>348</v>
      </c>
      <c r="B349" s="5">
        <v>45209</v>
      </c>
      <c r="C349" s="16">
        <v>2150</v>
      </c>
      <c r="D349" t="s">
        <v>6</v>
      </c>
      <c r="E349" t="s">
        <v>11</v>
      </c>
      <c r="F349" s="5">
        <v>45270</v>
      </c>
      <c r="G349">
        <v>473</v>
      </c>
      <c r="H349">
        <v>2623</v>
      </c>
      <c r="I349" s="15">
        <v>39</v>
      </c>
      <c r="J349">
        <v>39</v>
      </c>
      <c r="K349" t="s">
        <v>25</v>
      </c>
    </row>
    <row r="350" spans="1:11" x14ac:dyDescent="0.35">
      <c r="A350">
        <v>349</v>
      </c>
      <c r="B350" s="5">
        <v>45304</v>
      </c>
      <c r="C350" s="16">
        <v>2200</v>
      </c>
      <c r="D350" t="s">
        <v>8</v>
      </c>
      <c r="E350" t="s">
        <v>12</v>
      </c>
      <c r="F350" s="5">
        <v>45364</v>
      </c>
      <c r="G350">
        <v>484</v>
      </c>
      <c r="H350">
        <v>2684</v>
      </c>
      <c r="I350" s="15">
        <v>-55</v>
      </c>
      <c r="J350">
        <v>-55</v>
      </c>
      <c r="K350" t="s">
        <v>25</v>
      </c>
    </row>
    <row r="351" spans="1:11" x14ac:dyDescent="0.35">
      <c r="A351">
        <v>350</v>
      </c>
      <c r="B351" s="5">
        <v>45272</v>
      </c>
      <c r="C351" s="16">
        <v>2250</v>
      </c>
      <c r="D351" t="s">
        <v>27</v>
      </c>
      <c r="E351" t="s">
        <v>12</v>
      </c>
      <c r="F351" s="5">
        <v>45334</v>
      </c>
      <c r="G351">
        <v>495</v>
      </c>
      <c r="H351">
        <v>2745</v>
      </c>
      <c r="I351" s="15">
        <v>-25</v>
      </c>
      <c r="J351">
        <v>-25</v>
      </c>
      <c r="K351" t="s">
        <v>25</v>
      </c>
    </row>
    <row r="352" spans="1:11" x14ac:dyDescent="0.35">
      <c r="A352">
        <v>351</v>
      </c>
      <c r="B352" s="5">
        <v>45272</v>
      </c>
      <c r="C352" s="16">
        <v>2300</v>
      </c>
      <c r="D352" t="s">
        <v>27</v>
      </c>
      <c r="E352" t="s">
        <v>11</v>
      </c>
      <c r="F352" s="5">
        <v>45334</v>
      </c>
      <c r="G352">
        <v>506</v>
      </c>
      <c r="H352">
        <v>2806</v>
      </c>
      <c r="I352" s="15">
        <v>-25</v>
      </c>
      <c r="J352">
        <v>-25</v>
      </c>
      <c r="K352" t="s">
        <v>25</v>
      </c>
    </row>
    <row r="353" spans="1:11" x14ac:dyDescent="0.35">
      <c r="A353">
        <v>352</v>
      </c>
      <c r="B353" s="5">
        <v>45241</v>
      </c>
      <c r="C353" s="16">
        <v>2350</v>
      </c>
      <c r="D353" t="s">
        <v>8</v>
      </c>
      <c r="E353" t="s">
        <v>12</v>
      </c>
      <c r="F353" s="5">
        <v>45302</v>
      </c>
      <c r="G353">
        <v>517</v>
      </c>
      <c r="H353">
        <v>2867</v>
      </c>
      <c r="I353" s="15">
        <v>7</v>
      </c>
      <c r="J353">
        <v>7</v>
      </c>
      <c r="K353" t="s">
        <v>25</v>
      </c>
    </row>
    <row r="354" spans="1:11" x14ac:dyDescent="0.35">
      <c r="A354">
        <v>353</v>
      </c>
      <c r="B354" s="5">
        <v>45307</v>
      </c>
      <c r="C354" s="16">
        <v>2400</v>
      </c>
      <c r="D354" t="s">
        <v>4</v>
      </c>
      <c r="E354" t="s">
        <v>13</v>
      </c>
      <c r="F354" s="5">
        <v>45367</v>
      </c>
      <c r="G354">
        <v>528</v>
      </c>
      <c r="H354">
        <v>2928</v>
      </c>
      <c r="I354" s="15">
        <v>-58</v>
      </c>
      <c r="J354">
        <v>-58</v>
      </c>
      <c r="K354" t="s">
        <v>25</v>
      </c>
    </row>
    <row r="355" spans="1:11" x14ac:dyDescent="0.35">
      <c r="A355">
        <v>354</v>
      </c>
      <c r="B355" s="5">
        <v>45020</v>
      </c>
      <c r="C355" s="16">
        <v>2450</v>
      </c>
      <c r="D355" t="s">
        <v>5</v>
      </c>
      <c r="E355" t="s">
        <v>14</v>
      </c>
      <c r="F355" s="5">
        <v>45081</v>
      </c>
      <c r="G355">
        <v>539</v>
      </c>
      <c r="H355">
        <v>2989</v>
      </c>
      <c r="I355" s="15">
        <v>228</v>
      </c>
      <c r="J355">
        <v>228</v>
      </c>
      <c r="K355" t="s">
        <v>26</v>
      </c>
    </row>
    <row r="356" spans="1:11" x14ac:dyDescent="0.35">
      <c r="A356">
        <v>355</v>
      </c>
      <c r="B356" s="5">
        <v>45020</v>
      </c>
      <c r="C356" s="16">
        <v>2500</v>
      </c>
      <c r="D356" t="s">
        <v>8</v>
      </c>
      <c r="E356" t="s">
        <v>12</v>
      </c>
      <c r="F356" s="5">
        <v>45081</v>
      </c>
      <c r="G356">
        <v>550</v>
      </c>
      <c r="H356">
        <v>3050</v>
      </c>
      <c r="I356" s="15">
        <v>228</v>
      </c>
      <c r="J356">
        <v>228</v>
      </c>
      <c r="K356" t="s">
        <v>26</v>
      </c>
    </row>
    <row r="357" spans="1:11" x14ac:dyDescent="0.35">
      <c r="A357">
        <v>356</v>
      </c>
      <c r="B357" s="5">
        <v>45020</v>
      </c>
      <c r="C357" s="16">
        <v>2550</v>
      </c>
      <c r="D357" t="s">
        <v>27</v>
      </c>
      <c r="E357" t="s">
        <v>12</v>
      </c>
      <c r="F357" s="5">
        <v>45081</v>
      </c>
      <c r="G357">
        <v>561</v>
      </c>
      <c r="H357">
        <v>3111</v>
      </c>
      <c r="I357" s="15">
        <v>228</v>
      </c>
      <c r="J357">
        <v>228</v>
      </c>
      <c r="K357" t="s">
        <v>26</v>
      </c>
    </row>
    <row r="358" spans="1:11" x14ac:dyDescent="0.35">
      <c r="A358">
        <v>357</v>
      </c>
      <c r="B358" s="5">
        <v>45209</v>
      </c>
      <c r="C358" s="16">
        <v>2600</v>
      </c>
      <c r="D358" t="s">
        <v>9</v>
      </c>
      <c r="E358" t="s">
        <v>14</v>
      </c>
      <c r="F358" s="5">
        <v>45270</v>
      </c>
      <c r="G358">
        <v>572</v>
      </c>
      <c r="H358">
        <v>3172</v>
      </c>
      <c r="I358" s="15">
        <v>39</v>
      </c>
      <c r="J358">
        <v>39</v>
      </c>
      <c r="K358" t="s">
        <v>25</v>
      </c>
    </row>
    <row r="359" spans="1:11" x14ac:dyDescent="0.35">
      <c r="A359">
        <v>358</v>
      </c>
      <c r="B359" s="5">
        <v>45178</v>
      </c>
      <c r="C359" s="16">
        <v>2650</v>
      </c>
      <c r="D359" t="s">
        <v>3</v>
      </c>
      <c r="E359" t="s">
        <v>11</v>
      </c>
      <c r="F359" s="5">
        <v>45239</v>
      </c>
      <c r="G359">
        <v>583</v>
      </c>
      <c r="H359">
        <v>3233</v>
      </c>
      <c r="I359" s="15">
        <v>70</v>
      </c>
      <c r="J359">
        <v>70</v>
      </c>
      <c r="K359" t="s">
        <v>26</v>
      </c>
    </row>
    <row r="360" spans="1:11" x14ac:dyDescent="0.35">
      <c r="A360">
        <v>359</v>
      </c>
      <c r="B360" s="5">
        <v>44927</v>
      </c>
      <c r="C360" s="16">
        <v>2700</v>
      </c>
      <c r="D360" t="s">
        <v>4</v>
      </c>
      <c r="E360" t="s">
        <v>13</v>
      </c>
      <c r="F360" s="5">
        <v>44986</v>
      </c>
      <c r="G360">
        <v>594</v>
      </c>
      <c r="H360">
        <v>3294</v>
      </c>
      <c r="I360" s="15">
        <v>323</v>
      </c>
      <c r="J360">
        <v>323</v>
      </c>
      <c r="K360" t="s">
        <v>26</v>
      </c>
    </row>
    <row r="361" spans="1:11" x14ac:dyDescent="0.35">
      <c r="A361">
        <v>360</v>
      </c>
      <c r="B361" s="5">
        <v>45307</v>
      </c>
      <c r="C361" s="16">
        <v>2750</v>
      </c>
      <c r="D361" t="s">
        <v>5</v>
      </c>
      <c r="E361" t="s">
        <v>13</v>
      </c>
      <c r="F361" s="5">
        <v>45367</v>
      </c>
      <c r="G361">
        <v>605</v>
      </c>
      <c r="H361">
        <v>3355</v>
      </c>
      <c r="I361" s="15">
        <v>-58</v>
      </c>
      <c r="J361">
        <v>-58</v>
      </c>
      <c r="K361" t="s">
        <v>25</v>
      </c>
    </row>
    <row r="362" spans="1:11" x14ac:dyDescent="0.35">
      <c r="A362">
        <v>361</v>
      </c>
      <c r="B362" s="5">
        <v>45305</v>
      </c>
      <c r="C362" s="16">
        <v>2800</v>
      </c>
      <c r="D362" t="s">
        <v>6</v>
      </c>
      <c r="E362" t="s">
        <v>13</v>
      </c>
      <c r="F362" s="5">
        <v>45365</v>
      </c>
      <c r="G362">
        <v>616</v>
      </c>
      <c r="H362">
        <v>3416</v>
      </c>
      <c r="I362" s="15">
        <v>-56</v>
      </c>
      <c r="J362">
        <v>-56</v>
      </c>
      <c r="K362" t="s">
        <v>25</v>
      </c>
    </row>
    <row r="363" spans="1:11" x14ac:dyDescent="0.35">
      <c r="A363">
        <v>362</v>
      </c>
      <c r="B363" s="5">
        <v>45307</v>
      </c>
      <c r="C363" s="16">
        <v>2850</v>
      </c>
      <c r="D363" t="s">
        <v>3</v>
      </c>
      <c r="E363" t="s">
        <v>11</v>
      </c>
      <c r="F363" s="5">
        <v>45367</v>
      </c>
      <c r="G363">
        <v>627</v>
      </c>
      <c r="H363">
        <v>3477</v>
      </c>
      <c r="I363" s="15">
        <v>-58</v>
      </c>
      <c r="J363">
        <v>-58</v>
      </c>
      <c r="K363" t="s">
        <v>25</v>
      </c>
    </row>
    <row r="364" spans="1:11" x14ac:dyDescent="0.35">
      <c r="A364">
        <v>363</v>
      </c>
      <c r="B364" s="5">
        <v>45272</v>
      </c>
      <c r="C364" s="16">
        <v>2900</v>
      </c>
      <c r="D364" t="s">
        <v>7</v>
      </c>
      <c r="E364" t="s">
        <v>12</v>
      </c>
      <c r="F364" s="5">
        <v>45334</v>
      </c>
      <c r="G364">
        <v>638</v>
      </c>
      <c r="H364">
        <v>3538</v>
      </c>
      <c r="I364" s="15">
        <v>-25</v>
      </c>
      <c r="J364">
        <v>-25</v>
      </c>
      <c r="K364" t="s">
        <v>25</v>
      </c>
    </row>
    <row r="365" spans="1:11" x14ac:dyDescent="0.35">
      <c r="A365">
        <v>364</v>
      </c>
      <c r="B365" s="5">
        <v>45272</v>
      </c>
      <c r="C365" s="16">
        <v>2950</v>
      </c>
      <c r="D365" t="s">
        <v>3</v>
      </c>
      <c r="E365" t="s">
        <v>12</v>
      </c>
      <c r="F365" s="5">
        <v>45334</v>
      </c>
      <c r="G365">
        <v>649</v>
      </c>
      <c r="H365">
        <v>3599</v>
      </c>
      <c r="I365" s="15">
        <v>-25</v>
      </c>
      <c r="J365">
        <v>-25</v>
      </c>
      <c r="K365" t="s">
        <v>25</v>
      </c>
    </row>
    <row r="366" spans="1:11" x14ac:dyDescent="0.35">
      <c r="A366">
        <v>365</v>
      </c>
      <c r="B366" s="5">
        <v>45146</v>
      </c>
      <c r="C366" s="16">
        <v>3000</v>
      </c>
      <c r="D366" t="s">
        <v>6</v>
      </c>
      <c r="E366" t="s">
        <v>11</v>
      </c>
      <c r="F366" s="5">
        <v>45207</v>
      </c>
      <c r="G366">
        <v>660</v>
      </c>
      <c r="H366">
        <v>3660</v>
      </c>
      <c r="I366" s="15">
        <v>102</v>
      </c>
      <c r="J366">
        <v>102</v>
      </c>
      <c r="K366" t="s">
        <v>26</v>
      </c>
    </row>
    <row r="367" spans="1:11" x14ac:dyDescent="0.35">
      <c r="A367">
        <v>366</v>
      </c>
      <c r="B367" s="5">
        <v>44927</v>
      </c>
      <c r="C367" s="16">
        <v>3050</v>
      </c>
      <c r="D367" t="s">
        <v>8</v>
      </c>
      <c r="E367" t="s">
        <v>12</v>
      </c>
      <c r="F367" s="5">
        <v>44986</v>
      </c>
      <c r="G367">
        <v>671</v>
      </c>
      <c r="H367">
        <v>3721</v>
      </c>
      <c r="I367" s="15">
        <v>323</v>
      </c>
      <c r="J367">
        <v>323</v>
      </c>
      <c r="K367" t="s">
        <v>26</v>
      </c>
    </row>
    <row r="368" spans="1:11" x14ac:dyDescent="0.35">
      <c r="A368">
        <v>367</v>
      </c>
      <c r="B368" s="5">
        <v>45083</v>
      </c>
      <c r="C368" s="16">
        <v>3100</v>
      </c>
      <c r="D368" t="s">
        <v>27</v>
      </c>
      <c r="E368" t="s">
        <v>13</v>
      </c>
      <c r="F368" s="5">
        <v>45144</v>
      </c>
      <c r="G368">
        <v>682</v>
      </c>
      <c r="H368">
        <v>3782</v>
      </c>
      <c r="I368" s="15">
        <v>165</v>
      </c>
      <c r="J368">
        <v>165</v>
      </c>
      <c r="K368" t="s">
        <v>26</v>
      </c>
    </row>
    <row r="369" spans="1:11" x14ac:dyDescent="0.35">
      <c r="A369">
        <v>368</v>
      </c>
      <c r="B369" s="5">
        <v>45307</v>
      </c>
      <c r="C369" s="16">
        <v>3150</v>
      </c>
      <c r="D369" t="s">
        <v>27</v>
      </c>
      <c r="E369" t="s">
        <v>14</v>
      </c>
      <c r="F369" s="5">
        <v>45367</v>
      </c>
      <c r="G369">
        <v>693</v>
      </c>
      <c r="H369">
        <v>3843</v>
      </c>
      <c r="I369" s="15">
        <v>-58</v>
      </c>
      <c r="J369">
        <v>-58</v>
      </c>
      <c r="K369" t="s">
        <v>25</v>
      </c>
    </row>
    <row r="370" spans="1:11" x14ac:dyDescent="0.35">
      <c r="A370">
        <v>369</v>
      </c>
      <c r="B370" s="5">
        <v>45083</v>
      </c>
      <c r="C370" s="16">
        <v>3200</v>
      </c>
      <c r="D370" t="s">
        <v>8</v>
      </c>
      <c r="E370" t="s">
        <v>12</v>
      </c>
      <c r="F370" s="5">
        <v>45144</v>
      </c>
      <c r="G370">
        <v>704</v>
      </c>
      <c r="H370">
        <v>3904</v>
      </c>
      <c r="I370" s="15">
        <v>165</v>
      </c>
      <c r="J370">
        <v>165</v>
      </c>
      <c r="K370" t="s">
        <v>26</v>
      </c>
    </row>
    <row r="371" spans="1:11" x14ac:dyDescent="0.35">
      <c r="A371">
        <v>370</v>
      </c>
      <c r="B371" s="5">
        <v>45304</v>
      </c>
      <c r="C371" s="16">
        <v>3250</v>
      </c>
      <c r="D371" t="s">
        <v>4</v>
      </c>
      <c r="E371" t="s">
        <v>12</v>
      </c>
      <c r="F371" s="5">
        <v>45364</v>
      </c>
      <c r="G371">
        <v>715</v>
      </c>
      <c r="H371">
        <v>3965</v>
      </c>
      <c r="I371" s="15">
        <v>-55</v>
      </c>
      <c r="J371">
        <v>-55</v>
      </c>
      <c r="K371" t="s">
        <v>25</v>
      </c>
    </row>
    <row r="372" spans="1:11" x14ac:dyDescent="0.35">
      <c r="A372">
        <v>371</v>
      </c>
      <c r="B372" s="5">
        <v>45146</v>
      </c>
      <c r="C372" s="16">
        <v>3300</v>
      </c>
      <c r="D372" t="s">
        <v>5</v>
      </c>
      <c r="E372" t="s">
        <v>14</v>
      </c>
      <c r="F372" s="5">
        <v>45207</v>
      </c>
      <c r="G372">
        <v>726</v>
      </c>
      <c r="H372">
        <v>4026</v>
      </c>
      <c r="I372" s="15">
        <v>102</v>
      </c>
      <c r="J372">
        <v>102</v>
      </c>
      <c r="K372" t="s">
        <v>26</v>
      </c>
    </row>
    <row r="373" spans="1:11" x14ac:dyDescent="0.35">
      <c r="A373">
        <v>372</v>
      </c>
      <c r="B373" s="5">
        <v>45241</v>
      </c>
      <c r="C373" s="16">
        <v>3350</v>
      </c>
      <c r="D373" t="s">
        <v>8</v>
      </c>
      <c r="E373" t="s">
        <v>11</v>
      </c>
      <c r="F373" s="5">
        <v>45302</v>
      </c>
      <c r="G373">
        <v>737</v>
      </c>
      <c r="H373">
        <v>4087</v>
      </c>
      <c r="I373" s="15">
        <v>7</v>
      </c>
      <c r="J373">
        <v>7</v>
      </c>
      <c r="K373" t="s">
        <v>25</v>
      </c>
    </row>
    <row r="374" spans="1:11" x14ac:dyDescent="0.35">
      <c r="A374">
        <v>373</v>
      </c>
      <c r="B374" s="5">
        <v>45114</v>
      </c>
      <c r="C374" s="16">
        <v>3400</v>
      </c>
      <c r="D374" t="s">
        <v>27</v>
      </c>
      <c r="E374" t="s">
        <v>13</v>
      </c>
      <c r="F374" s="5">
        <v>45176</v>
      </c>
      <c r="G374">
        <v>748</v>
      </c>
      <c r="H374">
        <v>4148</v>
      </c>
      <c r="I374" s="15">
        <v>133</v>
      </c>
      <c r="J374">
        <v>133</v>
      </c>
      <c r="K374" t="s">
        <v>26</v>
      </c>
    </row>
    <row r="375" spans="1:11" x14ac:dyDescent="0.35">
      <c r="A375">
        <v>374</v>
      </c>
      <c r="B375" s="5">
        <v>45306</v>
      </c>
      <c r="C375" s="16">
        <v>3450</v>
      </c>
      <c r="D375" t="s">
        <v>9</v>
      </c>
      <c r="E375" t="s">
        <v>13</v>
      </c>
      <c r="F375" s="5">
        <v>45366</v>
      </c>
      <c r="G375">
        <v>759</v>
      </c>
      <c r="H375">
        <v>4209</v>
      </c>
      <c r="I375" s="15">
        <v>-57</v>
      </c>
      <c r="J375">
        <v>-57</v>
      </c>
      <c r="K375" t="s">
        <v>25</v>
      </c>
    </row>
    <row r="376" spans="1:11" x14ac:dyDescent="0.35">
      <c r="A376">
        <v>375</v>
      </c>
      <c r="B376" s="5">
        <v>45083</v>
      </c>
      <c r="C376" s="16">
        <v>3500</v>
      </c>
      <c r="D376" t="s">
        <v>3</v>
      </c>
      <c r="E376" t="s">
        <v>13</v>
      </c>
      <c r="F376" s="5">
        <v>45144</v>
      </c>
      <c r="G376">
        <v>770</v>
      </c>
      <c r="H376">
        <v>4270</v>
      </c>
      <c r="I376" s="15">
        <v>165</v>
      </c>
      <c r="J376">
        <v>165</v>
      </c>
      <c r="K376" t="s">
        <v>26</v>
      </c>
    </row>
    <row r="377" spans="1:11" x14ac:dyDescent="0.35">
      <c r="A377">
        <v>376</v>
      </c>
      <c r="B377" s="5">
        <v>45305</v>
      </c>
      <c r="C377" s="16">
        <v>3550</v>
      </c>
      <c r="D377" t="s">
        <v>4</v>
      </c>
      <c r="E377" t="s">
        <v>11</v>
      </c>
      <c r="F377" s="5">
        <v>45365</v>
      </c>
      <c r="G377">
        <v>781</v>
      </c>
      <c r="H377">
        <v>4331</v>
      </c>
      <c r="I377" s="15">
        <v>-56</v>
      </c>
      <c r="J377">
        <v>-56</v>
      </c>
      <c r="K377" t="s">
        <v>25</v>
      </c>
    </row>
    <row r="378" spans="1:11" x14ac:dyDescent="0.35">
      <c r="A378">
        <v>377</v>
      </c>
      <c r="B378" s="5">
        <v>45307</v>
      </c>
      <c r="C378" s="16">
        <v>3600</v>
      </c>
      <c r="D378" t="s">
        <v>5</v>
      </c>
      <c r="E378" t="s">
        <v>12</v>
      </c>
      <c r="F378" s="5">
        <v>45367</v>
      </c>
      <c r="G378">
        <v>792</v>
      </c>
      <c r="H378">
        <v>4392</v>
      </c>
      <c r="I378" s="15">
        <v>-58</v>
      </c>
      <c r="J378">
        <v>-58</v>
      </c>
      <c r="K378" t="s">
        <v>25</v>
      </c>
    </row>
    <row r="379" spans="1:11" x14ac:dyDescent="0.35">
      <c r="A379">
        <v>378</v>
      </c>
      <c r="B379" s="5">
        <v>45209</v>
      </c>
      <c r="C379" s="16">
        <v>3650</v>
      </c>
      <c r="D379" t="s">
        <v>6</v>
      </c>
      <c r="E379" t="s">
        <v>12</v>
      </c>
      <c r="F379" s="5">
        <v>45270</v>
      </c>
      <c r="G379">
        <v>803</v>
      </c>
      <c r="H379">
        <v>4453</v>
      </c>
      <c r="I379" s="15">
        <v>39</v>
      </c>
      <c r="J379">
        <v>39</v>
      </c>
      <c r="K379" t="s">
        <v>25</v>
      </c>
    </row>
    <row r="380" spans="1:11" x14ac:dyDescent="0.35">
      <c r="A380">
        <v>379</v>
      </c>
      <c r="B380" s="5">
        <v>45305</v>
      </c>
      <c r="C380" s="16">
        <v>3700</v>
      </c>
      <c r="D380" t="s">
        <v>3</v>
      </c>
      <c r="E380" t="s">
        <v>11</v>
      </c>
      <c r="F380" s="5">
        <v>45365</v>
      </c>
      <c r="G380">
        <v>814</v>
      </c>
      <c r="H380">
        <v>4514</v>
      </c>
      <c r="I380" s="15">
        <v>-56</v>
      </c>
      <c r="J380">
        <v>-56</v>
      </c>
      <c r="K380" t="s">
        <v>25</v>
      </c>
    </row>
    <row r="381" spans="1:11" x14ac:dyDescent="0.35">
      <c r="A381">
        <v>380</v>
      </c>
      <c r="B381" s="5">
        <v>45272</v>
      </c>
      <c r="C381" s="16">
        <v>3750</v>
      </c>
      <c r="D381" t="s">
        <v>7</v>
      </c>
      <c r="E381" t="s">
        <v>12</v>
      </c>
      <c r="F381" s="5">
        <v>45334</v>
      </c>
      <c r="G381">
        <v>825</v>
      </c>
      <c r="H381">
        <v>4575</v>
      </c>
      <c r="I381" s="15">
        <v>-25</v>
      </c>
      <c r="J381">
        <v>-25</v>
      </c>
      <c r="K381" t="s">
        <v>25</v>
      </c>
    </row>
    <row r="382" spans="1:11" x14ac:dyDescent="0.35">
      <c r="A382">
        <v>381</v>
      </c>
      <c r="B382" s="5">
        <v>44988</v>
      </c>
      <c r="C382" s="16">
        <v>3800</v>
      </c>
      <c r="D382" t="s">
        <v>3</v>
      </c>
      <c r="E382" t="s">
        <v>13</v>
      </c>
      <c r="F382" s="5">
        <v>45049</v>
      </c>
      <c r="G382">
        <v>836</v>
      </c>
      <c r="H382">
        <v>4636</v>
      </c>
      <c r="I382" s="15">
        <v>260</v>
      </c>
      <c r="J382">
        <v>260</v>
      </c>
      <c r="K382" t="s">
        <v>26</v>
      </c>
    </row>
    <row r="383" spans="1:11" x14ac:dyDescent="0.35">
      <c r="A383">
        <v>382</v>
      </c>
      <c r="B383" s="5">
        <v>45051</v>
      </c>
      <c r="C383" s="16">
        <v>3850</v>
      </c>
      <c r="D383" t="s">
        <v>6</v>
      </c>
      <c r="E383" t="s">
        <v>14</v>
      </c>
      <c r="F383" s="5">
        <v>45112</v>
      </c>
      <c r="G383">
        <v>847</v>
      </c>
      <c r="H383">
        <v>4697</v>
      </c>
      <c r="I383" s="15">
        <v>197</v>
      </c>
      <c r="J383">
        <v>197</v>
      </c>
      <c r="K383" t="s">
        <v>26</v>
      </c>
    </row>
    <row r="384" spans="1:11" x14ac:dyDescent="0.35">
      <c r="A384">
        <v>383</v>
      </c>
      <c r="B384" s="5">
        <v>45272</v>
      </c>
      <c r="C384" s="16">
        <v>3900</v>
      </c>
      <c r="D384" t="s">
        <v>8</v>
      </c>
      <c r="E384" t="s">
        <v>12</v>
      </c>
      <c r="F384" s="5">
        <v>45334</v>
      </c>
      <c r="G384">
        <v>858</v>
      </c>
      <c r="H384">
        <v>4758</v>
      </c>
      <c r="I384" s="15">
        <v>-25</v>
      </c>
      <c r="J384">
        <v>-25</v>
      </c>
      <c r="K384" t="s">
        <v>25</v>
      </c>
    </row>
    <row r="385" spans="1:11" x14ac:dyDescent="0.35">
      <c r="A385">
        <v>384</v>
      </c>
      <c r="B385" s="5">
        <v>45114</v>
      </c>
      <c r="C385" s="16">
        <v>3950</v>
      </c>
      <c r="D385" t="s">
        <v>27</v>
      </c>
      <c r="E385" t="s">
        <v>12</v>
      </c>
      <c r="F385" s="5">
        <v>45176</v>
      </c>
      <c r="G385">
        <v>869</v>
      </c>
      <c r="H385">
        <v>4819</v>
      </c>
      <c r="I385" s="15">
        <v>133</v>
      </c>
      <c r="J385">
        <v>133</v>
      </c>
      <c r="K385" t="s">
        <v>26</v>
      </c>
    </row>
    <row r="386" spans="1:11" x14ac:dyDescent="0.35">
      <c r="A386">
        <v>385</v>
      </c>
      <c r="B386" s="5">
        <v>45305</v>
      </c>
      <c r="C386" s="16">
        <v>4000</v>
      </c>
      <c r="D386" t="s">
        <v>27</v>
      </c>
      <c r="E386" t="s">
        <v>14</v>
      </c>
      <c r="F386" s="5">
        <v>45365</v>
      </c>
      <c r="G386">
        <v>880</v>
      </c>
      <c r="H386">
        <v>4880</v>
      </c>
      <c r="I386" s="15">
        <v>-56</v>
      </c>
      <c r="J386">
        <v>-56</v>
      </c>
      <c r="K386" t="s">
        <v>25</v>
      </c>
    </row>
    <row r="387" spans="1:11" x14ac:dyDescent="0.35">
      <c r="A387">
        <v>386</v>
      </c>
      <c r="B387" s="5">
        <v>45114</v>
      </c>
      <c r="C387" s="16">
        <v>4050</v>
      </c>
      <c r="D387" t="s">
        <v>8</v>
      </c>
      <c r="E387" t="s">
        <v>11</v>
      </c>
      <c r="F387" s="5">
        <v>45176</v>
      </c>
      <c r="G387">
        <v>891</v>
      </c>
      <c r="H387">
        <v>4941</v>
      </c>
      <c r="I387" s="15">
        <v>133</v>
      </c>
      <c r="J387">
        <v>133</v>
      </c>
      <c r="K387" t="s">
        <v>26</v>
      </c>
    </row>
    <row r="388" spans="1:11" x14ac:dyDescent="0.35">
      <c r="A388">
        <v>387</v>
      </c>
      <c r="B388" s="5">
        <v>45051</v>
      </c>
      <c r="C388" s="16">
        <v>4100</v>
      </c>
      <c r="D388" t="s">
        <v>4</v>
      </c>
      <c r="E388" t="s">
        <v>13</v>
      </c>
      <c r="F388" s="5">
        <v>45112</v>
      </c>
      <c r="G388">
        <v>902</v>
      </c>
      <c r="H388">
        <v>5002</v>
      </c>
      <c r="I388" s="15">
        <v>197</v>
      </c>
      <c r="J388">
        <v>197</v>
      </c>
      <c r="K388" t="s">
        <v>26</v>
      </c>
    </row>
    <row r="389" spans="1:11" x14ac:dyDescent="0.35">
      <c r="A389">
        <v>388</v>
      </c>
      <c r="B389" s="5">
        <v>45307</v>
      </c>
      <c r="C389" s="16">
        <v>4150</v>
      </c>
      <c r="D389" t="s">
        <v>5</v>
      </c>
      <c r="E389" t="s">
        <v>13</v>
      </c>
      <c r="F389" s="5">
        <v>45367</v>
      </c>
      <c r="G389">
        <v>913</v>
      </c>
      <c r="H389">
        <v>5063</v>
      </c>
      <c r="I389" s="15">
        <v>-58</v>
      </c>
      <c r="J389">
        <v>-58</v>
      </c>
      <c r="K389" t="s">
        <v>25</v>
      </c>
    </row>
    <row r="390" spans="1:11" x14ac:dyDescent="0.35">
      <c r="A390">
        <v>389</v>
      </c>
      <c r="B390" s="5">
        <v>45114</v>
      </c>
      <c r="C390" s="16">
        <v>4200</v>
      </c>
      <c r="D390" t="s">
        <v>8</v>
      </c>
      <c r="E390" t="s">
        <v>13</v>
      </c>
      <c r="F390" s="5">
        <v>45176</v>
      </c>
      <c r="G390">
        <v>924</v>
      </c>
      <c r="H390">
        <v>5124</v>
      </c>
      <c r="I390" s="15">
        <v>133</v>
      </c>
      <c r="J390">
        <v>133</v>
      </c>
      <c r="K390" t="s">
        <v>26</v>
      </c>
    </row>
    <row r="391" spans="1:11" x14ac:dyDescent="0.35">
      <c r="A391">
        <v>390</v>
      </c>
      <c r="B391" s="5">
        <v>45051</v>
      </c>
      <c r="C391" s="16">
        <v>4250</v>
      </c>
      <c r="D391" t="s">
        <v>27</v>
      </c>
      <c r="E391" t="s">
        <v>11</v>
      </c>
      <c r="F391" s="5">
        <v>45112</v>
      </c>
      <c r="G391">
        <v>935</v>
      </c>
      <c r="H391">
        <v>5185</v>
      </c>
      <c r="I391" s="15">
        <v>197</v>
      </c>
      <c r="J391">
        <v>197</v>
      </c>
      <c r="K391" t="s">
        <v>26</v>
      </c>
    </row>
    <row r="392" spans="1:11" x14ac:dyDescent="0.35">
      <c r="A392">
        <v>391</v>
      </c>
      <c r="B392" s="5">
        <v>45307</v>
      </c>
      <c r="C392" s="16">
        <v>4300</v>
      </c>
      <c r="D392" t="s">
        <v>9</v>
      </c>
      <c r="E392" t="s">
        <v>12</v>
      </c>
      <c r="F392" s="5">
        <v>45367</v>
      </c>
      <c r="G392">
        <v>946</v>
      </c>
      <c r="H392">
        <v>5246</v>
      </c>
      <c r="I392" s="15">
        <v>-58</v>
      </c>
      <c r="J392">
        <v>-58</v>
      </c>
      <c r="K392" t="s">
        <v>25</v>
      </c>
    </row>
    <row r="393" spans="1:11" x14ac:dyDescent="0.35">
      <c r="A393">
        <v>392</v>
      </c>
      <c r="B393" s="5">
        <v>45083</v>
      </c>
      <c r="C393" s="16">
        <v>4350</v>
      </c>
      <c r="D393" t="s">
        <v>3</v>
      </c>
      <c r="E393" t="s">
        <v>12</v>
      </c>
      <c r="F393" s="5">
        <v>45144</v>
      </c>
      <c r="G393">
        <v>957</v>
      </c>
      <c r="H393">
        <v>5307</v>
      </c>
      <c r="I393" s="15">
        <v>165</v>
      </c>
      <c r="J393">
        <v>165</v>
      </c>
      <c r="K393" t="s">
        <v>26</v>
      </c>
    </row>
    <row r="394" spans="1:11" x14ac:dyDescent="0.35">
      <c r="A394">
        <v>393</v>
      </c>
      <c r="B394" s="5">
        <v>45305</v>
      </c>
      <c r="C394" s="16">
        <v>4400</v>
      </c>
      <c r="D394" t="s">
        <v>4</v>
      </c>
      <c r="E394" t="s">
        <v>11</v>
      </c>
      <c r="F394" s="5">
        <v>45365</v>
      </c>
      <c r="G394">
        <v>968</v>
      </c>
      <c r="H394">
        <v>5368</v>
      </c>
      <c r="I394" s="15">
        <v>-56</v>
      </c>
      <c r="J394">
        <v>-56</v>
      </c>
      <c r="K394" t="s">
        <v>25</v>
      </c>
    </row>
    <row r="395" spans="1:11" x14ac:dyDescent="0.35">
      <c r="A395">
        <v>394</v>
      </c>
      <c r="B395" s="5">
        <v>45051</v>
      </c>
      <c r="C395" s="16">
        <v>4450</v>
      </c>
      <c r="D395" t="s">
        <v>5</v>
      </c>
      <c r="E395" t="s">
        <v>12</v>
      </c>
      <c r="F395" s="5">
        <v>45112</v>
      </c>
      <c r="G395">
        <v>979</v>
      </c>
      <c r="H395">
        <v>5429</v>
      </c>
      <c r="I395" s="15">
        <v>197</v>
      </c>
      <c r="J395">
        <v>197</v>
      </c>
      <c r="K395" t="s">
        <v>26</v>
      </c>
    </row>
    <row r="396" spans="1:11" x14ac:dyDescent="0.35">
      <c r="A396">
        <v>395</v>
      </c>
      <c r="B396" s="5">
        <v>45209</v>
      </c>
      <c r="C396" s="16">
        <v>4500</v>
      </c>
      <c r="D396" t="s">
        <v>6</v>
      </c>
      <c r="E396" t="s">
        <v>13</v>
      </c>
      <c r="F396" s="5">
        <v>45270</v>
      </c>
      <c r="G396">
        <v>990</v>
      </c>
      <c r="H396">
        <v>5490</v>
      </c>
      <c r="I396" s="15">
        <v>39</v>
      </c>
      <c r="J396">
        <v>39</v>
      </c>
      <c r="K396" t="s">
        <v>25</v>
      </c>
    </row>
    <row r="397" spans="1:11" x14ac:dyDescent="0.35">
      <c r="A397">
        <v>396</v>
      </c>
      <c r="B397" s="5">
        <v>45020</v>
      </c>
      <c r="C397" s="16">
        <v>4550</v>
      </c>
      <c r="D397" t="s">
        <v>3</v>
      </c>
      <c r="E397" t="s">
        <v>14</v>
      </c>
      <c r="F397" s="5">
        <v>45081</v>
      </c>
      <c r="G397">
        <v>1001</v>
      </c>
      <c r="H397">
        <v>5551</v>
      </c>
      <c r="I397" s="15">
        <v>228</v>
      </c>
      <c r="J397">
        <v>228</v>
      </c>
      <c r="K397" t="s">
        <v>26</v>
      </c>
    </row>
    <row r="398" spans="1:11" x14ac:dyDescent="0.35">
      <c r="A398">
        <v>397</v>
      </c>
      <c r="B398" s="5">
        <v>44988</v>
      </c>
      <c r="C398" s="16">
        <v>4600</v>
      </c>
      <c r="D398" t="s">
        <v>7</v>
      </c>
      <c r="E398" t="s">
        <v>12</v>
      </c>
      <c r="F398" s="5">
        <v>45049</v>
      </c>
      <c r="G398">
        <v>1012</v>
      </c>
      <c r="H398">
        <v>5612</v>
      </c>
      <c r="I398" s="15">
        <v>260</v>
      </c>
      <c r="J398">
        <v>260</v>
      </c>
      <c r="K398" t="s">
        <v>26</v>
      </c>
    </row>
    <row r="399" spans="1:11" x14ac:dyDescent="0.35">
      <c r="A399">
        <v>398</v>
      </c>
      <c r="B399" s="5">
        <v>45114</v>
      </c>
      <c r="C399" s="16">
        <v>4650</v>
      </c>
      <c r="D399" t="s">
        <v>3</v>
      </c>
      <c r="E399" t="s">
        <v>12</v>
      </c>
      <c r="F399" s="5">
        <v>45176</v>
      </c>
      <c r="G399">
        <v>1023</v>
      </c>
      <c r="H399">
        <v>5673</v>
      </c>
      <c r="I399" s="15">
        <v>133</v>
      </c>
      <c r="J399">
        <v>133</v>
      </c>
      <c r="K399" t="s">
        <v>26</v>
      </c>
    </row>
    <row r="400" spans="1:11" x14ac:dyDescent="0.35">
      <c r="A400">
        <v>399</v>
      </c>
      <c r="B400" s="5">
        <v>45146</v>
      </c>
      <c r="C400" s="16">
        <v>4700</v>
      </c>
      <c r="D400" t="s">
        <v>6</v>
      </c>
      <c r="E400" t="s">
        <v>14</v>
      </c>
      <c r="F400" s="5">
        <v>45207</v>
      </c>
      <c r="G400">
        <v>1034</v>
      </c>
      <c r="H400">
        <v>5734</v>
      </c>
      <c r="I400" s="15">
        <v>102</v>
      </c>
      <c r="J400">
        <v>102</v>
      </c>
      <c r="K400" t="s">
        <v>26</v>
      </c>
    </row>
    <row r="401" spans="1:11" x14ac:dyDescent="0.35">
      <c r="A401">
        <v>400</v>
      </c>
      <c r="B401" s="5">
        <v>45146</v>
      </c>
      <c r="C401" s="16">
        <v>4750</v>
      </c>
      <c r="D401" t="s">
        <v>8</v>
      </c>
      <c r="E401" t="s">
        <v>11</v>
      </c>
      <c r="F401" s="5">
        <v>45207</v>
      </c>
      <c r="G401">
        <v>1045</v>
      </c>
      <c r="H401">
        <v>5795</v>
      </c>
      <c r="I401" s="15">
        <v>102</v>
      </c>
      <c r="J401">
        <v>102</v>
      </c>
      <c r="K401" t="s">
        <v>26</v>
      </c>
    </row>
    <row r="402" spans="1:11" x14ac:dyDescent="0.35">
      <c r="A402">
        <v>401</v>
      </c>
      <c r="B402" s="5">
        <v>45305</v>
      </c>
      <c r="C402" s="16">
        <v>4800</v>
      </c>
      <c r="D402" t="s">
        <v>27</v>
      </c>
      <c r="E402" t="s">
        <v>13</v>
      </c>
      <c r="F402" s="5">
        <v>45365</v>
      </c>
      <c r="G402">
        <v>1056</v>
      </c>
      <c r="H402">
        <v>5856</v>
      </c>
      <c r="I402" s="15">
        <v>-56</v>
      </c>
      <c r="J402">
        <v>-56</v>
      </c>
      <c r="K402" t="s">
        <v>25</v>
      </c>
    </row>
    <row r="403" spans="1:11" x14ac:dyDescent="0.35">
      <c r="A403">
        <v>402</v>
      </c>
      <c r="B403" s="5">
        <v>45272</v>
      </c>
      <c r="C403" s="16">
        <v>4850</v>
      </c>
      <c r="D403" t="s">
        <v>27</v>
      </c>
      <c r="E403" t="s">
        <v>13</v>
      </c>
      <c r="F403" s="5">
        <v>45334</v>
      </c>
      <c r="G403">
        <v>1067</v>
      </c>
      <c r="H403">
        <v>5917</v>
      </c>
      <c r="I403" s="15">
        <v>-25</v>
      </c>
      <c r="J403">
        <v>-25</v>
      </c>
      <c r="K403" t="s">
        <v>25</v>
      </c>
    </row>
    <row r="404" spans="1:11" x14ac:dyDescent="0.35">
      <c r="A404">
        <v>403</v>
      </c>
      <c r="B404" s="5">
        <v>45241</v>
      </c>
      <c r="C404" s="16">
        <v>4900</v>
      </c>
      <c r="D404" t="s">
        <v>8</v>
      </c>
      <c r="E404" t="s">
        <v>13</v>
      </c>
      <c r="F404" s="5">
        <v>45302</v>
      </c>
      <c r="G404">
        <v>1078</v>
      </c>
      <c r="H404">
        <v>5978</v>
      </c>
      <c r="I404" s="15">
        <v>7</v>
      </c>
      <c r="J404">
        <v>7</v>
      </c>
      <c r="K404" t="s">
        <v>25</v>
      </c>
    </row>
    <row r="405" spans="1:11" x14ac:dyDescent="0.35">
      <c r="A405">
        <v>404</v>
      </c>
      <c r="B405" s="5">
        <v>45178</v>
      </c>
      <c r="C405" s="16">
        <v>4950</v>
      </c>
      <c r="D405" t="s">
        <v>4</v>
      </c>
      <c r="E405" t="s">
        <v>11</v>
      </c>
      <c r="F405" s="5">
        <v>45239</v>
      </c>
      <c r="G405">
        <v>1089</v>
      </c>
      <c r="H405">
        <v>6039</v>
      </c>
      <c r="I405" s="15">
        <v>70</v>
      </c>
      <c r="J405">
        <v>70</v>
      </c>
      <c r="K405" t="s">
        <v>26</v>
      </c>
    </row>
    <row r="406" spans="1:11" x14ac:dyDescent="0.35">
      <c r="A406">
        <v>405</v>
      </c>
      <c r="B406" s="5">
        <v>45146</v>
      </c>
      <c r="C406" s="16">
        <v>5000</v>
      </c>
      <c r="D406" t="s">
        <v>5</v>
      </c>
      <c r="E406" t="s">
        <v>12</v>
      </c>
      <c r="F406" s="5">
        <v>45207</v>
      </c>
      <c r="G406">
        <v>1100</v>
      </c>
      <c r="H406">
        <v>6100</v>
      </c>
      <c r="I406" s="15">
        <v>102</v>
      </c>
      <c r="J406">
        <v>102</v>
      </c>
      <c r="K406" t="s">
        <v>26</v>
      </c>
    </row>
    <row r="407" spans="1:11" x14ac:dyDescent="0.35">
      <c r="A407">
        <v>406</v>
      </c>
      <c r="B407" s="5">
        <v>45305</v>
      </c>
      <c r="C407" s="16">
        <v>5050</v>
      </c>
      <c r="D407" t="s">
        <v>8</v>
      </c>
      <c r="E407" t="s">
        <v>12</v>
      </c>
      <c r="F407" s="5">
        <v>45365</v>
      </c>
      <c r="G407">
        <v>1111</v>
      </c>
      <c r="H407">
        <v>6161</v>
      </c>
      <c r="I407" s="15">
        <v>-56</v>
      </c>
      <c r="J407">
        <v>-56</v>
      </c>
      <c r="K407" t="s">
        <v>25</v>
      </c>
    </row>
    <row r="408" spans="1:11" x14ac:dyDescent="0.35">
      <c r="A408">
        <v>407</v>
      </c>
      <c r="B408" s="5">
        <v>44988</v>
      </c>
      <c r="C408" s="16">
        <v>5100</v>
      </c>
      <c r="D408" t="s">
        <v>27</v>
      </c>
      <c r="E408" t="s">
        <v>11</v>
      </c>
      <c r="F408" s="5">
        <v>45049</v>
      </c>
      <c r="G408">
        <v>1122</v>
      </c>
      <c r="H408">
        <v>6222</v>
      </c>
      <c r="I408" s="15">
        <v>260</v>
      </c>
      <c r="J408">
        <v>260</v>
      </c>
      <c r="K408" t="s">
        <v>26</v>
      </c>
    </row>
    <row r="409" spans="1:11" x14ac:dyDescent="0.35">
      <c r="A409">
        <v>408</v>
      </c>
      <c r="B409" s="5">
        <v>44988</v>
      </c>
      <c r="C409" s="16">
        <v>5150</v>
      </c>
      <c r="D409" t="s">
        <v>9</v>
      </c>
      <c r="E409" t="s">
        <v>12</v>
      </c>
      <c r="F409" s="5">
        <v>45049</v>
      </c>
      <c r="G409">
        <v>1133</v>
      </c>
      <c r="H409">
        <v>6283</v>
      </c>
      <c r="I409" s="15">
        <v>260</v>
      </c>
      <c r="J409">
        <v>260</v>
      </c>
      <c r="K409" t="s">
        <v>26</v>
      </c>
    </row>
    <row r="410" spans="1:11" x14ac:dyDescent="0.35">
      <c r="A410">
        <v>409</v>
      </c>
      <c r="B410" s="5">
        <v>45114</v>
      </c>
      <c r="C410" s="16">
        <v>5200</v>
      </c>
      <c r="D410" t="s">
        <v>3</v>
      </c>
      <c r="E410" t="s">
        <v>13</v>
      </c>
      <c r="F410" s="5">
        <v>45176</v>
      </c>
      <c r="G410">
        <v>1144</v>
      </c>
      <c r="H410">
        <v>6344</v>
      </c>
      <c r="I410" s="15">
        <v>133</v>
      </c>
      <c r="J410">
        <v>133</v>
      </c>
      <c r="K410" t="s">
        <v>26</v>
      </c>
    </row>
    <row r="411" spans="1:11" x14ac:dyDescent="0.35">
      <c r="A411">
        <v>410</v>
      </c>
      <c r="B411" s="5">
        <v>45178</v>
      </c>
      <c r="C411" s="16">
        <v>5250</v>
      </c>
      <c r="D411" t="s">
        <v>4</v>
      </c>
      <c r="E411" t="s">
        <v>14</v>
      </c>
      <c r="F411" s="5">
        <v>45239</v>
      </c>
      <c r="G411">
        <v>1155</v>
      </c>
      <c r="H411">
        <v>6405</v>
      </c>
      <c r="I411" s="15">
        <v>70</v>
      </c>
      <c r="J411">
        <v>70</v>
      </c>
      <c r="K411" t="s">
        <v>26</v>
      </c>
    </row>
    <row r="412" spans="1:11" x14ac:dyDescent="0.35">
      <c r="A412">
        <v>411</v>
      </c>
      <c r="B412" s="5">
        <v>45306</v>
      </c>
      <c r="C412" s="16">
        <v>5300</v>
      </c>
      <c r="D412" t="s">
        <v>5</v>
      </c>
      <c r="E412" t="s">
        <v>12</v>
      </c>
      <c r="F412" s="5">
        <v>45366</v>
      </c>
      <c r="G412">
        <v>1166</v>
      </c>
      <c r="H412">
        <v>6466</v>
      </c>
      <c r="I412" s="15">
        <v>-57</v>
      </c>
      <c r="J412">
        <v>-57</v>
      </c>
      <c r="K412" t="s">
        <v>25</v>
      </c>
    </row>
    <row r="413" spans="1:11" x14ac:dyDescent="0.35">
      <c r="A413">
        <v>412</v>
      </c>
      <c r="B413" s="5">
        <v>45241</v>
      </c>
      <c r="C413" s="16">
        <v>5350</v>
      </c>
      <c r="D413" t="s">
        <v>6</v>
      </c>
      <c r="E413" t="s">
        <v>12</v>
      </c>
      <c r="F413" s="5">
        <v>45302</v>
      </c>
      <c r="G413">
        <v>1177</v>
      </c>
      <c r="H413">
        <v>6527</v>
      </c>
      <c r="I413" s="15">
        <v>7</v>
      </c>
      <c r="J413">
        <v>7</v>
      </c>
      <c r="K413" t="s">
        <v>25</v>
      </c>
    </row>
    <row r="414" spans="1:11" x14ac:dyDescent="0.35">
      <c r="A414">
        <v>413</v>
      </c>
      <c r="B414" s="5">
        <v>45020</v>
      </c>
      <c r="C414" s="16">
        <v>5400</v>
      </c>
      <c r="D414" t="s">
        <v>3</v>
      </c>
      <c r="E414" t="s">
        <v>14</v>
      </c>
      <c r="F414" s="5">
        <v>45081</v>
      </c>
      <c r="G414">
        <v>1188</v>
      </c>
      <c r="H414">
        <v>6588</v>
      </c>
      <c r="I414" s="15">
        <v>228</v>
      </c>
      <c r="J414">
        <v>228</v>
      </c>
      <c r="K414" t="s">
        <v>26</v>
      </c>
    </row>
    <row r="415" spans="1:11" x14ac:dyDescent="0.35">
      <c r="A415">
        <v>414</v>
      </c>
      <c r="B415" s="5">
        <v>45307</v>
      </c>
      <c r="C415" s="16">
        <v>5450</v>
      </c>
      <c r="D415" t="s">
        <v>7</v>
      </c>
      <c r="E415" t="s">
        <v>11</v>
      </c>
      <c r="F415" s="5">
        <v>45367</v>
      </c>
      <c r="G415">
        <v>1199</v>
      </c>
      <c r="H415">
        <v>6649</v>
      </c>
      <c r="I415" s="15">
        <v>-58</v>
      </c>
      <c r="J415">
        <v>-58</v>
      </c>
      <c r="K415" t="s">
        <v>25</v>
      </c>
    </row>
    <row r="416" spans="1:11" x14ac:dyDescent="0.35">
      <c r="A416">
        <v>415</v>
      </c>
      <c r="B416" s="5">
        <v>45241</v>
      </c>
      <c r="C416" s="16">
        <v>5500</v>
      </c>
      <c r="D416" t="s">
        <v>3</v>
      </c>
      <c r="E416" t="s">
        <v>13</v>
      </c>
      <c r="F416" s="5">
        <v>45302</v>
      </c>
      <c r="G416">
        <v>1210</v>
      </c>
      <c r="H416">
        <v>6710</v>
      </c>
      <c r="I416" s="15">
        <v>7</v>
      </c>
      <c r="J416">
        <v>7</v>
      </c>
      <c r="K416" t="s">
        <v>25</v>
      </c>
    </row>
    <row r="417" spans="1:11" x14ac:dyDescent="0.35">
      <c r="A417">
        <v>416</v>
      </c>
      <c r="B417" s="5">
        <v>45178</v>
      </c>
      <c r="C417" s="16">
        <v>5550</v>
      </c>
      <c r="D417" t="s">
        <v>6</v>
      </c>
      <c r="E417" t="s">
        <v>13</v>
      </c>
      <c r="F417" s="5">
        <v>45239</v>
      </c>
      <c r="G417">
        <v>1221</v>
      </c>
      <c r="H417">
        <v>6771</v>
      </c>
      <c r="I417" s="15">
        <v>70</v>
      </c>
      <c r="J417">
        <v>70</v>
      </c>
      <c r="K417" t="s">
        <v>26</v>
      </c>
    </row>
    <row r="418" spans="1:11" x14ac:dyDescent="0.35">
      <c r="A418">
        <v>417</v>
      </c>
      <c r="B418" s="5">
        <v>44959</v>
      </c>
      <c r="C418" s="16">
        <v>5600</v>
      </c>
      <c r="D418" t="s">
        <v>8</v>
      </c>
      <c r="E418" t="s">
        <v>13</v>
      </c>
      <c r="F418" s="5">
        <v>45018</v>
      </c>
      <c r="G418">
        <v>1232</v>
      </c>
      <c r="H418">
        <v>6832</v>
      </c>
      <c r="I418" s="15">
        <v>291</v>
      </c>
      <c r="J418">
        <v>291</v>
      </c>
      <c r="K418" t="s">
        <v>26</v>
      </c>
    </row>
    <row r="419" spans="1:11" x14ac:dyDescent="0.35">
      <c r="A419">
        <v>418</v>
      </c>
      <c r="B419" s="5">
        <v>45304</v>
      </c>
      <c r="C419" s="16">
        <v>5650</v>
      </c>
      <c r="D419" t="s">
        <v>27</v>
      </c>
      <c r="E419" t="s">
        <v>11</v>
      </c>
      <c r="F419" s="5">
        <v>45364</v>
      </c>
      <c r="G419">
        <v>1243</v>
      </c>
      <c r="H419">
        <v>6893</v>
      </c>
      <c r="I419" s="15">
        <v>-55</v>
      </c>
      <c r="J419">
        <v>-55</v>
      </c>
      <c r="K419" t="s">
        <v>25</v>
      </c>
    </row>
    <row r="420" spans="1:11" x14ac:dyDescent="0.35">
      <c r="A420">
        <v>419</v>
      </c>
      <c r="B420" s="5">
        <v>45209</v>
      </c>
      <c r="C420" s="16">
        <v>5700</v>
      </c>
      <c r="D420" t="s">
        <v>27</v>
      </c>
      <c r="E420" t="s">
        <v>12</v>
      </c>
      <c r="F420" s="5">
        <v>45270</v>
      </c>
      <c r="G420">
        <v>1254</v>
      </c>
      <c r="H420">
        <v>6954</v>
      </c>
      <c r="I420" s="15">
        <v>39</v>
      </c>
      <c r="J420">
        <v>39</v>
      </c>
      <c r="K420" t="s">
        <v>25</v>
      </c>
    </row>
    <row r="421" spans="1:11" x14ac:dyDescent="0.35">
      <c r="A421">
        <v>420</v>
      </c>
      <c r="B421" s="5">
        <v>45308</v>
      </c>
      <c r="C421" s="16">
        <v>5750</v>
      </c>
      <c r="D421" t="s">
        <v>8</v>
      </c>
      <c r="E421" t="s">
        <v>12</v>
      </c>
      <c r="F421" s="5">
        <v>45368</v>
      </c>
      <c r="G421">
        <v>1265</v>
      </c>
      <c r="H421">
        <v>7015</v>
      </c>
      <c r="I421" s="15">
        <v>-59</v>
      </c>
      <c r="J421">
        <v>-59</v>
      </c>
      <c r="K421" t="s">
        <v>25</v>
      </c>
    </row>
    <row r="422" spans="1:11" x14ac:dyDescent="0.35">
      <c r="A422">
        <v>421</v>
      </c>
      <c r="B422" s="5">
        <v>45051</v>
      </c>
      <c r="C422" s="16">
        <v>5800</v>
      </c>
      <c r="D422" t="s">
        <v>4</v>
      </c>
      <c r="E422" t="s">
        <v>11</v>
      </c>
      <c r="F422" s="5">
        <v>45112</v>
      </c>
      <c r="G422">
        <v>1276</v>
      </c>
      <c r="H422">
        <v>7076</v>
      </c>
      <c r="I422" s="15">
        <v>197</v>
      </c>
      <c r="J422">
        <v>197</v>
      </c>
      <c r="K422" t="s">
        <v>26</v>
      </c>
    </row>
    <row r="423" spans="1:11" x14ac:dyDescent="0.35">
      <c r="A423">
        <v>422</v>
      </c>
      <c r="B423" s="5">
        <v>44988</v>
      </c>
      <c r="C423" s="16">
        <v>5850</v>
      </c>
      <c r="D423" t="s">
        <v>5</v>
      </c>
      <c r="E423" t="s">
        <v>12</v>
      </c>
      <c r="F423" s="5">
        <v>45049</v>
      </c>
      <c r="G423">
        <v>1287</v>
      </c>
      <c r="H423">
        <v>7137</v>
      </c>
      <c r="I423" s="15">
        <v>260</v>
      </c>
      <c r="J423">
        <v>260</v>
      </c>
      <c r="K423" t="s">
        <v>26</v>
      </c>
    </row>
    <row r="424" spans="1:11" x14ac:dyDescent="0.35">
      <c r="A424">
        <v>423</v>
      </c>
      <c r="B424" s="5">
        <v>45146</v>
      </c>
      <c r="C424" s="16">
        <v>5900</v>
      </c>
      <c r="D424" t="s">
        <v>8</v>
      </c>
      <c r="E424" t="s">
        <v>13</v>
      </c>
      <c r="F424" s="5">
        <v>45207</v>
      </c>
      <c r="G424">
        <v>1298</v>
      </c>
      <c r="H424">
        <v>7198</v>
      </c>
      <c r="I424" s="15">
        <v>102</v>
      </c>
      <c r="J424">
        <v>102</v>
      </c>
      <c r="K424" t="s">
        <v>26</v>
      </c>
    </row>
    <row r="425" spans="1:11" x14ac:dyDescent="0.35">
      <c r="A425">
        <v>424</v>
      </c>
      <c r="B425" s="5">
        <v>45305</v>
      </c>
      <c r="C425" s="16">
        <v>5950</v>
      </c>
      <c r="D425" t="s">
        <v>27</v>
      </c>
      <c r="E425" t="s">
        <v>14</v>
      </c>
      <c r="F425" s="5">
        <v>45365</v>
      </c>
      <c r="G425">
        <v>1309</v>
      </c>
      <c r="H425">
        <v>7259</v>
      </c>
      <c r="I425" s="15">
        <v>-56</v>
      </c>
      <c r="J425">
        <v>-56</v>
      </c>
      <c r="K425" t="s">
        <v>25</v>
      </c>
    </row>
    <row r="426" spans="1:11" x14ac:dyDescent="0.35">
      <c r="A426">
        <v>425</v>
      </c>
      <c r="B426" s="5">
        <v>45146</v>
      </c>
      <c r="C426" s="16">
        <v>6000</v>
      </c>
      <c r="D426" t="s">
        <v>9</v>
      </c>
      <c r="E426" t="s">
        <v>12</v>
      </c>
      <c r="F426" s="5">
        <v>45207</v>
      </c>
      <c r="G426">
        <v>1320</v>
      </c>
      <c r="H426">
        <v>7320</v>
      </c>
      <c r="I426" s="15">
        <v>102</v>
      </c>
      <c r="J426">
        <v>102</v>
      </c>
      <c r="K426" t="s">
        <v>26</v>
      </c>
    </row>
    <row r="427" spans="1:11" x14ac:dyDescent="0.35">
      <c r="A427">
        <v>426</v>
      </c>
      <c r="B427" s="5">
        <v>45146</v>
      </c>
      <c r="C427" s="16">
        <v>6050</v>
      </c>
      <c r="D427" t="s">
        <v>3</v>
      </c>
      <c r="E427" t="s">
        <v>12</v>
      </c>
      <c r="F427" s="5">
        <v>45207</v>
      </c>
      <c r="G427">
        <v>1331</v>
      </c>
      <c r="H427">
        <v>7381</v>
      </c>
      <c r="I427" s="15">
        <v>102</v>
      </c>
      <c r="J427">
        <v>102</v>
      </c>
      <c r="K427" t="s">
        <v>26</v>
      </c>
    </row>
    <row r="428" spans="1:11" x14ac:dyDescent="0.35">
      <c r="A428">
        <v>427</v>
      </c>
      <c r="B428" s="5">
        <v>45306</v>
      </c>
      <c r="C428" s="16">
        <v>6100</v>
      </c>
      <c r="D428" t="s">
        <v>4</v>
      </c>
      <c r="E428" t="s">
        <v>14</v>
      </c>
      <c r="F428" s="5">
        <v>45366</v>
      </c>
      <c r="G428">
        <v>1342</v>
      </c>
      <c r="H428">
        <v>7442</v>
      </c>
      <c r="I428" s="15">
        <v>-57</v>
      </c>
      <c r="J428">
        <v>-57</v>
      </c>
      <c r="K428" t="s">
        <v>25</v>
      </c>
    </row>
    <row r="429" spans="1:11" x14ac:dyDescent="0.35">
      <c r="A429">
        <v>428</v>
      </c>
      <c r="B429" s="5">
        <v>45146</v>
      </c>
      <c r="C429" s="16">
        <v>6150</v>
      </c>
      <c r="D429" t="s">
        <v>5</v>
      </c>
      <c r="E429" t="s">
        <v>11</v>
      </c>
      <c r="F429" s="5">
        <v>45207</v>
      </c>
      <c r="G429">
        <v>1353</v>
      </c>
      <c r="H429">
        <v>7503</v>
      </c>
      <c r="I429" s="15">
        <v>102</v>
      </c>
      <c r="J429">
        <v>102</v>
      </c>
      <c r="K429" t="s">
        <v>26</v>
      </c>
    </row>
    <row r="430" spans="1:11" x14ac:dyDescent="0.35">
      <c r="A430">
        <v>429</v>
      </c>
      <c r="B430" s="5">
        <v>44959</v>
      </c>
      <c r="C430" s="16">
        <v>6200</v>
      </c>
      <c r="D430" t="s">
        <v>6</v>
      </c>
      <c r="E430" t="s">
        <v>13</v>
      </c>
      <c r="F430" s="5">
        <v>45018</v>
      </c>
      <c r="G430">
        <v>1364</v>
      </c>
      <c r="H430">
        <v>7564</v>
      </c>
      <c r="I430" s="15">
        <v>291</v>
      </c>
      <c r="J430">
        <v>291</v>
      </c>
      <c r="K430" t="s">
        <v>26</v>
      </c>
    </row>
    <row r="431" spans="1:11" x14ac:dyDescent="0.35">
      <c r="A431">
        <v>430</v>
      </c>
      <c r="B431" s="5">
        <v>45051</v>
      </c>
      <c r="C431" s="16">
        <v>6250</v>
      </c>
      <c r="D431" t="s">
        <v>3</v>
      </c>
      <c r="E431" t="s">
        <v>13</v>
      </c>
      <c r="F431" s="5">
        <v>45112</v>
      </c>
      <c r="G431">
        <v>1375</v>
      </c>
      <c r="H431">
        <v>7625</v>
      </c>
      <c r="I431" s="15">
        <v>197</v>
      </c>
      <c r="J431">
        <v>197</v>
      </c>
      <c r="K431" t="s">
        <v>26</v>
      </c>
    </row>
    <row r="432" spans="1:11" x14ac:dyDescent="0.35">
      <c r="A432">
        <v>431</v>
      </c>
      <c r="B432" s="5">
        <v>45114</v>
      </c>
      <c r="C432" s="16">
        <v>6300</v>
      </c>
      <c r="D432" t="s">
        <v>7</v>
      </c>
      <c r="E432" t="s">
        <v>13</v>
      </c>
      <c r="F432" s="5">
        <v>45176</v>
      </c>
      <c r="G432">
        <v>1386</v>
      </c>
      <c r="H432">
        <v>7686</v>
      </c>
      <c r="I432" s="15">
        <v>133</v>
      </c>
      <c r="J432">
        <v>133</v>
      </c>
      <c r="K432" t="s">
        <v>26</v>
      </c>
    </row>
    <row r="433" spans="1:11" x14ac:dyDescent="0.35">
      <c r="A433">
        <v>432</v>
      </c>
      <c r="B433" s="5">
        <v>45308</v>
      </c>
      <c r="C433" s="16">
        <v>6350</v>
      </c>
      <c r="D433" t="s">
        <v>3</v>
      </c>
      <c r="E433" t="s">
        <v>11</v>
      </c>
      <c r="F433" s="5">
        <v>45368</v>
      </c>
      <c r="G433">
        <v>1397</v>
      </c>
      <c r="H433">
        <v>7747</v>
      </c>
      <c r="I433" s="15">
        <v>-59</v>
      </c>
      <c r="J433">
        <v>-59</v>
      </c>
      <c r="K433" t="s">
        <v>25</v>
      </c>
    </row>
    <row r="434" spans="1:11" x14ac:dyDescent="0.35">
      <c r="A434">
        <v>433</v>
      </c>
      <c r="B434" s="5">
        <v>45272</v>
      </c>
      <c r="C434" s="16">
        <v>6400</v>
      </c>
      <c r="D434" t="s">
        <v>6</v>
      </c>
      <c r="E434" t="s">
        <v>12</v>
      </c>
      <c r="F434" s="5">
        <v>45334</v>
      </c>
      <c r="G434">
        <v>1408</v>
      </c>
      <c r="H434">
        <v>7808</v>
      </c>
      <c r="I434" s="15">
        <v>-25</v>
      </c>
      <c r="J434">
        <v>-25</v>
      </c>
      <c r="K434" t="s">
        <v>25</v>
      </c>
    </row>
    <row r="435" spans="1:11" x14ac:dyDescent="0.35">
      <c r="A435">
        <v>434</v>
      </c>
      <c r="B435" s="5">
        <v>45020</v>
      </c>
      <c r="C435" s="16">
        <v>6450</v>
      </c>
      <c r="D435" t="s">
        <v>8</v>
      </c>
      <c r="E435" t="s">
        <v>12</v>
      </c>
      <c r="F435" s="5">
        <v>45081</v>
      </c>
      <c r="G435">
        <v>1419</v>
      </c>
      <c r="H435">
        <v>7869</v>
      </c>
      <c r="I435" s="15">
        <v>228</v>
      </c>
      <c r="J435">
        <v>228</v>
      </c>
      <c r="K435" t="s">
        <v>26</v>
      </c>
    </row>
    <row r="436" spans="1:11" x14ac:dyDescent="0.35">
      <c r="A436">
        <v>435</v>
      </c>
      <c r="B436" s="5">
        <v>44927</v>
      </c>
      <c r="C436" s="16">
        <v>6500</v>
      </c>
      <c r="D436" t="s">
        <v>27</v>
      </c>
      <c r="E436" t="s">
        <v>11</v>
      </c>
      <c r="F436" s="5">
        <v>44986</v>
      </c>
      <c r="G436">
        <v>1430</v>
      </c>
      <c r="H436">
        <v>7930</v>
      </c>
      <c r="I436" s="15">
        <v>323</v>
      </c>
      <c r="J436">
        <v>323</v>
      </c>
      <c r="K436" t="s">
        <v>26</v>
      </c>
    </row>
    <row r="437" spans="1:11" x14ac:dyDescent="0.35">
      <c r="A437">
        <v>436</v>
      </c>
      <c r="B437" s="5">
        <v>44959</v>
      </c>
      <c r="C437" s="16">
        <v>6550</v>
      </c>
      <c r="D437" t="s">
        <v>27</v>
      </c>
      <c r="E437" t="s">
        <v>12</v>
      </c>
      <c r="F437" s="5">
        <v>45018</v>
      </c>
      <c r="G437">
        <v>1441</v>
      </c>
      <c r="H437">
        <v>7991</v>
      </c>
      <c r="I437" s="15">
        <v>291</v>
      </c>
      <c r="J437">
        <v>291</v>
      </c>
      <c r="K437" t="s">
        <v>26</v>
      </c>
    </row>
    <row r="438" spans="1:11" x14ac:dyDescent="0.35">
      <c r="A438">
        <v>437</v>
      </c>
      <c r="B438" s="5">
        <v>45083</v>
      </c>
      <c r="C438" s="16">
        <v>6600</v>
      </c>
      <c r="D438" t="s">
        <v>8</v>
      </c>
      <c r="E438" t="s">
        <v>13</v>
      </c>
      <c r="F438" s="5">
        <v>45144</v>
      </c>
      <c r="G438">
        <v>1452</v>
      </c>
      <c r="H438">
        <v>8052</v>
      </c>
      <c r="I438" s="15">
        <v>165</v>
      </c>
      <c r="J438">
        <v>165</v>
      </c>
      <c r="K438" t="s">
        <v>26</v>
      </c>
    </row>
    <row r="439" spans="1:11" x14ac:dyDescent="0.35">
      <c r="A439">
        <v>438</v>
      </c>
      <c r="B439" s="5">
        <v>45307</v>
      </c>
      <c r="C439" s="16">
        <v>6650</v>
      </c>
      <c r="D439" t="s">
        <v>4</v>
      </c>
      <c r="E439" t="s">
        <v>14</v>
      </c>
      <c r="F439" s="5">
        <v>45367</v>
      </c>
      <c r="G439">
        <v>1463</v>
      </c>
      <c r="H439">
        <v>8113</v>
      </c>
      <c r="I439" s="15">
        <v>-58</v>
      </c>
      <c r="J439">
        <v>-58</v>
      </c>
      <c r="K439" t="s">
        <v>25</v>
      </c>
    </row>
    <row r="440" spans="1:11" x14ac:dyDescent="0.35">
      <c r="A440">
        <v>439</v>
      </c>
      <c r="B440" s="5">
        <v>45304</v>
      </c>
      <c r="C440" s="16">
        <v>6700</v>
      </c>
      <c r="D440" t="s">
        <v>5</v>
      </c>
      <c r="E440" t="s">
        <v>12</v>
      </c>
      <c r="F440" s="5">
        <v>45364</v>
      </c>
      <c r="G440">
        <v>1474</v>
      </c>
      <c r="H440">
        <v>8174</v>
      </c>
      <c r="I440" s="15">
        <v>-55</v>
      </c>
      <c r="J440">
        <v>-55</v>
      </c>
      <c r="K440" t="s">
        <v>25</v>
      </c>
    </row>
    <row r="441" spans="1:11" x14ac:dyDescent="0.35">
      <c r="A441">
        <v>440</v>
      </c>
      <c r="B441" s="5">
        <v>44927</v>
      </c>
      <c r="C441" s="16">
        <v>6750</v>
      </c>
      <c r="D441" t="s">
        <v>8</v>
      </c>
      <c r="E441" t="s">
        <v>12</v>
      </c>
      <c r="F441" s="5">
        <v>44986</v>
      </c>
      <c r="G441">
        <v>1485</v>
      </c>
      <c r="H441">
        <v>8235</v>
      </c>
      <c r="I441" s="15">
        <v>323</v>
      </c>
      <c r="J441">
        <v>323</v>
      </c>
      <c r="K441" t="s">
        <v>26</v>
      </c>
    </row>
    <row r="442" spans="1:11" x14ac:dyDescent="0.35">
      <c r="A442">
        <v>441</v>
      </c>
      <c r="B442" s="5">
        <v>45241</v>
      </c>
      <c r="C442" s="16">
        <v>6800</v>
      </c>
      <c r="D442" t="s">
        <v>27</v>
      </c>
      <c r="E442" t="s">
        <v>14</v>
      </c>
      <c r="F442" s="5">
        <v>45302</v>
      </c>
      <c r="G442">
        <v>1496</v>
      </c>
      <c r="H442">
        <v>8296</v>
      </c>
      <c r="I442" s="15">
        <v>7</v>
      </c>
      <c r="J442">
        <v>7</v>
      </c>
      <c r="K442" t="s">
        <v>25</v>
      </c>
    </row>
    <row r="443" spans="1:11" x14ac:dyDescent="0.35">
      <c r="A443">
        <v>442</v>
      </c>
      <c r="B443" s="5">
        <v>44959</v>
      </c>
      <c r="C443" s="16">
        <v>6850</v>
      </c>
      <c r="D443" t="s">
        <v>9</v>
      </c>
      <c r="E443" t="s">
        <v>11</v>
      </c>
      <c r="F443" s="5">
        <v>45018</v>
      </c>
      <c r="G443">
        <v>1507</v>
      </c>
      <c r="H443">
        <v>8357</v>
      </c>
      <c r="I443" s="15">
        <v>291</v>
      </c>
      <c r="J443">
        <v>291</v>
      </c>
      <c r="K443" t="s">
        <v>26</v>
      </c>
    </row>
    <row r="444" spans="1:11" x14ac:dyDescent="0.35">
      <c r="A444">
        <v>443</v>
      </c>
      <c r="B444" s="5">
        <v>45272</v>
      </c>
      <c r="C444" s="16">
        <v>6900</v>
      </c>
      <c r="D444" t="s">
        <v>3</v>
      </c>
      <c r="E444" t="s">
        <v>13</v>
      </c>
      <c r="F444" s="5">
        <v>45334</v>
      </c>
      <c r="G444">
        <v>1518</v>
      </c>
      <c r="H444">
        <v>8418</v>
      </c>
      <c r="I444" s="15">
        <v>-25</v>
      </c>
      <c r="J444">
        <v>-25</v>
      </c>
      <c r="K444" t="s">
        <v>25</v>
      </c>
    </row>
    <row r="445" spans="1:11" x14ac:dyDescent="0.35">
      <c r="A445">
        <v>444</v>
      </c>
      <c r="B445" s="5">
        <v>45146</v>
      </c>
      <c r="C445" s="16">
        <v>6950</v>
      </c>
      <c r="D445" t="s">
        <v>4</v>
      </c>
      <c r="E445" t="s">
        <v>13</v>
      </c>
      <c r="F445" s="5">
        <v>45207</v>
      </c>
      <c r="G445">
        <v>1529</v>
      </c>
      <c r="H445">
        <v>8479</v>
      </c>
      <c r="I445" s="15">
        <v>102</v>
      </c>
      <c r="J445">
        <v>102</v>
      </c>
      <c r="K445" t="s">
        <v>26</v>
      </c>
    </row>
    <row r="446" spans="1:11" x14ac:dyDescent="0.35">
      <c r="A446">
        <v>445</v>
      </c>
      <c r="B446" s="5">
        <v>45306</v>
      </c>
      <c r="C446" s="16">
        <v>7000</v>
      </c>
      <c r="D446" t="s">
        <v>5</v>
      </c>
      <c r="E446" t="s">
        <v>13</v>
      </c>
      <c r="F446" s="5">
        <v>45366</v>
      </c>
      <c r="G446">
        <v>1540</v>
      </c>
      <c r="H446">
        <v>8540</v>
      </c>
      <c r="I446" s="15">
        <v>-57</v>
      </c>
      <c r="J446">
        <v>-57</v>
      </c>
      <c r="K446" t="s">
        <v>25</v>
      </c>
    </row>
    <row r="447" spans="1:11" x14ac:dyDescent="0.35">
      <c r="A447">
        <v>446</v>
      </c>
      <c r="B447" s="5">
        <v>45178</v>
      </c>
      <c r="C447" s="16">
        <v>7050</v>
      </c>
      <c r="D447" t="s">
        <v>6</v>
      </c>
      <c r="E447" t="s">
        <v>11</v>
      </c>
      <c r="F447" s="5">
        <v>45239</v>
      </c>
      <c r="G447">
        <v>1551</v>
      </c>
      <c r="H447">
        <v>8601</v>
      </c>
      <c r="I447" s="15">
        <v>70</v>
      </c>
      <c r="J447">
        <v>70</v>
      </c>
      <c r="K447" t="s">
        <v>26</v>
      </c>
    </row>
    <row r="448" spans="1:11" x14ac:dyDescent="0.35">
      <c r="A448">
        <v>447</v>
      </c>
      <c r="B448" s="5">
        <v>45308</v>
      </c>
      <c r="C448" s="16">
        <v>7100</v>
      </c>
      <c r="D448" t="s">
        <v>3</v>
      </c>
      <c r="E448" t="s">
        <v>12</v>
      </c>
      <c r="F448" s="5">
        <v>45368</v>
      </c>
      <c r="G448">
        <v>1562</v>
      </c>
      <c r="H448">
        <v>8662</v>
      </c>
      <c r="I448" s="15">
        <v>-59</v>
      </c>
      <c r="J448">
        <v>-59</v>
      </c>
      <c r="K448" t="s">
        <v>25</v>
      </c>
    </row>
    <row r="449" spans="1:11" x14ac:dyDescent="0.35">
      <c r="A449">
        <v>448</v>
      </c>
      <c r="B449" s="5">
        <v>45306</v>
      </c>
      <c r="C449" s="16">
        <v>7150</v>
      </c>
      <c r="D449" t="s">
        <v>7</v>
      </c>
      <c r="E449" t="s">
        <v>12</v>
      </c>
      <c r="F449" s="5">
        <v>45366</v>
      </c>
      <c r="G449">
        <v>1573</v>
      </c>
      <c r="H449">
        <v>8723</v>
      </c>
      <c r="I449" s="15">
        <v>-57</v>
      </c>
      <c r="J449">
        <v>-57</v>
      </c>
      <c r="K449" t="s">
        <v>25</v>
      </c>
    </row>
    <row r="450" spans="1:11" x14ac:dyDescent="0.35">
      <c r="A450">
        <v>449</v>
      </c>
      <c r="B450" s="5">
        <v>45114</v>
      </c>
      <c r="C450" s="16">
        <v>7200</v>
      </c>
      <c r="D450" t="s">
        <v>3</v>
      </c>
      <c r="E450" t="s">
        <v>11</v>
      </c>
      <c r="F450" s="5">
        <v>45176</v>
      </c>
      <c r="G450">
        <v>1584</v>
      </c>
      <c r="H450">
        <v>8784</v>
      </c>
      <c r="I450" s="15">
        <v>133</v>
      </c>
      <c r="J450">
        <v>133</v>
      </c>
      <c r="K450" t="s">
        <v>26</v>
      </c>
    </row>
    <row r="451" spans="1:11" x14ac:dyDescent="0.35">
      <c r="A451">
        <v>450</v>
      </c>
      <c r="B451" s="5">
        <v>45178</v>
      </c>
      <c r="C451" s="16">
        <v>7250</v>
      </c>
      <c r="D451" t="s">
        <v>6</v>
      </c>
      <c r="E451" t="s">
        <v>12</v>
      </c>
      <c r="F451" s="5">
        <v>45239</v>
      </c>
      <c r="G451">
        <v>1595</v>
      </c>
      <c r="H451">
        <v>8845</v>
      </c>
      <c r="I451" s="15">
        <v>70</v>
      </c>
      <c r="J451">
        <v>70</v>
      </c>
      <c r="K451" t="s">
        <v>26</v>
      </c>
    </row>
    <row r="452" spans="1:11" x14ac:dyDescent="0.35">
      <c r="A452">
        <v>451</v>
      </c>
      <c r="B452" s="5">
        <v>45146</v>
      </c>
      <c r="C452" s="16">
        <v>7300</v>
      </c>
      <c r="D452" t="s">
        <v>8</v>
      </c>
      <c r="E452" t="s">
        <v>13</v>
      </c>
      <c r="F452" s="5">
        <v>45207</v>
      </c>
      <c r="G452">
        <v>1606</v>
      </c>
      <c r="H452">
        <v>8906</v>
      </c>
      <c r="I452" s="15">
        <v>102</v>
      </c>
      <c r="J452">
        <v>102</v>
      </c>
      <c r="K452" t="s">
        <v>26</v>
      </c>
    </row>
    <row r="453" spans="1:11" x14ac:dyDescent="0.35">
      <c r="A453">
        <v>452</v>
      </c>
      <c r="B453" s="5">
        <v>45114</v>
      </c>
      <c r="C453" s="16">
        <v>7350</v>
      </c>
      <c r="D453" t="s">
        <v>27</v>
      </c>
      <c r="E453" t="s">
        <v>14</v>
      </c>
      <c r="F453" s="5">
        <v>45176</v>
      </c>
      <c r="G453">
        <v>1617</v>
      </c>
      <c r="H453">
        <v>8967</v>
      </c>
      <c r="I453" s="15">
        <v>133</v>
      </c>
      <c r="J453">
        <v>133</v>
      </c>
      <c r="K453" t="s">
        <v>26</v>
      </c>
    </row>
    <row r="454" spans="1:11" x14ac:dyDescent="0.35">
      <c r="A454">
        <v>453</v>
      </c>
      <c r="B454" s="5">
        <v>45307</v>
      </c>
      <c r="C454" s="16">
        <v>7400</v>
      </c>
      <c r="D454" t="s">
        <v>27</v>
      </c>
      <c r="E454" t="s">
        <v>12</v>
      </c>
      <c r="F454" s="5">
        <v>45367</v>
      </c>
      <c r="G454">
        <v>1628</v>
      </c>
      <c r="H454">
        <v>9028</v>
      </c>
      <c r="I454" s="15">
        <v>-58</v>
      </c>
      <c r="J454">
        <v>-58</v>
      </c>
      <c r="K454" t="s">
        <v>25</v>
      </c>
    </row>
    <row r="455" spans="1:11" x14ac:dyDescent="0.35">
      <c r="A455">
        <v>454</v>
      </c>
      <c r="B455" s="5">
        <v>44988</v>
      </c>
      <c r="C455" s="16">
        <v>7450</v>
      </c>
      <c r="D455" t="s">
        <v>8</v>
      </c>
      <c r="E455" t="s">
        <v>12</v>
      </c>
      <c r="F455" s="5">
        <v>45049</v>
      </c>
      <c r="G455">
        <v>1639</v>
      </c>
      <c r="H455">
        <v>9089</v>
      </c>
      <c r="I455" s="15">
        <v>260</v>
      </c>
      <c r="J455">
        <v>260</v>
      </c>
      <c r="K455" t="s">
        <v>26</v>
      </c>
    </row>
    <row r="456" spans="1:11" x14ac:dyDescent="0.35">
      <c r="A456">
        <v>455</v>
      </c>
      <c r="B456" s="5">
        <v>45051</v>
      </c>
      <c r="C456" s="16">
        <v>1000</v>
      </c>
      <c r="D456" t="s">
        <v>4</v>
      </c>
      <c r="E456" t="s">
        <v>14</v>
      </c>
      <c r="F456" s="5">
        <v>45112</v>
      </c>
      <c r="G456">
        <v>220</v>
      </c>
      <c r="H456">
        <v>1220</v>
      </c>
      <c r="I456" s="15">
        <v>197</v>
      </c>
      <c r="J456">
        <v>197</v>
      </c>
      <c r="K456" t="s">
        <v>26</v>
      </c>
    </row>
    <row r="457" spans="1:11" x14ac:dyDescent="0.35">
      <c r="A457">
        <v>456</v>
      </c>
      <c r="B457" s="5">
        <v>45020</v>
      </c>
      <c r="C457" s="16">
        <v>1800</v>
      </c>
      <c r="D457" t="s">
        <v>5</v>
      </c>
      <c r="E457" t="s">
        <v>11</v>
      </c>
      <c r="F457" s="5">
        <v>45081</v>
      </c>
      <c r="G457">
        <v>396</v>
      </c>
      <c r="H457">
        <v>2196</v>
      </c>
      <c r="I457" s="15">
        <v>228</v>
      </c>
      <c r="J457">
        <v>228</v>
      </c>
      <c r="K457" t="s">
        <v>26</v>
      </c>
    </row>
    <row r="458" spans="1:11" x14ac:dyDescent="0.35">
      <c r="A458">
        <v>457</v>
      </c>
      <c r="B458" s="5">
        <v>45307</v>
      </c>
      <c r="C458" s="16">
        <v>2350</v>
      </c>
      <c r="D458" t="s">
        <v>8</v>
      </c>
      <c r="E458" t="s">
        <v>13</v>
      </c>
      <c r="F458" s="5">
        <v>45367</v>
      </c>
      <c r="G458">
        <v>517</v>
      </c>
      <c r="H458">
        <v>2867</v>
      </c>
      <c r="I458" s="15">
        <v>-58</v>
      </c>
      <c r="J458">
        <v>-58</v>
      </c>
      <c r="K458" t="s">
        <v>25</v>
      </c>
    </row>
    <row r="459" spans="1:11" x14ac:dyDescent="0.35">
      <c r="A459">
        <v>458</v>
      </c>
      <c r="B459" s="5">
        <v>45304</v>
      </c>
      <c r="C459" s="16">
        <v>190</v>
      </c>
      <c r="D459" t="s">
        <v>27</v>
      </c>
      <c r="E459" t="s">
        <v>13</v>
      </c>
      <c r="F459" s="5">
        <v>45364</v>
      </c>
      <c r="G459">
        <v>41.8</v>
      </c>
      <c r="H459">
        <v>231.8</v>
      </c>
      <c r="I459" s="15">
        <v>-55</v>
      </c>
      <c r="J459">
        <v>-55</v>
      </c>
      <c r="K459" t="s">
        <v>25</v>
      </c>
    </row>
    <row r="460" spans="1:11" x14ac:dyDescent="0.35">
      <c r="A460">
        <v>459</v>
      </c>
      <c r="B460" s="5">
        <v>45241</v>
      </c>
      <c r="C460" s="16">
        <v>2345</v>
      </c>
      <c r="D460" t="s">
        <v>9</v>
      </c>
      <c r="E460" t="s">
        <v>13</v>
      </c>
      <c r="F460" s="5">
        <v>45302</v>
      </c>
      <c r="G460">
        <v>515.9</v>
      </c>
      <c r="H460">
        <v>2860.9</v>
      </c>
      <c r="I460" s="15">
        <v>7</v>
      </c>
      <c r="J460">
        <v>7</v>
      </c>
      <c r="K460" t="s">
        <v>25</v>
      </c>
    </row>
    <row r="461" spans="1:11" x14ac:dyDescent="0.35">
      <c r="A461">
        <v>460</v>
      </c>
      <c r="B461" s="5">
        <v>45178</v>
      </c>
      <c r="C461" s="16">
        <v>8000</v>
      </c>
      <c r="D461" t="s">
        <v>3</v>
      </c>
      <c r="E461" t="s">
        <v>11</v>
      </c>
      <c r="F461" s="5">
        <v>45239</v>
      </c>
      <c r="G461">
        <v>1760</v>
      </c>
      <c r="H461">
        <v>9760</v>
      </c>
      <c r="I461" s="15">
        <v>70</v>
      </c>
      <c r="J461">
        <v>70</v>
      </c>
      <c r="K461" t="s">
        <v>26</v>
      </c>
    </row>
    <row r="462" spans="1:11" x14ac:dyDescent="0.35">
      <c r="A462">
        <v>461</v>
      </c>
      <c r="B462" s="5">
        <v>44927</v>
      </c>
      <c r="C462" s="16">
        <v>7900</v>
      </c>
      <c r="D462" t="s">
        <v>4</v>
      </c>
      <c r="E462" t="s">
        <v>12</v>
      </c>
      <c r="F462" s="5">
        <v>44986</v>
      </c>
      <c r="G462">
        <v>1738</v>
      </c>
      <c r="H462">
        <v>9638</v>
      </c>
      <c r="I462" s="15">
        <v>323</v>
      </c>
      <c r="J462">
        <v>323</v>
      </c>
      <c r="K462" t="s">
        <v>26</v>
      </c>
    </row>
    <row r="463" spans="1:11" x14ac:dyDescent="0.35">
      <c r="A463">
        <v>462</v>
      </c>
      <c r="B463" s="5">
        <v>44927</v>
      </c>
      <c r="C463" s="16">
        <v>7800</v>
      </c>
      <c r="D463" t="s">
        <v>5</v>
      </c>
      <c r="E463" t="s">
        <v>12</v>
      </c>
      <c r="F463" s="5">
        <v>44986</v>
      </c>
      <c r="G463">
        <v>1716</v>
      </c>
      <c r="H463">
        <v>9516</v>
      </c>
      <c r="I463" s="15">
        <v>323</v>
      </c>
      <c r="J463">
        <v>323</v>
      </c>
      <c r="K463" t="s">
        <v>26</v>
      </c>
    </row>
    <row r="464" spans="1:11" x14ac:dyDescent="0.35">
      <c r="A464">
        <v>463</v>
      </c>
      <c r="B464" s="5">
        <v>45241</v>
      </c>
      <c r="C464" s="16">
        <v>7700</v>
      </c>
      <c r="D464" t="s">
        <v>6</v>
      </c>
      <c r="E464" t="s">
        <v>11</v>
      </c>
      <c r="F464" s="5">
        <v>45302</v>
      </c>
      <c r="G464">
        <v>1694</v>
      </c>
      <c r="H464">
        <v>9394</v>
      </c>
      <c r="I464" s="15">
        <v>7</v>
      </c>
      <c r="J464">
        <v>7</v>
      </c>
      <c r="K464" t="s">
        <v>25</v>
      </c>
    </row>
    <row r="465" spans="1:11" x14ac:dyDescent="0.35">
      <c r="A465">
        <v>464</v>
      </c>
      <c r="B465" s="5">
        <v>45209</v>
      </c>
      <c r="C465" s="16">
        <v>7600</v>
      </c>
      <c r="D465" t="s">
        <v>3</v>
      </c>
      <c r="E465" t="s">
        <v>12</v>
      </c>
      <c r="F465" s="5">
        <v>45270</v>
      </c>
      <c r="G465">
        <v>1672</v>
      </c>
      <c r="H465">
        <v>9272</v>
      </c>
      <c r="I465" s="15">
        <v>39</v>
      </c>
      <c r="J465">
        <v>39</v>
      </c>
      <c r="K465" t="s">
        <v>25</v>
      </c>
    </row>
    <row r="466" spans="1:11" x14ac:dyDescent="0.35">
      <c r="A466">
        <v>465</v>
      </c>
      <c r="B466" s="5">
        <v>45146</v>
      </c>
      <c r="C466" s="16">
        <v>7500</v>
      </c>
      <c r="D466" t="s">
        <v>7</v>
      </c>
      <c r="E466" t="s">
        <v>13</v>
      </c>
      <c r="F466" s="5">
        <v>45207</v>
      </c>
      <c r="G466">
        <v>1650</v>
      </c>
      <c r="H466">
        <v>9150</v>
      </c>
      <c r="I466" s="15">
        <v>102</v>
      </c>
      <c r="J466">
        <v>102</v>
      </c>
      <c r="K466" t="s">
        <v>26</v>
      </c>
    </row>
    <row r="467" spans="1:11" x14ac:dyDescent="0.35">
      <c r="A467">
        <v>466</v>
      </c>
      <c r="B467" s="5">
        <v>45146</v>
      </c>
      <c r="C467" s="16">
        <v>7400</v>
      </c>
      <c r="D467" t="s">
        <v>3</v>
      </c>
      <c r="E467" t="s">
        <v>14</v>
      </c>
      <c r="F467" s="5">
        <v>45207</v>
      </c>
      <c r="G467">
        <v>1628</v>
      </c>
      <c r="H467">
        <v>9028</v>
      </c>
      <c r="I467" s="15">
        <v>102</v>
      </c>
      <c r="J467">
        <v>102</v>
      </c>
      <c r="K467" t="s">
        <v>26</v>
      </c>
    </row>
    <row r="468" spans="1:11" x14ac:dyDescent="0.35">
      <c r="A468">
        <v>467</v>
      </c>
      <c r="B468" s="5">
        <v>45308</v>
      </c>
      <c r="C468" s="16">
        <v>7300</v>
      </c>
      <c r="D468" t="s">
        <v>6</v>
      </c>
      <c r="E468" t="s">
        <v>12</v>
      </c>
      <c r="F468" s="5">
        <v>45368</v>
      </c>
      <c r="G468">
        <v>1606</v>
      </c>
      <c r="H468">
        <v>8906</v>
      </c>
      <c r="I468" s="15">
        <v>-59</v>
      </c>
      <c r="J468">
        <v>-59</v>
      </c>
      <c r="K468" t="s">
        <v>25</v>
      </c>
    </row>
    <row r="469" spans="1:11" x14ac:dyDescent="0.35">
      <c r="A469">
        <v>468</v>
      </c>
      <c r="B469" s="5">
        <v>45083</v>
      </c>
      <c r="C469" s="16">
        <v>7200</v>
      </c>
      <c r="D469" t="s">
        <v>8</v>
      </c>
      <c r="E469" t="s">
        <v>12</v>
      </c>
      <c r="F469" s="5">
        <v>45144</v>
      </c>
      <c r="G469">
        <v>1584</v>
      </c>
      <c r="H469">
        <v>8784</v>
      </c>
      <c r="I469" s="15">
        <v>165</v>
      </c>
      <c r="J469">
        <v>165</v>
      </c>
      <c r="K469" t="s">
        <v>26</v>
      </c>
    </row>
    <row r="470" spans="1:11" x14ac:dyDescent="0.35">
      <c r="A470">
        <v>469</v>
      </c>
      <c r="B470" s="5">
        <v>45178</v>
      </c>
      <c r="C470" s="16">
        <v>7100</v>
      </c>
      <c r="D470" t="s">
        <v>27</v>
      </c>
      <c r="E470" t="s">
        <v>14</v>
      </c>
      <c r="F470" s="5">
        <v>45239</v>
      </c>
      <c r="G470">
        <v>1562</v>
      </c>
      <c r="H470">
        <v>8662</v>
      </c>
      <c r="I470" s="15">
        <v>70</v>
      </c>
      <c r="J470">
        <v>70</v>
      </c>
      <c r="K470" t="s">
        <v>26</v>
      </c>
    </row>
    <row r="471" spans="1:11" x14ac:dyDescent="0.35">
      <c r="A471">
        <v>470</v>
      </c>
      <c r="B471" s="5">
        <v>45114</v>
      </c>
      <c r="C471" s="16">
        <v>7000</v>
      </c>
      <c r="D471" t="s">
        <v>27</v>
      </c>
      <c r="E471" t="s">
        <v>11</v>
      </c>
      <c r="F471" s="5">
        <v>45176</v>
      </c>
      <c r="G471">
        <v>1540</v>
      </c>
      <c r="H471">
        <v>8540</v>
      </c>
      <c r="I471" s="15">
        <v>133</v>
      </c>
      <c r="J471">
        <v>133</v>
      </c>
      <c r="K471" t="s">
        <v>26</v>
      </c>
    </row>
    <row r="472" spans="1:11" x14ac:dyDescent="0.35">
      <c r="A472">
        <v>471</v>
      </c>
      <c r="B472" s="5">
        <v>45114</v>
      </c>
      <c r="C472" s="16">
        <v>6900</v>
      </c>
      <c r="D472" t="s">
        <v>8</v>
      </c>
      <c r="E472" t="s">
        <v>13</v>
      </c>
      <c r="F472" s="5">
        <v>45176</v>
      </c>
      <c r="G472">
        <v>1518</v>
      </c>
      <c r="H472">
        <v>8418</v>
      </c>
      <c r="I472" s="15">
        <v>133</v>
      </c>
      <c r="J472">
        <v>133</v>
      </c>
      <c r="K472" t="s">
        <v>26</v>
      </c>
    </row>
    <row r="473" spans="1:11" x14ac:dyDescent="0.35">
      <c r="A473">
        <v>472</v>
      </c>
      <c r="B473" s="5">
        <v>44959</v>
      </c>
      <c r="C473" s="16">
        <v>6800</v>
      </c>
      <c r="D473" t="s">
        <v>4</v>
      </c>
      <c r="E473" t="s">
        <v>13</v>
      </c>
      <c r="F473" s="5">
        <v>45018</v>
      </c>
      <c r="G473">
        <v>1496</v>
      </c>
      <c r="H473">
        <v>8296</v>
      </c>
      <c r="I473" s="15">
        <v>291</v>
      </c>
      <c r="J473">
        <v>291</v>
      </c>
      <c r="K473" t="s">
        <v>26</v>
      </c>
    </row>
    <row r="474" spans="1:11" x14ac:dyDescent="0.35">
      <c r="A474">
        <v>473</v>
      </c>
      <c r="B474" s="5">
        <v>44959</v>
      </c>
      <c r="C474" s="16">
        <v>6700</v>
      </c>
      <c r="D474" t="s">
        <v>5</v>
      </c>
      <c r="E474" t="s">
        <v>13</v>
      </c>
      <c r="F474" s="5">
        <v>45018</v>
      </c>
      <c r="G474">
        <v>1474</v>
      </c>
      <c r="H474">
        <v>8174</v>
      </c>
      <c r="I474" s="15">
        <v>291</v>
      </c>
      <c r="J474">
        <v>291</v>
      </c>
      <c r="K474" t="s">
        <v>26</v>
      </c>
    </row>
    <row r="475" spans="1:11" x14ac:dyDescent="0.35">
      <c r="A475">
        <v>474</v>
      </c>
      <c r="B475" s="5">
        <v>45178</v>
      </c>
      <c r="C475" s="16">
        <v>6600</v>
      </c>
      <c r="D475" t="s">
        <v>8</v>
      </c>
      <c r="E475" t="s">
        <v>11</v>
      </c>
      <c r="F475" s="5">
        <v>45239</v>
      </c>
      <c r="G475">
        <v>1452</v>
      </c>
      <c r="H475">
        <v>8052</v>
      </c>
      <c r="I475" s="15">
        <v>70</v>
      </c>
      <c r="J475">
        <v>70</v>
      </c>
      <c r="K475" t="s">
        <v>26</v>
      </c>
    </row>
    <row r="476" spans="1:11" x14ac:dyDescent="0.35">
      <c r="A476">
        <v>475</v>
      </c>
      <c r="B476" s="5">
        <v>45020</v>
      </c>
      <c r="C476" s="16">
        <v>6500</v>
      </c>
      <c r="D476" t="s">
        <v>27</v>
      </c>
      <c r="E476" t="s">
        <v>12</v>
      </c>
      <c r="F476" s="5">
        <v>45081</v>
      </c>
      <c r="G476">
        <v>1430</v>
      </c>
      <c r="H476">
        <v>7930</v>
      </c>
      <c r="I476" s="15">
        <v>228</v>
      </c>
      <c r="J476">
        <v>228</v>
      </c>
      <c r="K476" t="s">
        <v>26</v>
      </c>
    </row>
    <row r="477" spans="1:11" x14ac:dyDescent="0.35">
      <c r="A477">
        <v>476</v>
      </c>
      <c r="B477" s="5">
        <v>45146</v>
      </c>
      <c r="C477" s="16">
        <v>6400</v>
      </c>
      <c r="D477" t="s">
        <v>9</v>
      </c>
      <c r="E477" t="s">
        <v>12</v>
      </c>
      <c r="F477" s="5">
        <v>45207</v>
      </c>
      <c r="G477">
        <v>1408</v>
      </c>
      <c r="H477">
        <v>7808</v>
      </c>
      <c r="I477" s="15">
        <v>102</v>
      </c>
      <c r="J477">
        <v>102</v>
      </c>
      <c r="K477" t="s">
        <v>26</v>
      </c>
    </row>
    <row r="478" spans="1:11" x14ac:dyDescent="0.35">
      <c r="A478">
        <v>477</v>
      </c>
      <c r="B478" s="5">
        <v>45020</v>
      </c>
      <c r="C478" s="16">
        <v>6300</v>
      </c>
      <c r="D478" t="s">
        <v>3</v>
      </c>
      <c r="E478" t="s">
        <v>11</v>
      </c>
      <c r="F478" s="5">
        <v>45081</v>
      </c>
      <c r="G478">
        <v>1386</v>
      </c>
      <c r="H478">
        <v>7686</v>
      </c>
      <c r="I478" s="15">
        <v>228</v>
      </c>
      <c r="J478">
        <v>228</v>
      </c>
      <c r="K478" t="s">
        <v>26</v>
      </c>
    </row>
    <row r="479" spans="1:11" x14ac:dyDescent="0.35">
      <c r="A479">
        <v>478</v>
      </c>
      <c r="B479" s="5">
        <v>45020</v>
      </c>
      <c r="C479" s="16">
        <v>6200</v>
      </c>
      <c r="D479" t="s">
        <v>4</v>
      </c>
      <c r="E479" t="s">
        <v>12</v>
      </c>
      <c r="F479" s="5">
        <v>45081</v>
      </c>
      <c r="G479">
        <v>1364</v>
      </c>
      <c r="H479">
        <v>7564</v>
      </c>
      <c r="I479" s="15">
        <v>228</v>
      </c>
      <c r="J479">
        <v>228</v>
      </c>
      <c r="K479" t="s">
        <v>26</v>
      </c>
    </row>
    <row r="480" spans="1:11" x14ac:dyDescent="0.35">
      <c r="A480">
        <v>479</v>
      </c>
      <c r="B480" s="5">
        <v>45241</v>
      </c>
      <c r="C480" s="16">
        <v>6100</v>
      </c>
      <c r="D480" t="s">
        <v>5</v>
      </c>
      <c r="E480" t="s">
        <v>13</v>
      </c>
      <c r="F480" s="5">
        <v>45302</v>
      </c>
      <c r="G480">
        <v>1342</v>
      </c>
      <c r="H480">
        <v>7442</v>
      </c>
      <c r="I480" s="15">
        <v>7</v>
      </c>
      <c r="J480">
        <v>7</v>
      </c>
      <c r="K480" t="s">
        <v>25</v>
      </c>
    </row>
    <row r="481" spans="1:11" x14ac:dyDescent="0.35">
      <c r="A481">
        <v>480</v>
      </c>
      <c r="B481" s="5">
        <v>45146</v>
      </c>
      <c r="C481" s="16">
        <v>6000</v>
      </c>
      <c r="D481" t="s">
        <v>6</v>
      </c>
      <c r="E481" t="s">
        <v>14</v>
      </c>
      <c r="F481" s="5">
        <v>45207</v>
      </c>
      <c r="G481">
        <v>1320</v>
      </c>
      <c r="H481">
        <v>7320</v>
      </c>
      <c r="I481" s="15">
        <v>102</v>
      </c>
      <c r="J481">
        <v>102</v>
      </c>
      <c r="K481" t="s">
        <v>26</v>
      </c>
    </row>
    <row r="482" spans="1:11" x14ac:dyDescent="0.35">
      <c r="A482">
        <v>481</v>
      </c>
      <c r="B482" s="5">
        <v>45241</v>
      </c>
      <c r="C482" s="16">
        <v>5900</v>
      </c>
      <c r="D482" t="s">
        <v>3</v>
      </c>
      <c r="E482" t="s">
        <v>12</v>
      </c>
      <c r="F482" s="5">
        <v>45302</v>
      </c>
      <c r="G482">
        <v>1298</v>
      </c>
      <c r="H482">
        <v>7198</v>
      </c>
      <c r="I482" s="15">
        <v>7</v>
      </c>
      <c r="J482">
        <v>7</v>
      </c>
      <c r="K482" t="s">
        <v>25</v>
      </c>
    </row>
    <row r="483" spans="1:11" x14ac:dyDescent="0.35">
      <c r="A483">
        <v>482</v>
      </c>
      <c r="B483" s="5">
        <v>45308</v>
      </c>
      <c r="C483" s="16">
        <v>5800</v>
      </c>
      <c r="D483" t="s">
        <v>7</v>
      </c>
      <c r="E483" t="s">
        <v>12</v>
      </c>
      <c r="F483" s="5">
        <v>45368</v>
      </c>
      <c r="G483">
        <v>1276</v>
      </c>
      <c r="H483">
        <v>7076</v>
      </c>
      <c r="I483" s="15">
        <v>-59</v>
      </c>
      <c r="J483">
        <v>-59</v>
      </c>
      <c r="K483" t="s">
        <v>25</v>
      </c>
    </row>
    <row r="484" spans="1:11" x14ac:dyDescent="0.35">
      <c r="A484">
        <v>483</v>
      </c>
      <c r="B484" s="5">
        <v>45306</v>
      </c>
      <c r="C484" s="16">
        <v>5700</v>
      </c>
      <c r="D484" t="s">
        <v>3</v>
      </c>
      <c r="E484" t="s">
        <v>14</v>
      </c>
      <c r="F484" s="5">
        <v>45366</v>
      </c>
      <c r="G484">
        <v>1254</v>
      </c>
      <c r="H484">
        <v>6954</v>
      </c>
      <c r="I484" s="15">
        <v>-57</v>
      </c>
      <c r="J484">
        <v>-57</v>
      </c>
      <c r="K484" t="s">
        <v>25</v>
      </c>
    </row>
    <row r="485" spans="1:11" x14ac:dyDescent="0.35">
      <c r="A485">
        <v>484</v>
      </c>
      <c r="B485" s="5">
        <v>45306</v>
      </c>
      <c r="C485" s="16">
        <v>5600</v>
      </c>
      <c r="D485" t="s">
        <v>6</v>
      </c>
      <c r="E485" t="s">
        <v>11</v>
      </c>
      <c r="F485" s="5">
        <v>45366</v>
      </c>
      <c r="G485">
        <v>1232</v>
      </c>
      <c r="H485">
        <v>6832</v>
      </c>
      <c r="I485" s="15">
        <v>-57</v>
      </c>
      <c r="J485">
        <v>-57</v>
      </c>
      <c r="K485" t="s">
        <v>25</v>
      </c>
    </row>
    <row r="486" spans="1:11" x14ac:dyDescent="0.35">
      <c r="A486">
        <v>485</v>
      </c>
      <c r="B486" s="5">
        <v>45020</v>
      </c>
      <c r="C486" s="16">
        <v>5500</v>
      </c>
      <c r="D486" t="s">
        <v>8</v>
      </c>
      <c r="E486" t="s">
        <v>13</v>
      </c>
      <c r="F486" s="5">
        <v>45081</v>
      </c>
      <c r="G486">
        <v>1210</v>
      </c>
      <c r="H486">
        <v>6710</v>
      </c>
      <c r="I486" s="15">
        <v>228</v>
      </c>
      <c r="J486">
        <v>228</v>
      </c>
      <c r="K486" t="s">
        <v>26</v>
      </c>
    </row>
    <row r="487" spans="1:11" x14ac:dyDescent="0.35">
      <c r="A487">
        <v>486</v>
      </c>
      <c r="B487" s="5">
        <v>45308</v>
      </c>
      <c r="C487" s="16">
        <v>5400</v>
      </c>
      <c r="D487" t="s">
        <v>27</v>
      </c>
      <c r="E487" t="s">
        <v>13</v>
      </c>
      <c r="F487" s="5">
        <v>45368</v>
      </c>
      <c r="G487">
        <v>1188</v>
      </c>
      <c r="H487">
        <v>6588</v>
      </c>
      <c r="I487" s="15">
        <v>-59</v>
      </c>
      <c r="J487">
        <v>-59</v>
      </c>
      <c r="K487" t="s">
        <v>25</v>
      </c>
    </row>
    <row r="488" spans="1:11" x14ac:dyDescent="0.35">
      <c r="A488">
        <v>487</v>
      </c>
      <c r="B488" s="5">
        <v>45020</v>
      </c>
      <c r="C488" s="16">
        <v>5300</v>
      </c>
      <c r="D488" t="s">
        <v>27</v>
      </c>
      <c r="E488" t="s">
        <v>13</v>
      </c>
      <c r="F488" s="5">
        <v>45081</v>
      </c>
      <c r="G488">
        <v>1166</v>
      </c>
      <c r="H488">
        <v>6466</v>
      </c>
      <c r="I488" s="15">
        <v>228</v>
      </c>
      <c r="J488">
        <v>228</v>
      </c>
      <c r="K488" t="s">
        <v>26</v>
      </c>
    </row>
    <row r="489" spans="1:11" x14ac:dyDescent="0.35">
      <c r="A489">
        <v>488</v>
      </c>
      <c r="B489" s="5">
        <v>44988</v>
      </c>
      <c r="C489" s="16">
        <v>5200</v>
      </c>
      <c r="D489" t="s">
        <v>8</v>
      </c>
      <c r="E489" t="s">
        <v>11</v>
      </c>
      <c r="F489" s="5">
        <v>45049</v>
      </c>
      <c r="G489">
        <v>1144</v>
      </c>
      <c r="H489">
        <v>6344</v>
      </c>
      <c r="I489" s="15">
        <v>260</v>
      </c>
      <c r="J489">
        <v>260</v>
      </c>
      <c r="K489" t="s">
        <v>26</v>
      </c>
    </row>
    <row r="490" spans="1:11" x14ac:dyDescent="0.35">
      <c r="A490">
        <v>489</v>
      </c>
      <c r="B490" s="5">
        <v>45083</v>
      </c>
      <c r="C490" s="16">
        <v>5100</v>
      </c>
      <c r="D490" t="s">
        <v>4</v>
      </c>
      <c r="E490" t="s">
        <v>12</v>
      </c>
      <c r="F490" s="5">
        <v>45144</v>
      </c>
      <c r="G490">
        <v>1122</v>
      </c>
      <c r="H490">
        <v>6222</v>
      </c>
      <c r="I490" s="15">
        <v>165</v>
      </c>
      <c r="J490">
        <v>165</v>
      </c>
      <c r="K490" t="s">
        <v>26</v>
      </c>
    </row>
    <row r="491" spans="1:11" x14ac:dyDescent="0.35">
      <c r="A491">
        <v>490</v>
      </c>
      <c r="B491" s="5">
        <v>44927</v>
      </c>
      <c r="C491" s="16">
        <v>5000</v>
      </c>
      <c r="D491" t="s">
        <v>5</v>
      </c>
      <c r="E491" t="s">
        <v>12</v>
      </c>
      <c r="F491" s="5">
        <v>44986</v>
      </c>
      <c r="G491">
        <v>1100</v>
      </c>
      <c r="H491">
        <v>6100</v>
      </c>
      <c r="I491" s="15">
        <v>323</v>
      </c>
      <c r="J491">
        <v>323</v>
      </c>
      <c r="K491" t="s">
        <v>26</v>
      </c>
    </row>
    <row r="492" spans="1:11" x14ac:dyDescent="0.35">
      <c r="A492">
        <v>491</v>
      </c>
      <c r="B492" s="5">
        <v>44988</v>
      </c>
      <c r="C492" s="16">
        <v>4900</v>
      </c>
      <c r="D492" t="s">
        <v>8</v>
      </c>
      <c r="E492" t="s">
        <v>11</v>
      </c>
      <c r="F492" s="5">
        <v>45049</v>
      </c>
      <c r="G492">
        <v>1078</v>
      </c>
      <c r="H492">
        <v>5978</v>
      </c>
      <c r="I492" s="15">
        <v>260</v>
      </c>
      <c r="J492">
        <v>260</v>
      </c>
      <c r="K492" t="s">
        <v>26</v>
      </c>
    </row>
    <row r="493" spans="1:11" x14ac:dyDescent="0.35">
      <c r="A493">
        <v>492</v>
      </c>
      <c r="B493" s="5">
        <v>44927</v>
      </c>
      <c r="C493" s="16">
        <v>4800</v>
      </c>
      <c r="D493" t="s">
        <v>27</v>
      </c>
      <c r="E493" t="s">
        <v>12</v>
      </c>
      <c r="F493" s="5">
        <v>44986</v>
      </c>
      <c r="G493">
        <v>1056</v>
      </c>
      <c r="H493">
        <v>5856</v>
      </c>
      <c r="I493" s="15">
        <v>323</v>
      </c>
      <c r="J493">
        <v>323</v>
      </c>
      <c r="K493" t="s">
        <v>26</v>
      </c>
    </row>
    <row r="494" spans="1:11" x14ac:dyDescent="0.35">
      <c r="A494">
        <v>493</v>
      </c>
      <c r="B494" s="5">
        <v>45241</v>
      </c>
      <c r="C494" s="16">
        <v>4700</v>
      </c>
      <c r="D494" t="s">
        <v>9</v>
      </c>
      <c r="E494" t="s">
        <v>13</v>
      </c>
      <c r="F494" s="5">
        <v>45302</v>
      </c>
      <c r="G494">
        <v>1034</v>
      </c>
      <c r="H494">
        <v>5734</v>
      </c>
      <c r="I494" s="15">
        <v>7</v>
      </c>
      <c r="J494">
        <v>7</v>
      </c>
      <c r="K494" t="s">
        <v>25</v>
      </c>
    </row>
    <row r="495" spans="1:11" x14ac:dyDescent="0.35">
      <c r="A495">
        <v>494</v>
      </c>
      <c r="B495" s="5">
        <v>45146</v>
      </c>
      <c r="C495" s="16">
        <v>4600</v>
      </c>
      <c r="D495" t="s">
        <v>3</v>
      </c>
      <c r="E495" t="s">
        <v>14</v>
      </c>
      <c r="F495" s="5">
        <v>45207</v>
      </c>
      <c r="G495">
        <v>1012</v>
      </c>
      <c r="H495">
        <v>5612</v>
      </c>
      <c r="I495" s="15">
        <v>102</v>
      </c>
      <c r="J495">
        <v>102</v>
      </c>
      <c r="K495" t="s">
        <v>26</v>
      </c>
    </row>
    <row r="496" spans="1:11" x14ac:dyDescent="0.35">
      <c r="A496">
        <v>495</v>
      </c>
      <c r="B496" s="5">
        <v>45305</v>
      </c>
      <c r="C496" s="16">
        <v>4500</v>
      </c>
      <c r="D496" t="s">
        <v>4</v>
      </c>
      <c r="E496" t="s">
        <v>12</v>
      </c>
      <c r="F496" s="5">
        <v>45365</v>
      </c>
      <c r="G496">
        <v>990</v>
      </c>
      <c r="H496">
        <v>5490</v>
      </c>
      <c r="I496" s="15">
        <v>-56</v>
      </c>
      <c r="J496">
        <v>-56</v>
      </c>
      <c r="K496" t="s">
        <v>25</v>
      </c>
    </row>
    <row r="497" spans="1:11" x14ac:dyDescent="0.35">
      <c r="A497">
        <v>496</v>
      </c>
      <c r="B497" s="5">
        <v>44988</v>
      </c>
      <c r="C497" s="16">
        <v>4400</v>
      </c>
      <c r="D497" t="s">
        <v>5</v>
      </c>
      <c r="E497" t="s">
        <v>12</v>
      </c>
      <c r="F497" s="5">
        <v>45049</v>
      </c>
      <c r="G497">
        <v>968</v>
      </c>
      <c r="H497">
        <v>5368</v>
      </c>
      <c r="I497" s="15">
        <v>260</v>
      </c>
      <c r="J497">
        <v>260</v>
      </c>
      <c r="K497" t="s">
        <v>26</v>
      </c>
    </row>
    <row r="498" spans="1:11" x14ac:dyDescent="0.35">
      <c r="A498">
        <v>497</v>
      </c>
      <c r="B498" s="5">
        <v>44959</v>
      </c>
      <c r="C498" s="16">
        <v>4300</v>
      </c>
      <c r="D498" t="s">
        <v>6</v>
      </c>
      <c r="E498" t="s">
        <v>14</v>
      </c>
      <c r="F498" s="5">
        <v>45018</v>
      </c>
      <c r="G498">
        <v>946</v>
      </c>
      <c r="H498">
        <v>5246</v>
      </c>
      <c r="I498" s="15">
        <v>291</v>
      </c>
      <c r="J498">
        <v>291</v>
      </c>
      <c r="K498" t="s">
        <v>26</v>
      </c>
    </row>
    <row r="499" spans="1:11" x14ac:dyDescent="0.35">
      <c r="A499">
        <v>498</v>
      </c>
      <c r="B499" s="5">
        <v>45178</v>
      </c>
      <c r="C499" s="16">
        <v>4200</v>
      </c>
      <c r="D499" t="s">
        <v>3</v>
      </c>
      <c r="E499" t="s">
        <v>11</v>
      </c>
      <c r="F499" s="5">
        <v>45239</v>
      </c>
      <c r="G499">
        <v>924</v>
      </c>
      <c r="H499">
        <v>5124</v>
      </c>
      <c r="I499" s="15">
        <v>70</v>
      </c>
      <c r="J499">
        <v>70</v>
      </c>
      <c r="K499" t="s">
        <v>26</v>
      </c>
    </row>
    <row r="500" spans="1:11" x14ac:dyDescent="0.35">
      <c r="A500">
        <v>499</v>
      </c>
      <c r="B500" s="5">
        <v>45307</v>
      </c>
      <c r="C500" s="16">
        <v>4100</v>
      </c>
      <c r="D500" t="s">
        <v>7</v>
      </c>
      <c r="E500" t="s">
        <v>13</v>
      </c>
      <c r="F500" s="5">
        <v>45367</v>
      </c>
      <c r="G500">
        <v>902</v>
      </c>
      <c r="H500">
        <v>5002</v>
      </c>
      <c r="I500" s="15">
        <v>-58</v>
      </c>
      <c r="J500">
        <v>-58</v>
      </c>
      <c r="K500" t="s">
        <v>25</v>
      </c>
    </row>
  </sheetData>
  <phoneticPr fontId="9"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ABFF4-7B53-4E8C-A931-7454B16BFDAF}">
  <sheetPr>
    <tabColor theme="9" tint="0.79998168889431442"/>
  </sheetPr>
  <dimension ref="A1:D9"/>
  <sheetViews>
    <sheetView workbookViewId="0">
      <selection sqref="A1:D9"/>
    </sheetView>
  </sheetViews>
  <sheetFormatPr defaultRowHeight="14.5" x14ac:dyDescent="0.35"/>
  <cols>
    <col min="1" max="1" width="9.81640625" bestFit="1" customWidth="1"/>
    <col min="2" max="2" width="7.7265625" bestFit="1" customWidth="1"/>
    <col min="3" max="3" width="14.1796875" bestFit="1" customWidth="1"/>
    <col min="4" max="4" width="18.6328125" bestFit="1" customWidth="1"/>
    <col min="5" max="5" width="10.54296875" bestFit="1" customWidth="1"/>
    <col min="6" max="6" width="7.7265625" bestFit="1" customWidth="1"/>
    <col min="7" max="7" width="10.54296875" bestFit="1" customWidth="1"/>
    <col min="8" max="8" width="14.1796875" bestFit="1" customWidth="1"/>
    <col min="9" max="9" width="18.6328125" bestFit="1" customWidth="1"/>
  </cols>
  <sheetData>
    <row r="1" spans="1:4" x14ac:dyDescent="0.35">
      <c r="A1" t="s">
        <v>2</v>
      </c>
      <c r="B1" t="s">
        <v>53</v>
      </c>
      <c r="C1" t="s">
        <v>28</v>
      </c>
      <c r="D1" t="s">
        <v>29</v>
      </c>
    </row>
    <row r="2" spans="1:4" x14ac:dyDescent="0.35">
      <c r="A2" t="s">
        <v>3</v>
      </c>
      <c r="B2" t="s">
        <v>30</v>
      </c>
      <c r="C2" t="s">
        <v>31</v>
      </c>
      <c r="D2" t="s">
        <v>32</v>
      </c>
    </row>
    <row r="3" spans="1:4" x14ac:dyDescent="0.35">
      <c r="A3" t="s">
        <v>6</v>
      </c>
      <c r="B3" t="s">
        <v>33</v>
      </c>
      <c r="C3" t="s">
        <v>34</v>
      </c>
      <c r="D3" t="s">
        <v>35</v>
      </c>
    </row>
    <row r="4" spans="1:4" x14ac:dyDescent="0.35">
      <c r="A4" t="s">
        <v>4</v>
      </c>
      <c r="B4" t="s">
        <v>33</v>
      </c>
      <c r="C4" t="s">
        <v>36</v>
      </c>
      <c r="D4" t="s">
        <v>37</v>
      </c>
    </row>
    <row r="5" spans="1:4" x14ac:dyDescent="0.35">
      <c r="A5" t="s">
        <v>5</v>
      </c>
      <c r="B5" t="s">
        <v>38</v>
      </c>
      <c r="C5" t="s">
        <v>39</v>
      </c>
      <c r="D5" t="s">
        <v>40</v>
      </c>
    </row>
    <row r="6" spans="1:4" x14ac:dyDescent="0.35">
      <c r="A6" t="s">
        <v>9</v>
      </c>
      <c r="B6" t="s">
        <v>41</v>
      </c>
      <c r="C6" t="s">
        <v>42</v>
      </c>
      <c r="D6" t="s">
        <v>43</v>
      </c>
    </row>
    <row r="7" spans="1:4" x14ac:dyDescent="0.35">
      <c r="A7" t="s">
        <v>27</v>
      </c>
      <c r="B7" t="s">
        <v>44</v>
      </c>
      <c r="C7" t="s">
        <v>45</v>
      </c>
      <c r="D7" t="s">
        <v>46</v>
      </c>
    </row>
    <row r="8" spans="1:4" x14ac:dyDescent="0.35">
      <c r="A8" t="s">
        <v>8</v>
      </c>
      <c r="B8" t="s">
        <v>47</v>
      </c>
      <c r="C8" t="s">
        <v>48</v>
      </c>
      <c r="D8" t="s">
        <v>49</v>
      </c>
    </row>
    <row r="9" spans="1:4" x14ac:dyDescent="0.35">
      <c r="A9" t="s">
        <v>7</v>
      </c>
      <c r="B9" t="s">
        <v>50</v>
      </c>
      <c r="C9" t="s">
        <v>51</v>
      </c>
      <c r="D9" t="s">
        <v>52</v>
      </c>
    </row>
  </sheetData>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3BA61-41CB-454F-AE2E-FB9263E4D568}">
  <sheetPr>
    <tabColor theme="9" tint="0.79998168889431442"/>
  </sheetPr>
  <dimension ref="A1:B5"/>
  <sheetViews>
    <sheetView workbookViewId="0">
      <selection sqref="A1:B5"/>
    </sheetView>
  </sheetViews>
  <sheetFormatPr defaultRowHeight="14.5" x14ac:dyDescent="0.35"/>
  <cols>
    <col min="1" max="1" width="12.1796875" bestFit="1" customWidth="1"/>
    <col min="2" max="2" width="9.90625" bestFit="1" customWidth="1"/>
  </cols>
  <sheetData>
    <row r="1" spans="1:2" x14ac:dyDescent="0.35">
      <c r="A1" t="s">
        <v>10</v>
      </c>
      <c r="B1" t="s">
        <v>54</v>
      </c>
    </row>
    <row r="2" spans="1:2" x14ac:dyDescent="0.35">
      <c r="A2" t="s">
        <v>11</v>
      </c>
      <c r="B2">
        <v>15</v>
      </c>
    </row>
    <row r="3" spans="1:2" x14ac:dyDescent="0.35">
      <c r="A3" t="s">
        <v>12</v>
      </c>
      <c r="B3">
        <v>20</v>
      </c>
    </row>
    <row r="4" spans="1:2" x14ac:dyDescent="0.35">
      <c r="A4" t="s">
        <v>13</v>
      </c>
      <c r="B4">
        <v>40</v>
      </c>
    </row>
    <row r="5" spans="1:2" x14ac:dyDescent="0.35">
      <c r="A5" t="s">
        <v>14</v>
      </c>
      <c r="B5">
        <v>30</v>
      </c>
    </row>
  </sheetData>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97994-76EA-4AD2-8A44-C09B08415422}">
  <sheetPr>
    <tabColor theme="4" tint="0.79998168889431442"/>
  </sheetPr>
  <dimension ref="B5:K18"/>
  <sheetViews>
    <sheetView topLeftCell="A4" workbookViewId="0">
      <selection activeCell="J14" sqref="J14:K17"/>
    </sheetView>
  </sheetViews>
  <sheetFormatPr defaultRowHeight="14.5" x14ac:dyDescent="0.35"/>
  <cols>
    <col min="2" max="2" width="12.36328125" bestFit="1" customWidth="1"/>
    <col min="3" max="3" width="15.453125" bestFit="1" customWidth="1"/>
    <col min="4" max="4" width="14.7265625" customWidth="1"/>
    <col min="5" max="5" width="11.1796875" bestFit="1" customWidth="1"/>
    <col min="6" max="6" width="7.36328125" customWidth="1"/>
    <col min="7" max="7" width="12.36328125" bestFit="1" customWidth="1"/>
    <col min="8" max="8" width="15.36328125" bestFit="1" customWidth="1"/>
    <col min="9" max="9" width="5.6328125" customWidth="1"/>
    <col min="10" max="10" width="12.36328125" bestFit="1" customWidth="1"/>
    <col min="11" max="11" width="16.6328125" bestFit="1" customWidth="1"/>
  </cols>
  <sheetData>
    <row r="5" spans="2:11" x14ac:dyDescent="0.35">
      <c r="B5" s="17" t="s">
        <v>60</v>
      </c>
      <c r="C5" s="19" t="s">
        <v>64</v>
      </c>
      <c r="D5" s="19" t="s">
        <v>65</v>
      </c>
      <c r="E5" s="19" t="s">
        <v>66</v>
      </c>
      <c r="G5" s="17" t="s">
        <v>60</v>
      </c>
      <c r="H5" t="s">
        <v>64</v>
      </c>
      <c r="J5" s="17" t="s">
        <v>60</v>
      </c>
      <c r="K5" s="19" t="s">
        <v>64</v>
      </c>
    </row>
    <row r="6" spans="2:11" x14ac:dyDescent="0.35">
      <c r="B6" s="18" t="s">
        <v>62</v>
      </c>
      <c r="C6" s="19">
        <v>1223935</v>
      </c>
      <c r="D6" s="19">
        <v>1493200.7</v>
      </c>
      <c r="E6" s="19">
        <v>269265.7</v>
      </c>
      <c r="G6" s="18" t="s">
        <v>25</v>
      </c>
      <c r="H6" s="19">
        <v>789185</v>
      </c>
      <c r="J6" s="18" t="s">
        <v>4</v>
      </c>
      <c r="K6" s="23">
        <v>203500</v>
      </c>
    </row>
    <row r="7" spans="2:11" x14ac:dyDescent="0.35">
      <c r="B7" s="18" t="s">
        <v>63</v>
      </c>
      <c r="C7" s="19">
        <v>497420</v>
      </c>
      <c r="D7" s="19">
        <v>606852.4</v>
      </c>
      <c r="E7" s="19">
        <v>109432.4</v>
      </c>
      <c r="G7" s="18" t="s">
        <v>26</v>
      </c>
      <c r="H7" s="19">
        <v>932170</v>
      </c>
      <c r="J7" s="18" t="s">
        <v>6</v>
      </c>
      <c r="K7" s="23">
        <v>204320</v>
      </c>
    </row>
    <row r="8" spans="2:11" x14ac:dyDescent="0.35">
      <c r="B8" s="18" t="s">
        <v>61</v>
      </c>
      <c r="C8" s="19">
        <v>1721355</v>
      </c>
      <c r="D8" s="19">
        <v>2100053.1</v>
      </c>
      <c r="E8" s="19">
        <v>378698.1</v>
      </c>
      <c r="G8" s="18" t="s">
        <v>61</v>
      </c>
      <c r="H8" s="19">
        <v>1721355</v>
      </c>
      <c r="J8" s="18" t="s">
        <v>27</v>
      </c>
      <c r="K8" s="23">
        <v>298520</v>
      </c>
    </row>
    <row r="9" spans="2:11" x14ac:dyDescent="0.35">
      <c r="J9" s="18" t="s">
        <v>8</v>
      </c>
      <c r="K9" s="23">
        <v>299940</v>
      </c>
    </row>
    <row r="10" spans="2:11" x14ac:dyDescent="0.35">
      <c r="J10" s="18" t="s">
        <v>3</v>
      </c>
      <c r="K10" s="23">
        <v>310860</v>
      </c>
    </row>
    <row r="11" spans="2:11" x14ac:dyDescent="0.35">
      <c r="J11" s="18" t="s">
        <v>61</v>
      </c>
      <c r="K11" s="23">
        <v>1317140</v>
      </c>
    </row>
    <row r="13" spans="2:11" x14ac:dyDescent="0.35">
      <c r="J13" s="17" t="s">
        <v>60</v>
      </c>
      <c r="K13" s="19" t="s">
        <v>64</v>
      </c>
    </row>
    <row r="14" spans="2:11" x14ac:dyDescent="0.35">
      <c r="J14" s="18" t="s">
        <v>12</v>
      </c>
      <c r="K14" s="24">
        <v>0.36436412012629588</v>
      </c>
    </row>
    <row r="15" spans="2:11" x14ac:dyDescent="0.35">
      <c r="J15" s="18" t="s">
        <v>13</v>
      </c>
      <c r="K15" s="24">
        <v>0.28028210334300596</v>
      </c>
    </row>
    <row r="16" spans="2:11" x14ac:dyDescent="0.35">
      <c r="J16" s="18" t="s">
        <v>11</v>
      </c>
      <c r="K16" s="24">
        <v>0.21422658312782664</v>
      </c>
    </row>
    <row r="17" spans="10:11" x14ac:dyDescent="0.35">
      <c r="J17" s="18" t="s">
        <v>14</v>
      </c>
      <c r="K17" s="24">
        <v>0.14112719340287158</v>
      </c>
    </row>
    <row r="18" spans="10:11" x14ac:dyDescent="0.35">
      <c r="J18" s="18" t="s">
        <v>61</v>
      </c>
      <c r="K18" s="24">
        <v>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F o g l i o 1     2 _ 7 1 1 9 c 4 5 b - d 1 2 8 - 4 a f 4 - 8 8 f 4 - 5 6 4 8 5 2 e a 6 9 0 1 " > < C u s t o m C o n t e n t   x m l n s = " h t t p : / / g e m i n i / p i v o t c u s t o m i z a t i o n / T a b l e X M L _ F o g l i o 1   2 _ 7 1 1 9 c 4 5 b - d 1 2 8 - 4 a f 4 - 8 8 f 4 - 5 6 4 8 5 2 e a 6 9 0 1 " > < ! [ C D A T A [ < T a b l e W i d g e t G r i d S e r i a l i z a t i o n   x m l n s : x s d = " h t t p : / / w w w . w 3 . o r g / 2 0 0 1 / X M L S c h e m a "   x m l n s : x s i = " h t t p : / / w w w . w 3 . o r g / 2 0 0 1 / X M L S c h e m a - i n s t a n c e " > < C o l u m n S u g g e s t e d T y p e   / > < C o l u m n F o r m a t   / > < C o l u m n A c c u r a c y   / > < C o l u m n C u r r e n c y S y m b o l   / > < C o l u m n P o s i t i v e P a t t e r n   / > < C o l u m n N e g a t i v e P a t t e r n   / > < C o l u m n W i d t h s > < i t e m > < k e y > < s t r i n g > C L I E N T E < / s t r i n g > < / k e y > < v a l u e > < i n t > 1 2 3 < / i n t > < / v a l u e > < / i t e m > < i t e m > < k e y > < s t r i n g > C I T T A ' < / s t r i n g > < / k e y > < v a l u e > < i n t > 1 0 5 < / i n t > < / v a l u e > < / i t e m > < i t e m > < k e y > < s t r i n g > I N D I R I Z Z O < / s t r i n g > < / k e y > < v a l u e > < i n t > 1 4 2 < / i n t > < / v a l u e > < / i t e m > < i t e m > < k e y > < s t r i n g > E M A I L < / s t r i n g > < / k e y > < v a l u e > < i n t > 1 0 7 < / i n t > < / v a l u e > < / i t e m > < / C o l u m n W i d t h s > < C o l u m n D i s p l a y I n d e x > < i t e m > < k e y > < s t r i n g > C L I E N T E < / s t r i n g > < / k e y > < v a l u e > < i n t > 0 < / i n t > < / v a l u e > < / i t e m > < i t e m > < k e y > < s t r i n g > C I T T A ' < / s t r i n g > < / k e y > < v a l u e > < i n t > 1 < / i n t > < / v a l u e > < / i t e m > < i t e m > < k e y > < s t r i n g > I N D I R I Z Z O < / s t r i n g > < / k e y > < v a l u e > < i n t > 2 < / i n t > < / v a l u e > < / i t e m > < i t e m > < k e y > < s t r i n g > E M A I L < / s t r i n g > < / k e y > < v a l u e > < i n t > 3 < / 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I s S a n d b o x E m b e d d e d " > < C u s t o m C o n t e n t > < ! [ C D A T A [ y e s ] ] > < / 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 T a b e l l a 1 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 T a b e l l a 1 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  F A T T U R A < / K e y > < / a : K e y > < a : V a l u e   i : t y p e = " T a b l e W i d g e t B a s e V i e w S t a t e " / > < / a : K e y V a l u e O f D i a g r a m O b j e c t K e y a n y T y p e z b w N T n L X > < a : K e y V a l u e O f D i a g r a m O b j e c t K e y a n y T y p e z b w N T n L X > < a : K e y > < K e y > C o l u m n s \ D A T A   F A T T U R A < / K e y > < / a : K e y > < a : V a l u e   i : t y p e = " T a b l e W i d g e t B a s e V i e w S t a t e " / > < / a : K e y V a l u e O f D i a g r a m O b j e c t K e y a n y T y p e z b w N T n L X > < a : K e y V a l u e O f D i a g r a m O b j e c t K e y a n y T y p e z b w N T n L X > < a : K e y > < K e y > C o l u m n s \ I M P O R T O < / K e y > < / a : K e y > < a : V a l u e   i : t y p e = " T a b l e W i d g e t B a s e V i e w S t a t e " / > < / a : K e y V a l u e O f D i a g r a m O b j e c t K e y a n y T y p e z b w N T n L X > < a : K e y V a l u e O f D i a g r a m O b j e c t K e y a n y T y p e z b w N T n L X > < a : K e y > < K e y > C o l u m n s \ C L I E N T E < / K e y > < / a : K e y > < a : V a l u e   i : t y p e = " T a b l e W i d g e t B a s e V i e w S t a t e " / > < / a : K e y V a l u e O f D i a g r a m O b j e c t K e y a n y T y p e z b w N T n L X > < a : K e y V a l u e O f D i a g r a m O b j e c t K e y a n y T y p e z b w N T n L X > < a : K e y > < K e y > C o l u m n s \ O G G E T T O < / K e y > < / a : K e y > < a : V a l u e   i : t y p e = " T a b l e W i d g e t B a s e V i e w S t a t e " / > < / a : K e y V a l u e O f D i a g r a m O b j e c t K e y a n y T y p e z b w N T n L X > < a : K e y V a l u e O f D i a g r a m O b j e c t K e y a n y T y p e z b w N T n L X > < a : K e y > < K e y > C o l u m n s \ D A T A   S C A D E N Z A < / K e y > < / a : K e y > < a : V a l u e   i : t y p e = " T a b l e W i d g e t B a s e V i e w S t a t e " / > < / a : K e y V a l u e O f D i a g r a m O b j e c t K e y a n y T y p e z b w N T n L X > < a : K e y V a l u e O f D i a g r a m O b j e c t K e y a n y T y p e z b w N T n L X > < a : K e y > < K e y > C o l u m n s \ I V A < / K e y > < / a : K e y > < a : V a l u e   i : t y p e = " T a b l e W i d g e t B a s e V i e w S t a t e " / > < / a : K e y V a l u e O f D i a g r a m O b j e c t K e y a n y T y p e z b w N T n L X > < a : K e y V a l u e O f D i a g r a m O b j e c t K e y a n y T y p e z b w N T n L X > < a : K e y > < K e y > C o l u m n s \ I M P O R T O   L O R D O < / 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 C o l u m n s \ T o t a l   D a y s < / K e y > < / a : K e y > < a : V a l u e   i : t y p e = " T a b l e W i d g e t B a s e V i e w S t a t e " / > < / a : K e y V a l u e O f D i a g r a m O b j e c t K e y a n y T y p e z b w N T n L X > < a : K e y V a l u e O f D i a g r a m O b j e c t K e y a n y T y p e z b w N T n L X > < a : K e y > < K e y > C o l u m n s \ S T A T O < / 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 T a r i f f e 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 T a r i f f e 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 C o l u m n s \ O G G E T T O < / K e y > < / a : K e y > < a : V a l u e   i : t y p e = " T a b l e W i d g e t B a s e V i e w S t a t e " / > < / a : K e y V a l u e O f D i a g r a m O b j e c t K e y a n y T y p e z b w N T n L X > < a : K e y V a l u e O f D i a g r a m O b j e c t K e y a n y T y p e z b w N T n L X > < a : K e y > < K e y > C o l u m n s \ T A R I F F A < / 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 C l i e n t i < / 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 C l i e n t i < / 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 C o l u m n s \ C L I E N T E < / K e y > < / a : K e y > < a : V a l u e   i : t y p e = " T a b l e W i d g e t B a s e V i e w S t a t e " / > < / a : K e y V a l u e O f D i a g r a m O b j e c t K e y a n y T y p e z b w N T n L X > < a : K e y V a l u e O f D i a g r a m O b j e c t K e y a n y T y p e z b w N T n L X > < a : K e y > < K e y > C o l u m n s \ C i t t � < / K e y > < / a : K e y > < a : V a l u e   i : t y p e = " T a b l e W i d g e t B a s e V i e w S t a t e " / > < / a : K e y V a l u e O f D i a g r a m O b j e c t K e y a n y T y p e z b w N T n L X > < a : K e y V a l u e O f D i a g r a m O b j e c t K e y a n y T y p e z b w N T n L X > < a : K e y > < K e y > C o l u m n s \ I N D I R I Z Z O < / 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 T a b e l l a 1 _ b i s 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 T a b e l l a 1 _ b i s 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  F A T T U R A < / K e y > < / a : K e y > < a : V a l u e   i : t y p e = " T a b l e W i d g e t B a s e V i e w S t a t e " / > < / a : K e y V a l u e O f D i a g r a m O b j e c t K e y a n y T y p e z b w N T n L X > < a : K e y V a l u e O f D i a g r a m O b j e c t K e y a n y T y p e z b w N T n L X > < a : K e y > < K e y > C o l u m n s \ D A T A   F A T T U R A < / K e y > < / a : K e y > < a : V a l u e   i : t y p e = " T a b l e W i d g e t B a s e V i e w S t a t e " / > < / a : K e y V a l u e O f D i a g r a m O b j e c t K e y a n y T y p e z b w N T n L X > < a : K e y V a l u e O f D i a g r a m O b j e c t K e y a n y T y p e z b w N T n L X > < a : K e y > < K e y > C o l u m n s \ I M P O R T O < / K e y > < / a : K e y > < a : V a l u e   i : t y p e = " T a b l e W i d g e t B a s e V i e w S t a t e " / > < / a : K e y V a l u e O f D i a g r a m O b j e c t K e y a n y T y p e z b w N T n L X > < a : K e y V a l u e O f D i a g r a m O b j e c t K e y a n y T y p e z b w N T n L X > < a : K e y > < K e y > C o l u m n s \ C L I E N T E < / K e y > < / a : K e y > < a : V a l u e   i : t y p e = " T a b l e W i d g e t B a s e V i e w S t a t e " / > < / a : K e y V a l u e O f D i a g r a m O b j e c t K e y a n y T y p e z b w N T n L X > < a : K e y V a l u e O f D i a g r a m O b j e c t K e y a n y T y p e z b w N T n L X > < a : K e y > < K e y > C o l u m n s \ O G G E T T O < / K e y > < / a : K e y > < a : V a l u e   i : t y p e = " T a b l e W i d g e t B a s e V i e w S t a t e " / > < / a : K e y V a l u e O f D i a g r a m O b j e c t K e y a n y T y p e z b w N T n L X > < a : K e y V a l u e O f D i a g r a m O b j e c t K e y a n y T y p e z b w N T n L X > < a : K e y > < K e y > C o l u m n s \ D A T A   S C A D E N Z A < / K e y > < / a : K e y > < a : V a l u e   i : t y p e = " T a b l e W i d g e t B a s e V i e w S t a t e " / > < / a : K e y V a l u e O f D i a g r a m O b j e c t K e y a n y T y p e z b w N T n L X > < a : K e y V a l u e O f D i a g r a m O b j e c t K e y a n y T y p e z b w N T n L X > < a : K e y > < K e y > C o l u m n s \ S T A T O   F A T T U R A < / K e y > < / a : K e y > < a : V a l u e   i : t y p e = " T a b l e W i d g e t B a s e V i e w S t a t e " / > < / a : K e y V a l u e O f D i a g r a m O b j e c t K e y a n y T y p e z b w N T n L X > < a : K e y V a l u e O f D i a g r a m O b j e c t K e y a n y T y p e z b w N T n L X > < a : K e y > < K e y > C o l u m n s \ I V A < / K e y > < / a : K e y > < a : V a l u e   i : t y p e = " T a b l e W i d g e t B a s e V i e w S t a t e " / > < / a : K e y V a l u e O f D i a g r a m O b j e c t K e y a n y T y p e z b w N T n L X > < a : K e y V a l u e O f D i a g r a m O b j e c t K e y a n y T y p e z b w N T n L X > < a : K e y > < K e y > C o l u m n s \ I M P O R T O   L O R D O < / K e y > < / a : K e y > < a : V a l u e   i : t y p e = " T a b l e W i d g e t B a s e V i e w S t a t e " / > < / a : K e y V a l u e O f D i a g r a m O b j e c t K e y a n y T y p e z b w N T n L X > < a : K e y V a l u e O f D i a g r a m O b j e c t K e y a n y T y p e z b w N T n L X > < a : K e y > < K e y > C o l u m n s \ D A T A   S C A D E N Z A   ( Y e a r ) < / K e y > < / a : K e y > < a : V a l u e   i : t y p e = " T a b l e W i d g e t B a s e V i e w S t a t e " / > < / a : K e y V a l u e O f D i a g r a m O b j e c t K e y a n y T y p e z b w N T n L X > < a : K e y V a l u e O f D i a g r a m O b j e c t K e y a n y T y p e z b w N T n L X > < a : K e y > < K e y > C o l u m n s \ D A T A   S C A D E N Z A   ( Q u a r t e r ) < / K e y > < / a : K e y > < a : V a l u e   i : t y p e = " T a b l e W i d g e t B a s e V i e w S t a t e " / > < / a : K e y V a l u e O f D i a g r a m O b j e c t K e y a n y T y p e z b w N T n L X > < a : K e y V a l u e O f D i a g r a m O b j e c t K e y a n y T y p e z b w N T n L X > < a : K e y > < K e y > C o l u m n s \ D A T A   S C A D E N Z A   ( M o n t h   I n d e x ) < / K e y > < / a : K e y > < a : V a l u e   i : t y p e = " T a b l e W i d g e t B a s e V i e w S t a t e " / > < / a : K e y V a l u e O f D i a g r a m O b j e c t K e y a n y T y p e z b w N T n L X > < a : K e y V a l u e O f D i a g r a m O b j e c t K e y a n y T y p e z b w N T n L X > < a : K e y > < K e y > C o l u m n s \ D A T A   S C A D E N Z A   ( M o n t h ) < / K e y > < / a : K e y > < a : V a l u e   i : t y p e = " T a b l e W i d g e t B a s e V i e w S t a t e " / > < / a : K e y V a l u e O f D i a g r a m O b j e c t K e y a n y T y p e z b w N T n L X > < a : K e y V a l u e O f D i a g r a m O b j e c t K e y a n y T y p e z b w N T n L X > < a : K e y > < K e y > C o l u m n s \ D A T A   F A T T U R A   ( Y e a r ) < / K e y > < / a : K e y > < a : V a l u e   i : t y p e = " T a b l e W i d g e t B a s e V i e w S t a t e " / > < / a : K e y V a l u e O f D i a g r a m O b j e c t K e y a n y T y p e z b w N T n L X > < a : K e y V a l u e O f D i a g r a m O b j e c t K e y a n y T y p e z b w N T n L X > < a : K e y > < K e y > C o l u m n s \ D A T A   F A T T U R A   ( Q u a r t e r ) < / K e y > < / a : K e y > < a : V a l u e   i : t y p e = " T a b l e W i d g e t B a s e V i e w S t a t e " / > < / a : K e y V a l u e O f D i a g r a m O b j e c t K e y a n y T y p e z b w N T n L X > < a : K e y V a l u e O f D i a g r a m O b j e c t K e y a n y T y p e z b w N T n L X > < a : K e y > < K e y > C o l u m n s \ D A T A   F A T T U R A   ( M o n t h   I n d e x ) < / K e y > < / a : K e y > < a : V a l u e   i : t y p e = " T a b l e W i d g e t B a s e V i e w S t a t e " / > < / a : K e y V a l u e O f D i a g r a m O b j e c t K e y a n y T y p e z b w N T n L X > < a : K e y V a l u e O f D i a g r a m O b j e c t K e y a n y T y p e z b w N T n L X > < a : K e y > < K e y > C o l u m n s \ D A T A   F A T T U R A 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 F o g l i o 1     2 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 F o g l i o 1     2 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 C o l u m n s \ C L I E N T E < / K e y > < / a : K e y > < a : V a l u e   i : t y p e = " T a b l e W i d g e t B a s e V i e w S t a t e " / > < / a : K e y V a l u e O f D i a g r a m O b j e c t K e y a n y T y p e z b w N T n L X > < a : K e y V a l u e O f D i a g r a m O b j e c t K e y a n y T y p e z b w N T n L X > < a : K e y > < K e y > C o l u m n s \ C I T T A ' < / K e y > < / a : K e y > < a : V a l u e   i : t y p e = " T a b l e W i d g e t B a s e V i e w S t a t e " / > < / a : K e y V a l u e O f D i a g r a m O b j e c t K e y a n y T y p e z b w N T n L X > < a : K e y V a l u e O f D i a g r a m O b j e c t K e y a n y T y p e z b w N T n L X > < a : K e y > < K e y > C o l u m n s \ I N D I R I Z Z O < / 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 T a b e l l a 1 _ 2 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 T a b e l l a 1 _ 2 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  F A T T U R A < / K e y > < / a : K e y > < a : V a l u e   i : t y p e = " T a b l e W i d g e t B a s e V i e w S t a t e " / > < / a : K e y V a l u e O f D i a g r a m O b j e c t K e y a n y T y p e z b w N T n L X > < a : K e y V a l u e O f D i a g r a m O b j e c t K e y a n y T y p e z b w N T n L X > < a : K e y > < K e y > C o l u m n s \ D A T A   F A T T U R A < / K e y > < / a : K e y > < a : V a l u e   i : t y p e = " T a b l e W i d g e t B a s e V i e w S t a t e " / > < / a : K e y V a l u e O f D i a g r a m O b j e c t K e y a n y T y p e z b w N T n L X > < a : K e y V a l u e O f D i a g r a m O b j e c t K e y a n y T y p e z b w N T n L X > < a : K e y > < K e y > C o l u m n s \ I M P O R T O < / K e y > < / a : K e y > < a : V a l u e   i : t y p e = " T a b l e W i d g e t B a s e V i e w S t a t e " / > < / a : K e y V a l u e O f D i a g r a m O b j e c t K e y a n y T y p e z b w N T n L X > < a : K e y V a l u e O f D i a g r a m O b j e c t K e y a n y T y p e z b w N T n L X > < a : K e y > < K e y > C o l u m n s \ C L I E N T E < / K e y > < / a : K e y > < a : V a l u e   i : t y p e = " T a b l e W i d g e t B a s e V i e w S t a t e " / > < / a : K e y V a l u e O f D i a g r a m O b j e c t K e y a n y T y p e z b w N T n L X > < a : K e y V a l u e O f D i a g r a m O b j e c t K e y a n y T y p e z b w N T n L X > < a : K e y > < K e y > C o l u m n s \ O G G E T T O < / K e y > < / a : K e y > < a : V a l u e   i : t y p e = " T a b l e W i d g e t B a s e V i e w S t a t e " / > < / a : K e y V a l u e O f D i a g r a m O b j e c t K e y a n y T y p e z b w N T n L X > < a : K e y V a l u e O f D i a g r a m O b j e c t K e y a n y T y p e z b w N T n L X > < a : K e y > < K e y > C o l u m n s \ D A T A   S C A D E N Z A < / K e y > < / a : K e y > < a : V a l u e   i : t y p e = " T a b l e W i d g e t B a s e V i e w S t a t e " / > < / a : K e y V a l u e O f D i a g r a m O b j e c t K e y a n y T y p e z b w N T n L X > < a : K e y V a l u e O f D i a g r a m O b j e c t K e y a n y T y p e z b w N T n L X > < a : K e y > < K e y > C o l u m n s \ I V A < / K e y > < / a : K e y > < a : V a l u e   i : t y p e = " T a b l e W i d g e t B a s e V i e w S t a t e " / > < / a : K e y V a l u e O f D i a g r a m O b j e c t K e y a n y T y p e z b w N T n L X > < a : K e y V a l u e O f D i a g r a m O b j e c t K e y a n y T y p e z b w N T n L X > < a : K e y > < K e y > C o l u m n s \ L O R D O < / K e y > < / a : K e y > < a : V a l u e   i : t y p e = " T a b l e W i d g e t B a s e V i e w S t a t e " / > < / a : K e y V a l u e O f D i a g r a m O b j e c t K e y a n y T y p e z b w N T n L X > < a : K e y V a l u e O f D i a g r a m O b j e c t K e y a n y T y p e z b w N T n L X > < a : K e y > < K e y > C o l u m n s \ S T A T O < / 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T a b l e X M L _ F o g l i o 1     2 _ 7 1 1 9 c 4 5 b - d 1 2 8 - 4 a f 4 - 8 8 f 4 - 5 6 4 8 5 2 e a 6 9 0 1 " > < C u s t o m C o n t e n t   x m l n s = " h t t p : / / g e m i n i / p i v o t c u s t o m i z a t i o n / T a b l e X M L _ F o g l i o 1   2 _ 7 1 1 9 c 4 5 b - d 1 2 8 - 4 a f 4 - 8 8 f 4 - 5 6 4 8 5 2 e a 6 9 0 1 " > < ! [ C D A T A [ < T a b l e W i d g e t G r i d S e r i a l i z a t i o n   x m l n s : x s d = " h t t p : / / w w w . w 3 . o r g / 2 0 0 1 / X M L S c h e m a "   x m l n s : x s i = " h t t p : / / w w w . w 3 . o r g / 2 0 0 1 / X M L S c h e m a - i n s t a n c e " > < C o l u m n S u g g e s t e d T y p e   / > < C o l u m n F o r m a t   / > < C o l u m n A c c u r a c y   / > < C o l u m n C u r r e n c y S y m b o l   / > < C o l u m n P o s i t i v e P a t t e r n   / > < C o l u m n N e g a t i v e P a t t e r n   / > < C o l u m n W i d t h s > < i t e m > < k e y > < s t r i n g > C L I E N T E < / s t r i n g > < / k e y > < v a l u e > < i n t > 1 2 3 < / i n t > < / v a l u e > < / i t e m > < i t e m > < k e y > < s t r i n g > C I T T A ' < / s t r i n g > < / k e y > < v a l u e > < i n t > 1 0 5 < / i n t > < / v a l u e > < / i t e m > < i t e m > < k e y > < s t r i n g > I N D I R I Z Z O < / s t r i n g > < / k e y > < v a l u e > < i n t > 1 4 2 < / i n t > < / v a l u e > < / i t e m > < i t e m > < k e y > < s t r i n g > E M A I L < / s t r i n g > < / k e y > < v a l u e > < i n t > 1 0 7 < / i n t > < / v a l u e > < / i t e m > < / C o l u m n W i d t h s > < C o l u m n D i s p l a y I n d e x > < i t e m > < k e y > < s t r i n g > C L I E N T E < / s t r i n g > < / k e y > < v a l u e > < i n t > 0 < / i n t > < / v a l u e > < / i t e m > < i t e m > < k e y > < s t r i n g > C I T T A ' < / s t r i n g > < / k e y > < v a l u e > < i n t > 1 < / i n t > < / v a l u e > < / i t e m > < i t e m > < k e y > < s t r i n g > I N D I R I Z Z O < / s t r i n g > < / k e y > < v a l u e > < i n t > 2 < / i n t > < / v a l u e > < / i t e m > < i t e m > < k e y > < s t r i n g > E M A I L < / s t r i n g > < / k e y > < v a l u e > < i n t > 3 < / 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F o g l i o 1     2 _ 7 1 1 9 c 4 5 b - d 1 2 8 - 4 a f 4 - 8 8 f 4 - 5 6 4 8 5 2 e a 6 9 0 1 " > < C u s t o m C o n t e n t   x m l n s = " h t t p : / / g e m i n i / p i v o t c u s t o m i z a t i o n / T a b l e X M L _ F o g l i o 1   2 _ 7 1 1 9 c 4 5 b - d 1 2 8 - 4 a f 4 - 8 8 f 4 - 5 6 4 8 5 2 e a 6 9 0 1 " > < ! [ C D A T A [ < T a b l e W i d g e t G r i d S e r i a l i z a t i o n   x m l n s : x s d = " h t t p : / / w w w . w 3 . o r g / 2 0 0 1 / X M L S c h e m a "   x m l n s : x s i = " h t t p : / / w w w . w 3 . o r g / 2 0 0 1 / X M L S c h e m a - i n s t a n c e " > < C o l u m n S u g g e s t e d T y p e   / > < C o l u m n F o r m a t   / > < C o l u m n A c c u r a c y   / > < C o l u m n C u r r e n c y S y m b o l   / > < C o l u m n P o s i t i v e P a t t e r n   / > < C o l u m n N e g a t i v e P a t t e r n   / > < C o l u m n W i d t h s > < i t e m > < k e y > < s t r i n g > C L I E N T E < / s t r i n g > < / k e y > < v a l u e > < i n t > 1 2 3 < / i n t > < / v a l u e > < / i t e m > < i t e m > < k e y > < s t r i n g > C I T T A ' < / s t r i n g > < / k e y > < v a l u e > < i n t > 1 0 5 < / i n t > < / v a l u e > < / i t e m > < i t e m > < k e y > < s t r i n g > I N D I R I Z Z O < / s t r i n g > < / k e y > < v a l u e > < i n t > 1 4 2 < / i n t > < / v a l u e > < / i t e m > < i t e m > < k e y > < s t r i n g > E M A I L < / s t r i n g > < / k e y > < v a l u e > < i n t > 1 0 7 < / i n t > < / v a l u e > < / i t e m > < / C o l u m n W i d t h s > < C o l u m n D i s p l a y I n d e x > < i t e m > < k e y > < s t r i n g > C L I E N T E < / s t r i n g > < / k e y > < v a l u e > < i n t > 0 < / i n t > < / v a l u e > < / i t e m > < i t e m > < k e y > < s t r i n g > C I T T A ' < / s t r i n g > < / k e y > < v a l u e > < i n t > 1 < / i n t > < / v a l u e > < / i t e m > < i t e m > < k e y > < s t r i n g > I N D I R I Z Z O < / s t r i n g > < / k e y > < v a l u e > < i n t > 2 < / i n t > < / v a l u e > < / i t e m > < i t e m > < k e y > < s t r i n g > E M A I L < / s t r i n g > < / k e y > < v a l u e > < i n t > 3 < / 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 2 0 2 4 - 0 1 - 1 8 T 2 2 : 3 8 : 2 9 . 9 0 9 8 1 5 4 + 0 1 : 0 0 < / L a s t P r o c e s s e d T i m e > < / D a t a M o d e l i n g S a n d b o x . S e r i a l i z e d S a n d b o x E r r o r C a c h e > ] ] > < / C u s t o m C o n t e n t > < / G e m i n i > 
</file>

<file path=customXml/item16.xml>��< ? x m l   v e r s i o n = " 1 . 0 "   e n c o d i n g = " U T F - 1 6 " ? > < G e m i n i   x m l n s = " h t t p : / / g e m i n i / p i v o t c u s t o m i z a t i o n / T a b l e X M L _ T a b e l l a 1 _ b i s " > < C u s t o m C o n t e n t > < ! [ C D A T A [ < T a b l e W i d g e t G r i d S e r i a l i z a t i o n   x m l n s : x s d = " h t t p : / / w w w . w 3 . o r g / 2 0 0 1 / X M L S c h e m a "   x m l n s : x s i = " h t t p : / / w w w . w 3 . o r g / 2 0 0 1 / X M L S c h e m a - i n s t a n c e " > < C o l u m n S u g g e s t e d T y p e   / > < C o l u m n F o r m a t   / > < C o l u m n A c c u r a c y   / > < C o l u m n C u r r e n c y S y m b o l   / > < C o l u m n P o s i t i v e P a t t e r n   / > < C o l u m n N e g a t i v e P a t t e r n   / > < C o l u m n W i d t h s > < i t e m > < k e y > < s t r i n g > N �   F A T T U R A < / s t r i n g > < / k e y > < v a l u e > < i n t > 1 5 6 < / i n t > < / v a l u e > < / i t e m > < i t e m > < k e y > < s t r i n g > D A T A   F A T T U R A < / s t r i n g > < / k e y > < v a l u e > < i n t > 1 8 2 < / i n t > < / v a l u e > < / i t e m > < i t e m > < k e y > < s t r i n g > I M P O R T O < / s t r i n g > < / k e y > < v a l u e > < i n t > 1 3 7 < / i n t > < / v a l u e > < / i t e m > < i t e m > < k e y > < s t r i n g > C L I E N T E < / s t r i n g > < / k e y > < v a l u e > < i n t > 1 2 3 < / i n t > < / v a l u e > < / i t e m > < i t e m > < k e y > < s t r i n g > O G G E T T O < / s t r i n g > < / k e y > < v a l u e > < i n t > 1 3 9 < / i n t > < / v a l u e > < / i t e m > < i t e m > < k e y > < s t r i n g > D A T A   S C A D E N Z A < / s t r i n g > < / k e y > < v a l u e > < i n t > 1 9 8 < / i n t > < / v a l u e > < / i t e m > < i t e m > < k e y > < s t r i n g > S T A T O   F A T T U R A < / s t r i n g > < / k e y > < v a l u e > < i n t > 1 9 0 < / i n t > < / v a l u e > < / i t e m > < i t e m > < k e y > < s t r i n g > I V A < / s t r i n g > < / k e y > < v a l u e > < i n t > 7 9 < / i n t > < / v a l u e > < / i t e m > < i t e m > < k e y > < s t r i n g > I M P O R T O   L O R D O < / s t r i n g > < / k e y > < v a l u e > < i n t > 2 0 7 < / i n t > < / v a l u e > < / i t e m > < i t e m > < k e y > < s t r i n g > D A T A   S C A D E N Z A   ( Y e a r ) < / s t r i n g > < / k e y > < v a l u e > < i n t > 2 5 6 < / i n t > < / v a l u e > < / i t e m > < i t e m > < k e y > < s t r i n g > D A T A   S C A D E N Z A   ( Q u a r t e r ) < / s t r i n g > < / k e y > < v a l u e > < i n t > 2 8 9 < / i n t > < / v a l u e > < / i t e m > < i t e m > < k e y > < s t r i n g > D A T A   S C A D E N Z A   ( M o n t h   I n d e x ) < / s t r i n g > < / k e y > < v a l u e > < i n t > 3 3 5 < / i n t > < / v a l u e > < / i t e m > < i t e m > < k e y > < s t r i n g > D A T A   S C A D E N Z A   ( M o n t h ) < / s t r i n g > < / k e y > < v a l u e > < i n t > 2 7 9 < / i n t > < / v a l u e > < / i t e m > < i t e m > < k e y > < s t r i n g > D A T A   F A T T U R A   ( Y e a r ) < / s t r i n g > < / k e y > < v a l u e > < i n t > 2 4 0 < / i n t > < / v a l u e > < / i t e m > < i t e m > < k e y > < s t r i n g > D A T A   F A T T U R A   ( Q u a r t e r ) < / s t r i n g > < / k e y > < v a l u e > < i n t > 2 7 3 < / i n t > < / v a l u e > < / i t e m > < i t e m > < k e y > < s t r i n g > D A T A   F A T T U R A   ( M o n t h   I n d e x ) < / s t r i n g > < / k e y > < v a l u e > < i n t > 3 1 9 < / i n t > < / v a l u e > < / i t e m > < i t e m > < k e y > < s t r i n g > D A T A   F A T T U R A   ( M o n t h ) < / s t r i n g > < / k e y > < v a l u e > < i n t > 2 6 3 < / i n t > < / v a l u e > < / i t e m > < / C o l u m n W i d t h s > < C o l u m n D i s p l a y I n d e x > < i t e m > < k e y > < s t r i n g > N �   F A T T U R A < / s t r i n g > < / k e y > < v a l u e > < i n t > 0 < / i n t > < / v a l u e > < / i t e m > < i t e m > < k e y > < s t r i n g > D A T A   F A T T U R A < / s t r i n g > < / k e y > < v a l u e > < i n t > 1 < / i n t > < / v a l u e > < / i t e m > < i t e m > < k e y > < s t r i n g > I M P O R T O < / s t r i n g > < / k e y > < v a l u e > < i n t > 2 < / i n t > < / v a l u e > < / i t e m > < i t e m > < k e y > < s t r i n g > C L I E N T E < / s t r i n g > < / k e y > < v a l u e > < i n t > 3 < / i n t > < / v a l u e > < / i t e m > < i t e m > < k e y > < s t r i n g > O G G E T T O < / s t r i n g > < / k e y > < v a l u e > < i n t > 4 < / i n t > < / v a l u e > < / i t e m > < i t e m > < k e y > < s t r i n g > D A T A   S C A D E N Z A < / s t r i n g > < / k e y > < v a l u e > < i n t > 5 < / i n t > < / v a l u e > < / i t e m > < i t e m > < k e y > < s t r i n g > S T A T O   F A T T U R A < / s t r i n g > < / k e y > < v a l u e > < i n t > 6 < / i n t > < / v a l u e > < / i t e m > < i t e m > < k e y > < s t r i n g > I V A < / s t r i n g > < / k e y > < v a l u e > < i n t > 7 < / i n t > < / v a l u e > < / i t e m > < i t e m > < k e y > < s t r i n g > I M P O R T O   L O R D O < / s t r i n g > < / k e y > < v a l u e > < i n t > 8 < / i n t > < / v a l u e > < / i t e m > < i t e m > < k e y > < s t r i n g > D A T A   S C A D E N Z A   ( Y e a r ) < / s t r i n g > < / k e y > < v a l u e > < i n t > 9 < / i n t > < / v a l u e > < / i t e m > < i t e m > < k e y > < s t r i n g > D A T A   S C A D E N Z A   ( Q u a r t e r ) < / s t r i n g > < / k e y > < v a l u e > < i n t > 1 0 < / i n t > < / v a l u e > < / i t e m > < i t e m > < k e y > < s t r i n g > D A T A   S C A D E N Z A   ( M o n t h   I n d e x ) < / s t r i n g > < / k e y > < v a l u e > < i n t > 1 1 < / i n t > < / v a l u e > < / i t e m > < i t e m > < k e y > < s t r i n g > D A T A   S C A D E N Z A   ( M o n t h ) < / s t r i n g > < / k e y > < v a l u e > < i n t > 1 2 < / i n t > < / v a l u e > < / i t e m > < i t e m > < k e y > < s t r i n g > D A T A   F A T T U R A   ( Y e a r ) < / s t r i n g > < / k e y > < v a l u e > < i n t > 1 3 < / i n t > < / v a l u e > < / i t e m > < i t e m > < k e y > < s t r i n g > D A T A   F A T T U R A   ( Q u a r t e r ) < / s t r i n g > < / k e y > < v a l u e > < i n t > 1 4 < / i n t > < / v a l u e > < / i t e m > < i t e m > < k e y > < s t r i n g > D A T A   F A T T U R A   ( M o n t h   I n d e x ) < / s t r i n g > < / k e y > < v a l u e > < i n t > 1 5 < / i n t > < / v a l u e > < / i t e m > < i t e m > < k e y > < s t r i n g > D A T A   F A T T U R A   ( M o n t h ) < / s t r i n g > < / k e y > < v a l u e > < i n t > 1 6 < / 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 C l i e n t i < / 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 C l i e n t i < / 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 C o l u m n s \ C L I E N T E < / K e y > < / D i a g r a m O b j e c t K e y > < D i a g r a m O b j e c t K e y > < K e y > C o l u m n s \ C i t t � < / K e y > < / D i a g r a m O b j e c t K e y > < D i a g r a m O b j e c t K e y > < K e y > C o l u m n s \ I N D I R I Z Z O < / K e y > < / D i a g r a m O b j e c t K e y > < D i a g r a m O b j e c t K e y > < K e y > C o l u m n s \ E M A I L 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 C o l u m n s \ C L I E N T E < / K e y > < / a : K e y > < a : V a l u e   i : t y p e = " M e a s u r e G r i d N o d e V i e w S t a t e " > < L a y e d O u t > t r u e < / L a y e d O u t > < / a : V a l u e > < / a : K e y V a l u e O f D i a g r a m O b j e c t K e y a n y T y p e z b w N T n L X > < a : K e y V a l u e O f D i a g r a m O b j e c t K e y a n y T y p e z b w N T n L X > < a : K e y > < K e y > C o l u m n s \ C i t t � < / K e y > < / a : K e y > < a : V a l u e   i : t y p e = " M e a s u r e G r i d N o d e V i e w S t a t e " > < C o l u m n > 1 < / C o l u m n > < L a y e d O u t > t r u e < / L a y e d O u t > < / a : V a l u e > < / a : K e y V a l u e O f D i a g r a m O b j e c t K e y a n y T y p e z b w N T n L X > < a : K e y V a l u e O f D i a g r a m O b j e c t K e y a n y T y p e z b w N T n L X > < a : K e y > < K e y > C o l u m n s \ I N D I R I Z Z O < / K e y > < / a : K e y > < a : V a l u e   i : t y p e = " M e a s u r e G r i d N o d e V i e w S t a t e " > < C o l u m n > 2 < / C o l u m n > < L a y e d O u t > t r u e < / L a y e d O u t > < / a : V a l u e > < / a : K e y V a l u e O f D i a g r a m O b j e c t K e y a n y T y p e z b w N T n L X > < a : K e y V a l u e O f D i a g r a m O b j e c t K e y a n y T y p e z b w N T n L X > < a : K e y > < K e y > C o l u m n s \ E M A I L < / K e y > < / a : K e y > < a : V a l u e   i : t y p e = " M e a s u r e G r i d N o d e V i e w S t a t e " > < C o l u m n > 3 < / C o l u m n > < L a y e d O u t > t r u e < / L a y e d O u t > < / a : V a l u e > < / a : K e y V a l u e O f D i a g r a m O b j e c t K e y a n y T y p e z b w N T n L X > < / V i e w S t a t e s > < / D i a g r a m M a n a g e r . S e r i a l i z a b l e D i a g r a m > < D i a g r a m M a n a g e r . S e r i a l i z a b l e D i a g r a m > < A d a p t e r   i : t y p e = " M e a s u r e D i a g r a m S a n d b o x A d a p t e r " > < T a b l e N a m e > T a r i f f e 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 T a r i f f e 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 C o l u m n s \ O G G E T T O < / K e y > < / D i a g r a m O b j e c t K e y > < D i a g r a m O b j e c t K e y > < K e y > C o l u m n s \ T A R I F F A < / 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 C o l u m n s \ O G G E T T O < / K e y > < / a : K e y > < a : V a l u e   i : t y p e = " M e a s u r e G r i d N o d e V i e w S t a t e " > < L a y e d O u t > t r u e < / L a y e d O u t > < / a : V a l u e > < / a : K e y V a l u e O f D i a g r a m O b j e c t K e y a n y T y p e z b w N T n L X > < a : K e y V a l u e O f D i a g r a m O b j e c t K e y a n y T y p e z b w N T n L X > < a : K e y > < K e y > C o l u m n s \ T A R I F F A < / K e y > < / a : K e y > < a : V a l u e   i : t y p e = " M e a s u r e G r i d N o d e V i e w S t a t e " > < C o l u m n > 1 < / C o l u m n > < L a y e d O u t > t r u e < / L a y e d O u t > < / a : V a l u e > < / a : K e y V a l u e O f D i a g r a m O b j e c t K e y a n y T y p e z b w N T n L X > < / V i e w S t a t e s > < / D i a g r a m M a n a g e r . S e r i a l i z a b l e D i a g r a m > < D i a g r a m M a n a g e r . S e r i a l i z a b l e D i a g r a m > < A d a p t e r   i : t y p e = " M e a s u r e D i a g r a m S a n d b o x A d a p t e r " > < T a b l e N a m e > T a b e l l a 1 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 T a b e l l a 1 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 C o l u m n s \ N �   F A T T U R A < / K e y > < / D i a g r a m O b j e c t K e y > < D i a g r a m O b j e c t K e y > < K e y > C o l u m n s \ D A T A   F A T T U R A < / K e y > < / D i a g r a m O b j e c t K e y > < D i a g r a m O b j e c t K e y > < K e y > C o l u m n s \ I M P O R T O < / K e y > < / D i a g r a m O b j e c t K e y > < D i a g r a m O b j e c t K e y > < K e y > C o l u m n s \ C L I E N T E < / K e y > < / D i a g r a m O b j e c t K e y > < D i a g r a m O b j e c t K e y > < K e y > C o l u m n s \ O G G E T T O < / K e y > < / D i a g r a m O b j e c t K e y > < D i a g r a m O b j e c t K e y > < K e y > C o l u m n s \ D A T A   S C A D E N Z A < / K e y > < / D i a g r a m O b j e c t K e y > < D i a g r a m O b j e c t K e y > < K e y > C o l u m n s \ I V A < / K e y > < / D i a g r a m O b j e c t K e y > < D i a g r a m O b j e c t K e y > < K e y > C o l u m n s \ I M P O R T O   L O R D O < / K e y > < / D i a g r a m O b j e c t K e y > < D i a g r a m O b j e c t K e y > < K e y > C o l u m n s \ A g e < / K e y > < / D i a g r a m O b j e c t K e y > < D i a g r a m O b j e c t K e y > < K e y > C o l u m n s \ T o t a l   D a y s < / K e y > < / D i a g r a m O b j e c t K e y > < D i a g r a m O b j e c t K e y > < K e y > C o l u m n s \ S T A T O < / 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 C o l u m n s \ N �   F A T T U R A < / K e y > < / a : K e y > < a : V a l u e   i : t y p e = " M e a s u r e G r i d N o d e V i e w S t a t e " > < L a y e d O u t > t r u e < / L a y e d O u t > < / a : V a l u e > < / a : K e y V a l u e O f D i a g r a m O b j e c t K e y a n y T y p e z b w N T n L X > < a : K e y V a l u e O f D i a g r a m O b j e c t K e y a n y T y p e z b w N T n L X > < a : K e y > < K e y > C o l u m n s \ D A T A   F A T T U R A < / K e y > < / a : K e y > < a : V a l u e   i : t y p e = " M e a s u r e G r i d N o d e V i e w S t a t e " > < C o l u m n > 1 < / C o l u m n > < L a y e d O u t > t r u e < / L a y e d O u t > < / a : V a l u e > < / a : K e y V a l u e O f D i a g r a m O b j e c t K e y a n y T y p e z b w N T n L X > < a : K e y V a l u e O f D i a g r a m O b j e c t K e y a n y T y p e z b w N T n L X > < a : K e y > < K e y > C o l u m n s \ I M P O R T O < / K e y > < / a : K e y > < a : V a l u e   i : t y p e = " M e a s u r e G r i d N o d e V i e w S t a t e " > < C o l u m n > 2 < / C o l u m n > < L a y e d O u t > t r u e < / L a y e d O u t > < / a : V a l u e > < / a : K e y V a l u e O f D i a g r a m O b j e c t K e y a n y T y p e z b w N T n L X > < a : K e y V a l u e O f D i a g r a m O b j e c t K e y a n y T y p e z b w N T n L X > < a : K e y > < K e y > C o l u m n s \ C L I E N T E < / K e y > < / a : K e y > < a : V a l u e   i : t y p e = " M e a s u r e G r i d N o d e V i e w S t a t e " > < C o l u m n > 3 < / C o l u m n > < L a y e d O u t > t r u e < / L a y e d O u t > < / a : V a l u e > < / a : K e y V a l u e O f D i a g r a m O b j e c t K e y a n y T y p e z b w N T n L X > < a : K e y V a l u e O f D i a g r a m O b j e c t K e y a n y T y p e z b w N T n L X > < a : K e y > < K e y > C o l u m n s \ O G G E T T O < / K e y > < / a : K e y > < a : V a l u e   i : t y p e = " M e a s u r e G r i d N o d e V i e w S t a t e " > < C o l u m n > 4 < / C o l u m n > < L a y e d O u t > t r u e < / L a y e d O u t > < / a : V a l u e > < / a : K e y V a l u e O f D i a g r a m O b j e c t K e y a n y T y p e z b w N T n L X > < a : K e y V a l u e O f D i a g r a m O b j e c t K e y a n y T y p e z b w N T n L X > < a : K e y > < K e y > C o l u m n s \ D A T A   S C A D E N Z A < / K e y > < / a : K e y > < a : V a l u e   i : t y p e = " M e a s u r e G r i d N o d e V i e w S t a t e " > < C o l u m n > 5 < / C o l u m n > < L a y e d O u t > t r u e < / L a y e d O u t > < / a : V a l u e > < / a : K e y V a l u e O f D i a g r a m O b j e c t K e y a n y T y p e z b w N T n L X > < a : K e y V a l u e O f D i a g r a m O b j e c t K e y a n y T y p e z b w N T n L X > < a : K e y > < K e y > C o l u m n s \ I V A < / K e y > < / a : K e y > < a : V a l u e   i : t y p e = " M e a s u r e G r i d N o d e V i e w S t a t e " > < C o l u m n > 6 < / C o l u m n > < L a y e d O u t > t r u e < / L a y e d O u t > < / a : V a l u e > < / a : K e y V a l u e O f D i a g r a m O b j e c t K e y a n y T y p e z b w N T n L X > < a : K e y V a l u e O f D i a g r a m O b j e c t K e y a n y T y p e z b w N T n L X > < a : K e y > < K e y > C o l u m n s \ I M P O R T O   L O R D O < / K e y > < / a : K e y > < a : V a l u e   i : t y p e = " M e a s u r e G r i d N o d e V i e w S t a t e " > < C o l u m n > 7 < / C o l u m n > < L a y e d O u t > t r u e < / L a y e d O u t > < / a : V a l u e > < / a : K e y V a l u e O f D i a g r a m O b j e c t K e y a n y T y p e z b w N T n L X > < a : K e y V a l u e O f D i a g r a m O b j e c t K e y a n y T y p e z b w N T n L X > < a : K e y > < K e y > C o l u m n s \ A g e < / K e y > < / a : K e y > < a : V a l u e   i : t y p e = " M e a s u r e G r i d N o d e V i e w S t a t e " > < C o l u m n > 8 < / C o l u m n > < L a y e d O u t > t r u e < / L a y e d O u t > < / a : V a l u e > < / a : K e y V a l u e O f D i a g r a m O b j e c t K e y a n y T y p e z b w N T n L X > < a : K e y V a l u e O f D i a g r a m O b j e c t K e y a n y T y p e z b w N T n L X > < a : K e y > < K e y > C o l u m n s \ T o t a l   D a y s < / K e y > < / a : K e y > < a : V a l u e   i : t y p e = " M e a s u r e G r i d N o d e V i e w S t a t e " > < C o l u m n > 9 < / C o l u m n > < L a y e d O u t > t r u e < / L a y e d O u t > < / a : V a l u e > < / a : K e y V a l u e O f D i a g r a m O b j e c t K e y a n y T y p e z b w N T n L X > < a : K e y V a l u e O f D i a g r a m O b j e c t K e y a n y T y p e z b w N T n L X > < a : K e y > < K e y > C o l u m n s \ S T A T O < / K e y > < / a : K e y > < a : V a l u e   i : t y p e = " M e a s u r e G r i d N o d e V i e w S t a t e " > < C o l u m n > 1 0 < / C o l u m n > < L a y e d O u t > t r u e < / L a y e d O u t > < / a : V a l u e > < / a : K e y V a l u e O f D i a g r a m O b j e c t K e y a n y T y p e z b w N T n L X > < / V i e w S t a t e s > < / D i a g r a m M a n a g e r . S e r i a l i z a b l e D i a g r a m > < D i a g r a m M a n a g e r . S e r i a l i z a b l e D i a g r a m > < A d a p t e r   i : t y p e = " M e a s u r e D i a g r a m S a n d b o x A d a p t e r " > < T a b l e N a m e > T a b e l l a 1 _ 2 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 T a b e l l a 1 _ 2 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 C o l u m n s \ N �   F A T T U R A < / K e y > < / D i a g r a m O b j e c t K e y > < D i a g r a m O b j e c t K e y > < K e y > C o l u m n s \ D A T A   F A T T U R A < / K e y > < / D i a g r a m O b j e c t K e y > < D i a g r a m O b j e c t K e y > < K e y > C o l u m n s \ I M P O R T O < / K e y > < / D i a g r a m O b j e c t K e y > < D i a g r a m O b j e c t K e y > < K e y > C o l u m n s \ C L I E N T E < / K e y > < / D i a g r a m O b j e c t K e y > < D i a g r a m O b j e c t K e y > < K e y > C o l u m n s \ O G G E T T O < / K e y > < / D i a g r a m O b j e c t K e y > < D i a g r a m O b j e c t K e y > < K e y > C o l u m n s \ D A T A   S C A D E N Z A < / K e y > < / D i a g r a m O b j e c t K e y > < D i a g r a m O b j e c t K e y > < K e y > C o l u m n s \ I V A < / K e y > < / D i a g r a m O b j e c t K e y > < D i a g r a m O b j e c t K e y > < K e y > C o l u m n s \ L O R D O < / K e y > < / D i a g r a m O b j e c t K e y > < D i a g r a m O b j e c t K e y > < K e y > C o l u m n s \ S T A T O < / 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 C o l u m n s \ N �   F A T T U R A < / K e y > < / a : K e y > < a : V a l u e   i : t y p e = " M e a s u r e G r i d N o d e V i e w S t a t e " > < L a y e d O u t > t r u e < / L a y e d O u t > < / a : V a l u e > < / a : K e y V a l u e O f D i a g r a m O b j e c t K e y a n y T y p e z b w N T n L X > < a : K e y V a l u e O f D i a g r a m O b j e c t K e y a n y T y p e z b w N T n L X > < a : K e y > < K e y > C o l u m n s \ D A T A   F A T T U R A < / K e y > < / a : K e y > < a : V a l u e   i : t y p e = " M e a s u r e G r i d N o d e V i e w S t a t e " > < C o l u m n > 1 < / C o l u m n > < L a y e d O u t > t r u e < / L a y e d O u t > < / a : V a l u e > < / a : K e y V a l u e O f D i a g r a m O b j e c t K e y a n y T y p e z b w N T n L X > < a : K e y V a l u e O f D i a g r a m O b j e c t K e y a n y T y p e z b w N T n L X > < a : K e y > < K e y > C o l u m n s \ I M P O R T O < / K e y > < / a : K e y > < a : V a l u e   i : t y p e = " M e a s u r e G r i d N o d e V i e w S t a t e " > < C o l u m n > 2 < / C o l u m n > < L a y e d O u t > t r u e < / L a y e d O u t > < / a : V a l u e > < / a : K e y V a l u e O f D i a g r a m O b j e c t K e y a n y T y p e z b w N T n L X > < a : K e y V a l u e O f D i a g r a m O b j e c t K e y a n y T y p e z b w N T n L X > < a : K e y > < K e y > C o l u m n s \ C L I E N T E < / K e y > < / a : K e y > < a : V a l u e   i : t y p e = " M e a s u r e G r i d N o d e V i e w S t a t e " > < C o l u m n > 3 < / C o l u m n > < L a y e d O u t > t r u e < / L a y e d O u t > < / a : V a l u e > < / a : K e y V a l u e O f D i a g r a m O b j e c t K e y a n y T y p e z b w N T n L X > < a : K e y V a l u e O f D i a g r a m O b j e c t K e y a n y T y p e z b w N T n L X > < a : K e y > < K e y > C o l u m n s \ O G G E T T O < / K e y > < / a : K e y > < a : V a l u e   i : t y p e = " M e a s u r e G r i d N o d e V i e w S t a t e " > < C o l u m n > 4 < / C o l u m n > < L a y e d O u t > t r u e < / L a y e d O u t > < / a : V a l u e > < / a : K e y V a l u e O f D i a g r a m O b j e c t K e y a n y T y p e z b w N T n L X > < a : K e y V a l u e O f D i a g r a m O b j e c t K e y a n y T y p e z b w N T n L X > < a : K e y > < K e y > C o l u m n s \ D A T A   S C A D E N Z A < / K e y > < / a : K e y > < a : V a l u e   i : t y p e = " M e a s u r e G r i d N o d e V i e w S t a t e " > < C o l u m n > 5 < / C o l u m n > < L a y e d O u t > t r u e < / L a y e d O u t > < / a : V a l u e > < / a : K e y V a l u e O f D i a g r a m O b j e c t K e y a n y T y p e z b w N T n L X > < a : K e y V a l u e O f D i a g r a m O b j e c t K e y a n y T y p e z b w N T n L X > < a : K e y > < K e y > C o l u m n s \ I V A < / K e y > < / a : K e y > < a : V a l u e   i : t y p e = " M e a s u r e G r i d N o d e V i e w S t a t e " > < C o l u m n > 6 < / C o l u m n > < L a y e d O u t > t r u e < / L a y e d O u t > < / a : V a l u e > < / a : K e y V a l u e O f D i a g r a m O b j e c t K e y a n y T y p e z b w N T n L X > < a : K e y V a l u e O f D i a g r a m O b j e c t K e y a n y T y p e z b w N T n L X > < a : K e y > < K e y > C o l u m n s \ L O R D O < / K e y > < / a : K e y > < a : V a l u e   i : t y p e = " M e a s u r e G r i d N o d e V i e w S t a t e " > < C o l u m n > 7 < / C o l u m n > < L a y e d O u t > t r u e < / L a y e d O u t > < / a : V a l u e > < / a : K e y V a l u e O f D i a g r a m O b j e c t K e y a n y T y p e z b w N T n L X > < a : K e y V a l u e O f D i a g r a m O b j e c t K e y a n y T y p e z b w N T n L X > < a : K e y > < K e y > C o l u m n s \ S T A T O < / K e y > < / a : K e y > < a : V a l u e   i : t y p e = " M e a s u r e G r i d N o d e V i e w S t a t e " > < C o l u m n > 8 < / 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 T a g s \ T a b l e s \ & l t ; T a b l e s \ C l i e n t i & g t ; < / K e y > < / D i a g r a m O b j e c t K e y > < D i a g r a m O b j e c t K e y > < K e y > D y n a m i c   T a g s \ T a b l e s \ & l t ; T a b l e s \ T a r i f f e & g t ; < / K e y > < / D i a g r a m O b j e c t K e y > < D i a g r a m O b j e c t K e y > < K e y > D y n a m i c   T a g s \ T a b l e s \ & l t ; T a b l e s \ T a b e l l a 1 _ 2 & g t ; < / K e y > < / D i a g r a m O b j e c t K e y > < D i a g r a m O b j e c t K e y > < K e y > D y n a m i c   T a g s \ T a b l e s \ & l t ; T a b l e s \ T a b e l l a 1 & g t ; < / K e y > < / D i a g r a m O b j e c t K e y > < D i a g r a m O b j e c t K e y > < K e y > T a b l e s \ C l i e n t i < / K e y > < / D i a g r a m O b j e c t K e y > < D i a g r a m O b j e c t K e y > < K e y > T a b l e s \ C l i e n t i \ C o l u m n s \ C L I E N T E < / K e y > < / D i a g r a m O b j e c t K e y > < D i a g r a m O b j e c t K e y > < K e y > T a b l e s \ C l i e n t i \ C o l u m n s \ C i t t � < / K e y > < / D i a g r a m O b j e c t K e y > < D i a g r a m O b j e c t K e y > < K e y > T a b l e s \ C l i e n t i \ C o l u m n s \ I N D I R I Z Z O < / K e y > < / D i a g r a m O b j e c t K e y > < D i a g r a m O b j e c t K e y > < K e y > T a b l e s \ C l i e n t i \ C o l u m n s \ E M A I L < / K e y > < / D i a g r a m O b j e c t K e y > < D i a g r a m O b j e c t K e y > < K e y > T a b l e s \ T a r i f f e < / K e y > < / D i a g r a m O b j e c t K e y > < D i a g r a m O b j e c t K e y > < K e y > T a b l e s \ T a r i f f e \ C o l u m n s \ O G G E T T O < / K e y > < / D i a g r a m O b j e c t K e y > < D i a g r a m O b j e c t K e y > < K e y > T a b l e s \ T a r i f f e \ C o l u m n s \ T A R I F F A < / K e y > < / D i a g r a m O b j e c t K e y > < D i a g r a m O b j e c t K e y > < K e y > T a b l e s \ T a b e l l a 1 _ 2 < / K e y > < / D i a g r a m O b j e c t K e y > < D i a g r a m O b j e c t K e y > < K e y > T a b l e s \ T a b e l l a 1 _ 2 \ C o l u m n s \ N �   F A T T U R A < / K e y > < / D i a g r a m O b j e c t K e y > < D i a g r a m O b j e c t K e y > < K e y > T a b l e s \ T a b e l l a 1 _ 2 \ C o l u m n s \ D A T A   F A T T U R A < / K e y > < / D i a g r a m O b j e c t K e y > < D i a g r a m O b j e c t K e y > < K e y > T a b l e s \ T a b e l l a 1 _ 2 \ C o l u m n s \ I M P O R T O < / K e y > < / D i a g r a m O b j e c t K e y > < D i a g r a m O b j e c t K e y > < K e y > T a b l e s \ T a b e l l a 1 _ 2 \ C o l u m n s \ C L I E N T E < / K e y > < / D i a g r a m O b j e c t K e y > < D i a g r a m O b j e c t K e y > < K e y > T a b l e s \ T a b e l l a 1 _ 2 \ C o l u m n s \ O G G E T T O < / K e y > < / D i a g r a m O b j e c t K e y > < D i a g r a m O b j e c t K e y > < K e y > T a b l e s \ T a b e l l a 1 _ 2 \ C o l u m n s \ D A T A   S C A D E N Z A < / K e y > < / D i a g r a m O b j e c t K e y > < D i a g r a m O b j e c t K e y > < K e y > T a b l e s \ T a b e l l a 1 _ 2 \ C o l u m n s \ I V A < / K e y > < / D i a g r a m O b j e c t K e y > < D i a g r a m O b j e c t K e y > < K e y > T a b l e s \ T a b e l l a 1 _ 2 \ C o l u m n s \ L O R D O < / K e y > < / D i a g r a m O b j e c t K e y > < D i a g r a m O b j e c t K e y > < K e y > T a b l e s \ T a b e l l a 1 _ 2 \ C o l u m n s \ S T A T O < / K e y > < / D i a g r a m O b j e c t K e y > < D i a g r a m O b j e c t K e y > < K e y > T a b l e s \ T a b e l l a 1 < / K e y > < / D i a g r a m O b j e c t K e y > < D i a g r a m O b j e c t K e y > < K e y > T a b l e s \ T a b e l l a 1 \ C o l u m n s \ N �   F A T T U R A < / K e y > < / D i a g r a m O b j e c t K e y > < D i a g r a m O b j e c t K e y > < K e y > T a b l e s \ T a b e l l a 1 \ C o l u m n s \ D A T A   F A T T U R A < / K e y > < / D i a g r a m O b j e c t K e y > < D i a g r a m O b j e c t K e y > < K e y > T a b l e s \ T a b e l l a 1 \ C o l u m n s \ I M P O R T O < / K e y > < / D i a g r a m O b j e c t K e y > < D i a g r a m O b j e c t K e y > < K e y > T a b l e s \ T a b e l l a 1 \ C o l u m n s \ C L I E N T E < / K e y > < / D i a g r a m O b j e c t K e y > < D i a g r a m O b j e c t K e y > < K e y > T a b l e s \ T a b e l l a 1 \ C o l u m n s \ O G G E T T O < / K e y > < / D i a g r a m O b j e c t K e y > < D i a g r a m O b j e c t K e y > < K e y > T a b l e s \ T a b e l l a 1 \ C o l u m n s \ D A T A   S C A D E N Z A < / K e y > < / D i a g r a m O b j e c t K e y > < D i a g r a m O b j e c t K e y > < K e y > T a b l e s \ T a b e l l a 1 \ C o l u m n s \ I V A < / K e y > < / D i a g r a m O b j e c t K e y > < D i a g r a m O b j e c t K e y > < K e y > T a b l e s \ T a b e l l a 1 \ C o l u m n s \ I M P O R T O   L O R D O < / K e y > < / D i a g r a m O b j e c t K e y > < D i a g r a m O b j e c t K e y > < K e y > T a b l e s \ T a b e l l a 1 \ C o l u m n s \ A g e < / K e y > < / D i a g r a m O b j e c t K e y > < D i a g r a m O b j e c t K e y > < K e y > T a b l e s \ T a b e l l a 1 \ C o l u m n s \ T o t a l   D a y s < / K e y > < / D i a g r a m O b j e c t K e y > < D i a g r a m O b j e c t K e y > < K e y > T a b l e s \ T a b e l l a 1 \ C o l u m n s \ S T A T O < / K e y > < / D i a g r a m O b j e c t K e y > < D i a g r a m O b j e c t K e y > < K e y > T a b l e s \ T a b e l l a 1 \ C o l u m n s \ D A T A   F A T T U R A   ( Y e a r ) < / K e y > < / D i a g r a m O b j e c t K e y > < D i a g r a m O b j e c t K e y > < K e y > T a b l e s \ T a b e l l a 1 \ C o l u m n s \ D A T A   F A T T U R A   ( Q u a r t e r ) < / K e y > < / D i a g r a m O b j e c t K e y > < D i a g r a m O b j e c t K e y > < K e y > T a b l e s \ T a b e l l a 1 \ C o l u m n s \ D A T A   F A T T U R A   ( M o n t h   I n d e x ) < / K e y > < / D i a g r a m O b j e c t K e y > < D i a g r a m O b j e c t K e y > < K e y > T a b l e s \ T a b e l l a 1 \ C o l u m n s \ D A T A   F A T T U R A   ( M o n t h ) < / K e y > < / D i a g r a m O b j e c t K e y > < D i a g r a m O b j e c t K e y > < K e y > T a b l e s \ T a b e l l a 1 \ M e a s u r e s \ S u m   o f   I M P O R T O   L O R D O < / K e y > < / D i a g r a m O b j e c t K e y > < D i a g r a m O b j e c t K e y > < K e y > T a b l e s \ T a b e l l a 1 \ S u m   o f   I M P O R T O   L O R D O \ A d d i t i o n a l   I n f o \ I m p l i c i t   M e a s u r e < / K e y > < / D i a g r a m O b j e c t K e y > < D i a g r a m O b j e c t K e y > < K e y > T a b l e s \ T a b e l l a 1 \ M e a s u r e s \ S u m   o f   I M P O R T O < / K e y > < / D i a g r a m O b j e c t K e y > < D i a g r a m O b j e c t K e y > < K e y > T a b l e s \ T a b e l l a 1 \ S u m   o f   I M P O R T O \ A d d i t i o n a l   I n f o \ I m p l i c i t   M e a s u r e < / K e y > < / D i a g r a m O b j e c t K e y > < D i a g r a m O b j e c t K e y > < K e y > T a b l e s \ T a b e l l a 1 \ M e a s u r e s \ S u m   o f   I V A < / K e y > < / D i a g r a m O b j e c t K e y > < D i a g r a m O b j e c t K e y > < K e y > T a b l e s \ T a b e l l a 1 \ S u m   o f   I V A \ A d d i t i o n a l   I n f o \ I m p l i c i t   M e a s u r e < / K e y > < / D i a g r a m O b j e c t K e y > < D i a g r a m O b j e c t K e y > < K e y > T a b l e s \ T a b e l l a 1 \ M e a s u r e s \ C o u n t   o f   S T A T O < / K e y > < / D i a g r a m O b j e c t K e y > < D i a g r a m O b j e c t K e y > < K e y > T a b l e s \ T a b e l l a 1 \ C o u n t   o f   S T A T O \ A d d i t i o n a l   I n f o \ I m p l i c i t   M e a s u r e < / K e y > < / D i a g r a m O b j e c t K e y > < D i a g r a m O b j e c t K e y > < K e y > R e l a t i o n s h i p s \ & l t ; T a b l e s \ T a b e l l a 1 \ C o l u m n s \ C L I E N T E & g t ; - & l t ; T a b l e s \ C l i e n t i \ C o l u m n s \ C L I E N T E & g t ; < / K e y > < / D i a g r a m O b j e c t K e y > < D i a g r a m O b j e c t K e y > < K e y > R e l a t i o n s h i p s \ & l t ; T a b l e s \ T a b e l l a 1 \ C o l u m n s \ C L I E N T E & g t ; - & l t ; T a b l e s \ C l i e n t i \ C o l u m n s \ C L I E N T E & g t ; \ F K < / K e y > < / D i a g r a m O b j e c t K e y > < D i a g r a m O b j e c t K e y > < K e y > R e l a t i o n s h i p s \ & l t ; T a b l e s \ T a b e l l a 1 \ C o l u m n s \ C L I E N T E & g t ; - & l t ; T a b l e s \ C l i e n t i \ C o l u m n s \ C L I E N T E & g t ; \ P K < / K e y > < / D i a g r a m O b j e c t K e y > < D i a g r a m O b j e c t K e y > < K e y > R e l a t i o n s h i p s \ & l t ; T a b l e s \ T a b e l l a 1 \ C o l u m n s \ C L I E N T E & g t ; - & l t ; T a b l e s \ C l i e n t i \ C o l u m n s \ C L I E N T E & g t ; \ C r o s s F i l t e r < / K e y > < / D i a g r a m O b j e c t K e y > < D i a g r a m O b j e c t K e y > < K e y > R e l a t i o n s h i p s \ & l t ; T a b l e s \ T a b e l l a 1 \ C o l u m n s \ O G G E T T O & g t ; - & l t ; T a b l e s \ T a r i f f e \ C o l u m n s \ O G G E T T O & g t ; < / K e y > < / D i a g r a m O b j e c t K e y > < D i a g r a m O b j e c t K e y > < K e y > R e l a t i o n s h i p s \ & l t ; T a b l e s \ T a b e l l a 1 \ C o l u m n s \ O G G E T T O & g t ; - & l t ; T a b l e s \ T a r i f f e \ C o l u m n s \ O G G E T T O & g t ; \ F K < / K e y > < / D i a g r a m O b j e c t K e y > < D i a g r a m O b j e c t K e y > < K e y > R e l a t i o n s h i p s \ & l t ; T a b l e s \ T a b e l l a 1 \ C o l u m n s \ O G G E T T O & g t ; - & l t ; T a b l e s \ T a r i f f e \ C o l u m n s \ O G G E T T O & g t ; \ P K < / K e y > < / D i a g r a m O b j e c t K e y > < D i a g r a m O b j e c t K e y > < K e y > R e l a t i o n s h i p s \ & l t ; T a b l e s \ T a b e l l a 1 \ C o l u m n s \ O G G E T T O & g t ; - & l t ; T a b l e s \ T a r i f f e \ C o l u m n s \ O G G E T T O & g t ; \ C r o s s F i l t e r < / K e y > < / D i a g r a m O b j e c t K e y > < / A l l K e y s > < S e l e c t e d K e y s > < D i a g r a m O b j e c t K e y > < K e y > T a b l e s \ T a b e l l a 1 _ 2 < / 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 T a g s \ T a b l e s \ & l t ; T a b l e s \ C l i e n t i & g t ; < / K e y > < / a : K e y > < a : V a l u e   i : t y p e = " D i a g r a m D i s p l a y T a g V i e w S t a t e " > < I s N o t F i l t e r e d O u t > t r u e < / I s N o t F i l t e r e d O u t > < / a : V a l u e > < / a : K e y V a l u e O f D i a g r a m O b j e c t K e y a n y T y p e z b w N T n L X > < a : K e y V a l u e O f D i a g r a m O b j e c t K e y a n y T y p e z b w N T n L X > < a : K e y > < K e y > D y n a m i c   T a g s \ T a b l e s \ & l t ; T a b l e s \ T a r i f f e & g t ; < / K e y > < / a : K e y > < a : V a l u e   i : t y p e = " D i a g r a m D i s p l a y T a g V i e w S t a t e " > < I s N o t F i l t e r e d O u t > t r u e < / I s N o t F i l t e r e d O u t > < / a : V a l u e > < / a : K e y V a l u e O f D i a g r a m O b j e c t K e y a n y T y p e z b w N T n L X > < a : K e y V a l u e O f D i a g r a m O b j e c t K e y a n y T y p e z b w N T n L X > < a : K e y > < K e y > D y n a m i c   T a g s \ T a b l e s \ & l t ; T a b l e s \ T a b e l l a 1 _ 2 & g t ; < / K e y > < / a : K e y > < a : V a l u e   i : t y p e = " D i a g r a m D i s p l a y T a g V i e w S t a t e " > < I s N o t F i l t e r e d O u t > t r u e < / I s N o t F i l t e r e d O u t > < / a : V a l u e > < / a : K e y V a l u e O f D i a g r a m O b j e c t K e y a n y T y p e z b w N T n L X > < a : K e y V a l u e O f D i a g r a m O b j e c t K e y a n y T y p e z b w N T n L X > < a : K e y > < K e y > D y n a m i c   T a g s \ T a b l e s \ & l t ; T a b l e s \ T a b e l l a 1 & g t ; < / K e y > < / a : K e y > < a : V a l u e   i : t y p e = " D i a g r a m D i s p l a y T a g V i e w S t a t e " > < I s N o t F i l t e r e d O u t > t r u e < / I s N o t F i l t e r e d O u t > < / a : V a l u e > < / a : K e y V a l u e O f D i a g r a m O b j e c t K e y a n y T y p e z b w N T n L X > < a : K e y V a l u e O f D i a g r a m O b j e c t K e y a n y T y p e z b w N T n L X > < a : K e y > < K e y > T a b l e s \ C l i e n t i < / K e y > < / a : K e y > < a : V a l u e   i : t y p e = " D i a g r a m D i s p l a y N o d e V i e w S t a t e " > < H e i g h t > 1 5 0 < / H e i g h t > < I s E x p a n d e d > t r u e < / I s E x p a n d e d > < L a y e d O u t > t r u e < / L a y e d O u t > < L e f t > 2 4 0 < / L e f t > < T a b I n d e x > 1 < / T a b I n d e x > < W i d t h > 2 0 0 < / W i d t h > < / a : V a l u e > < / a : K e y V a l u e O f D i a g r a m O b j e c t K e y a n y T y p e z b w N T n L X > < a : K e y V a l u e O f D i a g r a m O b j e c t K e y a n y T y p e z b w N T n L X > < a : K e y > < K e y > T a b l e s \ C l i e n t i \ C o l u m n s \ C L I E N T E < / K e y > < / a : K e y > < a : V a l u e   i : t y p e = " D i a g r a m D i s p l a y N o d e V i e w S t a t e " > < H e i g h t > 1 5 0 < / H e i g h t > < I s E x p a n d e d > t r u e < / I s E x p a n d e d > < W i d t h > 2 0 0 < / W i d t h > < / a : V a l u e > < / a : K e y V a l u e O f D i a g r a m O b j e c t K e y a n y T y p e z b w N T n L X > < a : K e y V a l u e O f D i a g r a m O b j e c t K e y a n y T y p e z b w N T n L X > < a : K e y > < K e y > T a b l e s \ C l i e n t i \ C o l u m n s \ C i t t � < / K e y > < / a : K e y > < a : V a l u e   i : t y p e = " D i a g r a m D i s p l a y N o d e V i e w S t a t e " > < H e i g h t > 1 5 0 < / H e i g h t > < I s E x p a n d e d > t r u e < / I s E x p a n d e d > < W i d t h > 2 0 0 < / W i d t h > < / a : V a l u e > < / a : K e y V a l u e O f D i a g r a m O b j e c t K e y a n y T y p e z b w N T n L X > < a : K e y V a l u e O f D i a g r a m O b j e c t K e y a n y T y p e z b w N T n L X > < a : K e y > < K e y > T a b l e s \ C l i e n t i \ C o l u m n s \ I N D I R I Z Z O < / K e y > < / a : K e y > < a : V a l u e   i : t y p e = " D i a g r a m D i s p l a y N o d e V i e w S t a t e " > < H e i g h t > 1 5 0 < / H e i g h t > < I s E x p a n d e d > t r u e < / I s E x p a n d e d > < W i d t h > 2 0 0 < / W i d t h > < / a : V a l u e > < / a : K e y V a l u e O f D i a g r a m O b j e c t K e y a n y T y p e z b w N T n L X > < a : K e y V a l u e O f D i a g r a m O b j e c t K e y a n y T y p e z b w N T n L X > < a : K e y > < K e y > T a b l e s \ C l i e n t i \ C o l u m n s \ E M A I L < / K e y > < / a : K e y > < a : V a l u e   i : t y p e = " D i a g r a m D i s p l a y N o d e V i e w S t a t e " > < H e i g h t > 1 5 0 < / H e i g h t > < I s E x p a n d e d > t r u e < / I s E x p a n d e d > < W i d t h > 2 0 0 < / W i d t h > < / a : V a l u e > < / a : K e y V a l u e O f D i a g r a m O b j e c t K e y a n y T y p e z b w N T n L X > < a : K e y V a l u e O f D i a g r a m O b j e c t K e y a n y T y p e z b w N T n L X > < a : K e y > < K e y > T a b l e s \ T a r i f f e < / K e y > < / a : K e y > < a : V a l u e   i : t y p e = " D i a g r a m D i s p l a y N o d e V i e w S t a t e " > < H e i g h t > 1 5 0 < / H e i g h t > < I s E x p a n d e d > t r u e < / I s E x p a n d e d > < L a y e d O u t > t r u e < / L a y e d O u t > < L e f t > 5 6 9 . 9 0 3 8 1 0 5 6 7 6 6 5 8 < / L e f t > < T a b I n d e x > 2 < / T a b I n d e x > < W i d t h > 2 0 0 < / W i d t h > < / a : V a l u e > < / a : K e y V a l u e O f D i a g r a m O b j e c t K e y a n y T y p e z b w N T n L X > < a : K e y V a l u e O f D i a g r a m O b j e c t K e y a n y T y p e z b w N T n L X > < a : K e y > < K e y > T a b l e s \ T a r i f f e \ C o l u m n s \ O G G E T T O < / K e y > < / a : K e y > < a : V a l u e   i : t y p e = " D i a g r a m D i s p l a y N o d e V i e w S t a t e " > < H e i g h t > 1 5 0 < / H e i g h t > < I s E x p a n d e d > t r u e < / I s E x p a n d e d > < W i d t h > 2 0 0 < / W i d t h > < / a : V a l u e > < / a : K e y V a l u e O f D i a g r a m O b j e c t K e y a n y T y p e z b w N T n L X > < a : K e y V a l u e O f D i a g r a m O b j e c t K e y a n y T y p e z b w N T n L X > < a : K e y > < K e y > T a b l e s \ T a r i f f e \ C o l u m n s \ T A R I F F A < / K e y > < / a : K e y > < a : V a l u e   i : t y p e = " D i a g r a m D i s p l a y N o d e V i e w S t a t e " > < H e i g h t > 1 5 0 < / H e i g h t > < I s E x p a n d e d > t r u e < / I s E x p a n d e d > < W i d t h > 2 0 0 < / W i d t h > < / a : V a l u e > < / a : K e y V a l u e O f D i a g r a m O b j e c t K e y a n y T y p e z b w N T n L X > < a : K e y V a l u e O f D i a g r a m O b j e c t K e y a n y T y p e z b w N T n L X > < a : K e y > < K e y > T a b l e s \ T a b e l l a 1 _ 2 < / K e y > < / a : K e y > < a : V a l u e   i : t y p e = " D i a g r a m D i s p l a y N o d e V i e w S t a t e " > < H e i g h t > 1 5 0 < / H e i g h t > < I s E x p a n d e d > t r u e < / I s E x p a n d e d > < L a y e d O u t > t r u e < / L a y e d O u t > < L e f t > 8 0 9 . 9 0 3 8 1 0 5 6 7 6 6 5 8 < / L e f t > < T a b I n d e x > 3 < / T a b I n d e x > < T o p > 8 2 . 3 3 3 3 3 3 3 3 3 3 3 3 3 4 3 < / T o p > < W i d t h > 2 0 0 < / W i d t h > < / a : V a l u e > < / a : K e y V a l u e O f D i a g r a m O b j e c t K e y a n y T y p e z b w N T n L X > < a : K e y V a l u e O f D i a g r a m O b j e c t K e y a n y T y p e z b w N T n L X > < a : K e y > < K e y > T a b l e s \ T a b e l l a 1 _ 2 \ C o l u m n s \ N �   F A T T U R A < / K e y > < / a : K e y > < a : V a l u e   i : t y p e = " D i a g r a m D i s p l a y N o d e V i e w S t a t e " > < H e i g h t > 1 5 0 < / H e i g h t > < I s E x p a n d e d > t r u e < / I s E x p a n d e d > < W i d t h > 2 0 0 < / W i d t h > < / a : V a l u e > < / a : K e y V a l u e O f D i a g r a m O b j e c t K e y a n y T y p e z b w N T n L X > < a : K e y V a l u e O f D i a g r a m O b j e c t K e y a n y T y p e z b w N T n L X > < a : K e y > < K e y > T a b l e s \ T a b e l l a 1 _ 2 \ C o l u m n s \ D A T A   F A T T U R A < / K e y > < / a : K e y > < a : V a l u e   i : t y p e = " D i a g r a m D i s p l a y N o d e V i e w S t a t e " > < H e i g h t > 1 5 0 < / H e i g h t > < I s E x p a n d e d > t r u e < / I s E x p a n d e d > < W i d t h > 2 0 0 < / W i d t h > < / a : V a l u e > < / a : K e y V a l u e O f D i a g r a m O b j e c t K e y a n y T y p e z b w N T n L X > < a : K e y V a l u e O f D i a g r a m O b j e c t K e y a n y T y p e z b w N T n L X > < a : K e y > < K e y > T a b l e s \ T a b e l l a 1 _ 2 \ C o l u m n s \ I M P O R T O < / K e y > < / a : K e y > < a : V a l u e   i : t y p e = " D i a g r a m D i s p l a y N o d e V i e w S t a t e " > < H e i g h t > 1 5 0 < / H e i g h t > < I s E x p a n d e d > t r u e < / I s E x p a n d e d > < W i d t h > 2 0 0 < / W i d t h > < / a : V a l u e > < / a : K e y V a l u e O f D i a g r a m O b j e c t K e y a n y T y p e z b w N T n L X > < a : K e y V a l u e O f D i a g r a m O b j e c t K e y a n y T y p e z b w N T n L X > < a : K e y > < K e y > T a b l e s \ T a b e l l a 1 _ 2 \ C o l u m n s \ C L I E N T E < / K e y > < / a : K e y > < a : V a l u e   i : t y p e = " D i a g r a m D i s p l a y N o d e V i e w S t a t e " > < H e i g h t > 1 5 0 < / H e i g h t > < I s E x p a n d e d > t r u e < / I s E x p a n d e d > < W i d t h > 2 0 0 < / W i d t h > < / a : V a l u e > < / a : K e y V a l u e O f D i a g r a m O b j e c t K e y a n y T y p e z b w N T n L X > < a : K e y V a l u e O f D i a g r a m O b j e c t K e y a n y T y p e z b w N T n L X > < a : K e y > < K e y > T a b l e s \ T a b e l l a 1 _ 2 \ C o l u m n s \ O G G E T T O < / K e y > < / a : K e y > < a : V a l u e   i : t y p e = " D i a g r a m D i s p l a y N o d e V i e w S t a t e " > < H e i g h t > 1 5 0 < / H e i g h t > < I s E x p a n d e d > t r u e < / I s E x p a n d e d > < W i d t h > 2 0 0 < / W i d t h > < / a : V a l u e > < / a : K e y V a l u e O f D i a g r a m O b j e c t K e y a n y T y p e z b w N T n L X > < a : K e y V a l u e O f D i a g r a m O b j e c t K e y a n y T y p e z b w N T n L X > < a : K e y > < K e y > T a b l e s \ T a b e l l a 1 _ 2 \ C o l u m n s \ D A T A   S C A D E N Z A < / K e y > < / a : K e y > < a : V a l u e   i : t y p e = " D i a g r a m D i s p l a y N o d e V i e w S t a t e " > < H e i g h t > 1 5 0 < / H e i g h t > < I s E x p a n d e d > t r u e < / I s E x p a n d e d > < W i d t h > 2 0 0 < / W i d t h > < / a : V a l u e > < / a : K e y V a l u e O f D i a g r a m O b j e c t K e y a n y T y p e z b w N T n L X > < a : K e y V a l u e O f D i a g r a m O b j e c t K e y a n y T y p e z b w N T n L X > < a : K e y > < K e y > T a b l e s \ T a b e l l a 1 _ 2 \ C o l u m n s \ I V A < / K e y > < / a : K e y > < a : V a l u e   i : t y p e = " D i a g r a m D i s p l a y N o d e V i e w S t a t e " > < H e i g h t > 1 5 0 < / H e i g h t > < I s E x p a n d e d > t r u e < / I s E x p a n d e d > < W i d t h > 2 0 0 < / W i d t h > < / a : V a l u e > < / a : K e y V a l u e O f D i a g r a m O b j e c t K e y a n y T y p e z b w N T n L X > < a : K e y V a l u e O f D i a g r a m O b j e c t K e y a n y T y p e z b w N T n L X > < a : K e y > < K e y > T a b l e s \ T a b e l l a 1 _ 2 \ C o l u m n s \ L O R D O < / K e y > < / a : K e y > < a : V a l u e   i : t y p e = " D i a g r a m D i s p l a y N o d e V i e w S t a t e " > < H e i g h t > 1 5 0 < / H e i g h t > < I s E x p a n d e d > t r u e < / I s E x p a n d e d > < W i d t h > 2 0 0 < / W i d t h > < / a : V a l u e > < / a : K e y V a l u e O f D i a g r a m O b j e c t K e y a n y T y p e z b w N T n L X > < a : K e y V a l u e O f D i a g r a m O b j e c t K e y a n y T y p e z b w N T n L X > < a : K e y > < K e y > T a b l e s \ T a b e l l a 1 _ 2 \ C o l u m n s \ S T A T O < / K e y > < / a : K e y > < a : V a l u e   i : t y p e = " D i a g r a m D i s p l a y N o d e V i e w S t a t e " > < H e i g h t > 1 5 0 < / H e i g h t > < I s E x p a n d e d > t r u e < / I s E x p a n d e d > < W i d t h > 2 0 0 < / W i d t h > < / a : V a l u e > < / a : K e y V a l u e O f D i a g r a m O b j e c t K e y a n y T y p e z b w N T n L X > < a : K e y V a l u e O f D i a g r a m O b j e c t K e y a n y T y p e z b w N T n L X > < a : K e y > < K e y > T a b l e s \ T a b e l l a 1 < / K e y > < / a : K e y > < a : V a l u e   i : t y p e = " D i a g r a m D i s p l a y N o d e V i e w S t a t e " > < H e i g h t > 3 1 4 . 6 6 6 6 6 6 6 6 6 6 6 6 6 9 < / H e i g h t > < I s E x p a n d e d > t r u e < / I s E x p a n d e d > < L a y e d O u t > t r u e < / L a y e d O u t > < W i d t h > 2 0 0 < / W i d t h > < / a : V a l u e > < / a : K e y V a l u e O f D i a g r a m O b j e c t K e y a n y T y p e z b w N T n L X > < a : K e y V a l u e O f D i a g r a m O b j e c t K e y a n y T y p e z b w N T n L X > < a : K e y > < K e y > T a b l e s \ T a b e l l a 1 \ C o l u m n s \ N �   F A T T U R A < / K e y > < / a : K e y > < a : V a l u e   i : t y p e = " D i a g r a m D i s p l a y N o d e V i e w S t a t e " > < H e i g h t > 1 5 0 < / H e i g h t > < I s E x p a n d e d > t r u e < / I s E x p a n d e d > < W i d t h > 2 0 0 < / W i d t h > < / a : V a l u e > < / a : K e y V a l u e O f D i a g r a m O b j e c t K e y a n y T y p e z b w N T n L X > < a : K e y V a l u e O f D i a g r a m O b j e c t K e y a n y T y p e z b w N T n L X > < a : K e y > < K e y > T a b l e s \ T a b e l l a 1 \ C o l u m n s \ D A T A   F A T T U R A < / K e y > < / a : K e y > < a : V a l u e   i : t y p e = " D i a g r a m D i s p l a y N o d e V i e w S t a t e " > < H e i g h t > 1 5 0 < / H e i g h t > < I s E x p a n d e d > t r u e < / I s E x p a n d e d > < W i d t h > 2 0 0 < / W i d t h > < / a : V a l u e > < / a : K e y V a l u e O f D i a g r a m O b j e c t K e y a n y T y p e z b w N T n L X > < a : K e y V a l u e O f D i a g r a m O b j e c t K e y a n y T y p e z b w N T n L X > < a : K e y > < K e y > T a b l e s \ T a b e l l a 1 \ C o l u m n s \ I M P O R T O < / K e y > < / a : K e y > < a : V a l u e   i : t y p e = " D i a g r a m D i s p l a y N o d e V i e w S t a t e " > < H e i g h t > 1 5 0 < / H e i g h t > < I s E x p a n d e d > t r u e < / I s E x p a n d e d > < W i d t h > 2 0 0 < / W i d t h > < / a : V a l u e > < / a : K e y V a l u e O f D i a g r a m O b j e c t K e y a n y T y p e z b w N T n L X > < a : K e y V a l u e O f D i a g r a m O b j e c t K e y a n y T y p e z b w N T n L X > < a : K e y > < K e y > T a b l e s \ T a b e l l a 1 \ C o l u m n s \ C L I E N T E < / K e y > < / a : K e y > < a : V a l u e   i : t y p e = " D i a g r a m D i s p l a y N o d e V i e w S t a t e " > < H e i g h t > 1 5 0 < / H e i g h t > < I s E x p a n d e d > t r u e < / I s E x p a n d e d > < W i d t h > 2 0 0 < / W i d t h > < / a : V a l u e > < / a : K e y V a l u e O f D i a g r a m O b j e c t K e y a n y T y p e z b w N T n L X > < a : K e y V a l u e O f D i a g r a m O b j e c t K e y a n y T y p e z b w N T n L X > < a : K e y > < K e y > T a b l e s \ T a b e l l a 1 \ C o l u m n s \ O G G E T T O < / K e y > < / a : K e y > < a : V a l u e   i : t y p e = " D i a g r a m D i s p l a y N o d e V i e w S t a t e " > < H e i g h t > 1 5 0 < / H e i g h t > < I s E x p a n d e d > t r u e < / I s E x p a n d e d > < W i d t h > 2 0 0 < / W i d t h > < / a : V a l u e > < / a : K e y V a l u e O f D i a g r a m O b j e c t K e y a n y T y p e z b w N T n L X > < a : K e y V a l u e O f D i a g r a m O b j e c t K e y a n y T y p e z b w N T n L X > < a : K e y > < K e y > T a b l e s \ T a b e l l a 1 \ C o l u m n s \ D A T A   S C A D E N Z A < / K e y > < / a : K e y > < a : V a l u e   i : t y p e = " D i a g r a m D i s p l a y N o d e V i e w S t a t e " > < H e i g h t > 1 5 0 < / H e i g h t > < I s E x p a n d e d > t r u e < / I s E x p a n d e d > < W i d t h > 2 0 0 < / W i d t h > < / a : V a l u e > < / a : K e y V a l u e O f D i a g r a m O b j e c t K e y a n y T y p e z b w N T n L X > < a : K e y V a l u e O f D i a g r a m O b j e c t K e y a n y T y p e z b w N T n L X > < a : K e y > < K e y > T a b l e s \ T a b e l l a 1 \ C o l u m n s \ I V A < / K e y > < / a : K e y > < a : V a l u e   i : t y p e = " D i a g r a m D i s p l a y N o d e V i e w S t a t e " > < H e i g h t > 1 5 0 < / H e i g h t > < I s E x p a n d e d > t r u e < / I s E x p a n d e d > < W i d t h > 2 0 0 < / W i d t h > < / a : V a l u e > < / a : K e y V a l u e O f D i a g r a m O b j e c t K e y a n y T y p e z b w N T n L X > < a : K e y V a l u e O f D i a g r a m O b j e c t K e y a n y T y p e z b w N T n L X > < a : K e y > < K e y > T a b l e s \ T a b e l l a 1 \ C o l u m n s \ I M P O R T O   L O R D O < / K e y > < / a : K e y > < a : V a l u e   i : t y p e = " D i a g r a m D i s p l a y N o d e V i e w S t a t e " > < H e i g h t > 1 5 0 < / H e i g h t > < I s E x p a n d e d > t r u e < / I s E x p a n d e d > < W i d t h > 2 0 0 < / W i d t h > < / a : V a l u e > < / a : K e y V a l u e O f D i a g r a m O b j e c t K e y a n y T y p e z b w N T n L X > < a : K e y V a l u e O f D i a g r a m O b j e c t K e y a n y T y p e z b w N T n L X > < a : K e y > < K e y > T a b l e s \ T a b e l l a 1 \ C o l u m n s \ A g e < / K e y > < / a : K e y > < a : V a l u e   i : t y p e = " D i a g r a m D i s p l a y N o d e V i e w S t a t e " > < H e i g h t > 1 5 0 < / H e i g h t > < I s E x p a n d e d > t r u e < / I s E x p a n d e d > < W i d t h > 2 0 0 < / W i d t h > < / a : V a l u e > < / a : K e y V a l u e O f D i a g r a m O b j e c t K e y a n y T y p e z b w N T n L X > < a : K e y V a l u e O f D i a g r a m O b j e c t K e y a n y T y p e z b w N T n L X > < a : K e y > < K e y > T a b l e s \ T a b e l l a 1 \ C o l u m n s \ T o t a l   D a y s < / K e y > < / a : K e y > < a : V a l u e   i : t y p e = " D i a g r a m D i s p l a y N o d e V i e w S t a t e " > < H e i g h t > 1 5 0 < / H e i g h t > < I s E x p a n d e d > t r u e < / I s E x p a n d e d > < W i d t h > 2 0 0 < / W i d t h > < / a : V a l u e > < / a : K e y V a l u e O f D i a g r a m O b j e c t K e y a n y T y p e z b w N T n L X > < a : K e y V a l u e O f D i a g r a m O b j e c t K e y a n y T y p e z b w N T n L X > < a : K e y > < K e y > T a b l e s \ T a b e l l a 1 \ C o l u m n s \ S T A T O < / K e y > < / a : K e y > < a : V a l u e   i : t y p e = " D i a g r a m D i s p l a y N o d e V i e w S t a t e " > < H e i g h t > 1 5 0 < / H e i g h t > < I s E x p a n d e d > t r u e < / I s E x p a n d e d > < W i d t h > 2 0 0 < / W i d t h > < / a : V a l u e > < / a : K e y V a l u e O f D i a g r a m O b j e c t K e y a n y T y p e z b w N T n L X > < a : K e y V a l u e O f D i a g r a m O b j e c t K e y a n y T y p e z b w N T n L X > < a : K e y > < K e y > T a b l e s \ T a b e l l a 1 \ C o l u m n s \ D A T A   F A T T U R A   ( Y e a r ) < / K e y > < / a : K e y > < a : V a l u e   i : t y p e = " D i a g r a m D i s p l a y N o d e V i e w S t a t e " > < H e i g h t > 1 5 0 < / H e i g h t > < I s E x p a n d e d > t r u e < / I s E x p a n d e d > < W i d t h > 2 0 0 < / W i d t h > < / a : V a l u e > < / a : K e y V a l u e O f D i a g r a m O b j e c t K e y a n y T y p e z b w N T n L X > < a : K e y V a l u e O f D i a g r a m O b j e c t K e y a n y T y p e z b w N T n L X > < a : K e y > < K e y > T a b l e s \ T a b e l l a 1 \ C o l u m n s \ D A T A   F A T T U R A   ( Q u a r t e r ) < / K e y > < / a : K e y > < a : V a l u e   i : t y p e = " D i a g r a m D i s p l a y N o d e V i e w S t a t e " > < H e i g h t > 1 5 0 < / H e i g h t > < I s E x p a n d e d > t r u e < / I s E x p a n d e d > < W i d t h > 2 0 0 < / W i d t h > < / a : V a l u e > < / a : K e y V a l u e O f D i a g r a m O b j e c t K e y a n y T y p e z b w N T n L X > < a : K e y V a l u e O f D i a g r a m O b j e c t K e y a n y T y p e z b w N T n L X > < a : K e y > < K e y > T a b l e s \ T a b e l l a 1 \ C o l u m n s \ D A T A   F A T T U R A   ( M o n t h   I n d e x ) < / K e y > < / a : K e y > < a : V a l u e   i : t y p e = " D i a g r a m D i s p l a y N o d e V i e w S t a t e " > < H e i g h t > 1 5 0 < / H e i g h t > < I s E x p a n d e d > t r u e < / I s E x p a n d e d > < W i d t h > 2 0 0 < / W i d t h > < / a : V a l u e > < / a : K e y V a l u e O f D i a g r a m O b j e c t K e y a n y T y p e z b w N T n L X > < a : K e y V a l u e O f D i a g r a m O b j e c t K e y a n y T y p e z b w N T n L X > < a : K e y > < K e y > T a b l e s \ T a b e l l a 1 \ C o l u m n s \ D A T A   F A T T U R A   ( M o n t h ) < / K e y > < / a : K e y > < a : V a l u e   i : t y p e = " D i a g r a m D i s p l a y N o d e V i e w S t a t e " > < H e i g h t > 1 5 0 < / H e i g h t > < I s E x p a n d e d > t r u e < / I s E x p a n d e d > < W i d t h > 2 0 0 < / W i d t h > < / a : V a l u e > < / a : K e y V a l u e O f D i a g r a m O b j e c t K e y a n y T y p e z b w N T n L X > < a : K e y V a l u e O f D i a g r a m O b j e c t K e y a n y T y p e z b w N T n L X > < a : K e y > < K e y > T a b l e s \ T a b e l l a 1 \ M e a s u r e s \ S u m   o f   I M P O R T O   L O R D O < / K e y > < / a : K e y > < a : V a l u e   i : t y p e = " D i a g r a m D i s p l a y N o d e V i e w S t a t e " > < H e i g h t > 1 5 0 < / H e i g h t > < I s E x p a n d e d > t r u e < / I s E x p a n d e d > < W i d t h > 2 0 0 < / W i d t h > < / a : V a l u e > < / a : K e y V a l u e O f D i a g r a m O b j e c t K e y a n y T y p e z b w N T n L X > < a : K e y V a l u e O f D i a g r a m O b j e c t K e y a n y T y p e z b w N T n L X > < a : K e y > < K e y > T a b l e s \ T a b e l l a 1 \ S u m   o f   I M P O R T O   L O R D O \ A d d i t i o n a l   I n f o \ I m p l i c i t   M e a s u r e < / K e y > < / a : K e y > < a : V a l u e   i : t y p e = " D i a g r a m D i s p l a y V i e w S t a t e I D i a g r a m T a g A d d i t i o n a l I n f o " / > < / a : K e y V a l u e O f D i a g r a m O b j e c t K e y a n y T y p e z b w N T n L X > < a : K e y V a l u e O f D i a g r a m O b j e c t K e y a n y T y p e z b w N T n L X > < a : K e y > < K e y > T a b l e s \ T a b e l l a 1 \ M e a s u r e s \ S u m   o f   I M P O R T O < / K e y > < / a : K e y > < a : V a l u e   i : t y p e = " D i a g r a m D i s p l a y N o d e V i e w S t a t e " > < H e i g h t > 1 5 0 < / H e i g h t > < I s E x p a n d e d > t r u e < / I s E x p a n d e d > < W i d t h > 2 0 0 < / W i d t h > < / a : V a l u e > < / a : K e y V a l u e O f D i a g r a m O b j e c t K e y a n y T y p e z b w N T n L X > < a : K e y V a l u e O f D i a g r a m O b j e c t K e y a n y T y p e z b w N T n L X > < a : K e y > < K e y > T a b l e s \ T a b e l l a 1 \ S u m   o f   I M P O R T O \ A d d i t i o n a l   I n f o \ I m p l i c i t   M e a s u r e < / K e y > < / a : K e y > < a : V a l u e   i : t y p e = " D i a g r a m D i s p l a y V i e w S t a t e I D i a g r a m T a g A d d i t i o n a l I n f o " / > < / a : K e y V a l u e O f D i a g r a m O b j e c t K e y a n y T y p e z b w N T n L X > < a : K e y V a l u e O f D i a g r a m O b j e c t K e y a n y T y p e z b w N T n L X > < a : K e y > < K e y > T a b l e s \ T a b e l l a 1 \ M e a s u r e s \ S u m   o f   I V A < / K e y > < / a : K e y > < a : V a l u e   i : t y p e = " D i a g r a m D i s p l a y N o d e V i e w S t a t e " > < H e i g h t > 1 5 0 < / H e i g h t > < I s E x p a n d e d > t r u e < / I s E x p a n d e d > < W i d t h > 2 0 0 < / W i d t h > < / a : V a l u e > < / a : K e y V a l u e O f D i a g r a m O b j e c t K e y a n y T y p e z b w N T n L X > < a : K e y V a l u e O f D i a g r a m O b j e c t K e y a n y T y p e z b w N T n L X > < a : K e y > < K e y > T a b l e s \ T a b e l l a 1 \ S u m   o f   I V A \ A d d i t i o n a l   I n f o \ I m p l i c i t   M e a s u r e < / K e y > < / a : K e y > < a : V a l u e   i : t y p e = " D i a g r a m D i s p l a y V i e w S t a t e I D i a g r a m T a g A d d i t i o n a l I n f o " / > < / a : K e y V a l u e O f D i a g r a m O b j e c t K e y a n y T y p e z b w N T n L X > < a : K e y V a l u e O f D i a g r a m O b j e c t K e y a n y T y p e z b w N T n L X > < a : K e y > < K e y > T a b l e s \ T a b e l l a 1 \ M e a s u r e s \ C o u n t   o f   S T A T O < / K e y > < / a : K e y > < a : V a l u e   i : t y p e = " D i a g r a m D i s p l a y N o d e V i e w S t a t e " > < H e i g h t > 1 5 0 < / H e i g h t > < I s E x p a n d e d > t r u e < / I s E x p a n d e d > < W i d t h > 2 0 0 < / W i d t h > < / a : V a l u e > < / a : K e y V a l u e O f D i a g r a m O b j e c t K e y a n y T y p e z b w N T n L X > < a : K e y V a l u e O f D i a g r a m O b j e c t K e y a n y T y p e z b w N T n L X > < a : K e y > < K e y > T a b l e s \ T a b e l l a 1 \ C o u n t   o f   S T A T O \ A d d i t i o n a l   I n f o \ I m p l i c i t   M e a s u r e < / K e y > < / a : K e y > < a : V a l u e   i : t y p e = " D i a g r a m D i s p l a y V i e w S t a t e I D i a g r a m T a g A d d i t i o n a l I n f o " / > < / a : K e y V a l u e O f D i a g r a m O b j e c t K e y a n y T y p e z b w N T n L X > < a : K e y V a l u e O f D i a g r a m O b j e c t K e y a n y T y p e z b w N T n L X > < a : K e y > < K e y > R e l a t i o n s h i p s \ & l t ; T a b l e s \ T a b e l l a 1 \ C o l u m n s \ C L I E N T E & g t ; - & l t ; T a b l e s \ C l i e n t i \ C o l u m n s \ C L I E N T E & g t ; < / K e y > < / a : K e y > < a : V a l u e   i : t y p e = " D i a g r a m D i s p l a y L i n k V i e w S t a t e " > < A u t o m a t i o n P r o p e r t y H e l p e r T e x t > E n d   p o i n t   1 :   ( 2 1 6 , 1 4 7 , 3 3 3 3 3 3 ) .   E n d   p o i n t   2 :   ( 2 2 4 , 7 5 )   < / A u t o m a t i o n P r o p e r t y H e l p e r T e x t > < L a y e d O u t > t r u e < / L a y e d O u t > < P o i n t s   x m l n s : b = " h t t p : / / s c h e m a s . d a t a c o n t r a c t . o r g / 2 0 0 4 / 0 7 / S y s t e m . W i n d o w s " > < b : P o i n t > < b : _ x > 2 1 5 . 9 9 9 9 9 9 9 9 9 9 9 9 9 7 < / b : _ x > < b : _ y > 1 4 7 . 3 3 3 3 3 3 < / b : _ y > < / b : P o i n t > < b : P o i n t > < b : _ x > 2 1 8 < / b : _ x > < b : _ y > 1 4 7 . 3 3 3 3 3 3 < / b : _ y > < / b : P o i n t > < b : P o i n t > < b : _ x > 2 2 0 < / b : _ x > < b : _ y > 1 4 5 . 3 3 3 3 3 3 < / b : _ y > < / b : P o i n t > < b : P o i n t > < b : _ x > 2 2 0 < / b : _ x > < b : _ y > 7 7 < / b : _ y > < / b : P o i n t > < b : P o i n t > < b : _ x > 2 2 2 < / b : _ x > < b : _ y > 7 5 < / b : _ y > < / b : P o i n t > < b : P o i n t > < b : _ x > 2 2 3 . 9 9 9 9 9 9 9 9 9 9 9 9 9 4 < / b : _ x > < b : _ y > 7 5 < / b : _ y > < / b : P o i n t > < / P o i n t s > < / a : V a l u e > < / a : K e y V a l u e O f D i a g r a m O b j e c t K e y a n y T y p e z b w N T n L X > < a : K e y V a l u e O f D i a g r a m O b j e c t K e y a n y T y p e z b w N T n L X > < a : K e y > < K e y > R e l a t i o n s h i p s \ & l t ; T a b l e s \ T a b e l l a 1 \ C o l u m n s \ C L I E N T E & g t ; - & l t ; T a b l e s \ C l i e n t i \ C o l u m n s \ C L I E N T E & g t ; \ F K < / K e y > < / a : K e y > < a : V a l u e   i : t y p e = " D i a g r a m D i s p l a y L i n k E n d p o i n t V i e w S t a t e " > < H e i g h t > 1 6 < / H e i g h t > < L a b e l L o c a t i o n   x m l n s : b = " h t t p : / / s c h e m a s . d a t a c o n t r a c t . o r g / 2 0 0 4 / 0 7 / S y s t e m . W i n d o w s " > < b : _ x > 1 9 9 . 9 9 9 9 9 9 9 9 9 9 9 9 9 7 < / b : _ x > < b : _ y > 1 3 9 . 3 3 3 3 3 3 < / b : _ y > < / L a b e l L o c a t i o n > < L o c a t i o n   x m l n s : b = " h t t p : / / s c h e m a s . d a t a c o n t r a c t . o r g / 2 0 0 4 / 0 7 / S y s t e m . W i n d o w s " > < b : _ x > 1 9 9 . 9 9 9 9 9 9 9 9 9 9 9 9 9 7 < / b : _ x > < b : _ y > 1 4 7 . 3 3 3 3 3 3 < / b : _ y > < / L o c a t i o n > < S h a p e R o t a t e A n g l e > 3 6 0 < / S h a p e R o t a t e A n g l e > < W i d t h > 1 6 < / W i d t h > < / a : V a l u e > < / a : K e y V a l u e O f D i a g r a m O b j e c t K e y a n y T y p e z b w N T n L X > < a : K e y V a l u e O f D i a g r a m O b j e c t K e y a n y T y p e z b w N T n L X > < a : K e y > < K e y > R e l a t i o n s h i p s \ & l t ; T a b l e s \ T a b e l l a 1 \ C o l u m n s \ C L I E N T E & g t ; - & l t ; T a b l e s \ C l i e n t i \ C o l u m n s \ C L I E N T E & g t ; \ P K < / K e y > < / a : K e y > < a : V a l u e   i : t y p e = " D i a g r a m D i s p l a y L i n k E n d p o i n t V i e w S t a t e " > < H e i g h t > 1 6 < / H e i g h t > < L a b e l L o c a t i o n   x m l n s : b = " h t t p : / / s c h e m a s . d a t a c o n t r a c t . o r g / 2 0 0 4 / 0 7 / S y s t e m . W i n d o w s " > < b : _ x > 2 2 3 . 9 9 9 9 9 9 9 9 9 9 9 9 9 4 < / b : _ x > < b : _ y > 6 7 < / b : _ y > < / L a b e l L o c a t i o n > < L o c a t i o n   x m l n s : b = " h t t p : / / s c h e m a s . d a t a c o n t r a c t . o r g / 2 0 0 4 / 0 7 / S y s t e m . W i n d o w s " > < b : _ x > 2 3 9 . 9 9 9 9 9 9 9 9 9 9 9 9 9 4 < / b : _ x > < b : _ y > 7 5 < / b : _ y > < / L o c a t i o n > < S h a p e R o t a t e A n g l e > 1 8 0 < / S h a p e R o t a t e A n g l e > < W i d t h > 1 6 < / W i d t h > < / a : V a l u e > < / a : K e y V a l u e O f D i a g r a m O b j e c t K e y a n y T y p e z b w N T n L X > < a : K e y V a l u e O f D i a g r a m O b j e c t K e y a n y T y p e z b w N T n L X > < a : K e y > < K e y > R e l a t i o n s h i p s \ & l t ; T a b l e s \ T a b e l l a 1 \ C o l u m n s \ C L I E N T E & g t ; - & l t ; T a b l e s \ C l i e n t i \ C o l u m n s \ C L I E N T E & g t ; \ C r o s s F i l t e r < / K e y > < / a : K e y > < a : V a l u e   i : t y p e = " D i a g r a m D i s p l a y L i n k C r o s s F i l t e r V i e w S t a t e " > < P o i n t s   x m l n s : b = " h t t p : / / s c h e m a s . d a t a c o n t r a c t . o r g / 2 0 0 4 / 0 7 / S y s t e m . W i n d o w s " > < b : P o i n t > < b : _ x > 2 1 5 . 9 9 9 9 9 9 9 9 9 9 9 9 9 7 < / b : _ x > < b : _ y > 1 4 7 . 3 3 3 3 3 3 < / b : _ y > < / b : P o i n t > < b : P o i n t > < b : _ x > 2 1 8 < / b : _ x > < b : _ y > 1 4 7 . 3 3 3 3 3 3 < / b : _ y > < / b : P o i n t > < b : P o i n t > < b : _ x > 2 2 0 < / b : _ x > < b : _ y > 1 4 5 . 3 3 3 3 3 3 < / b : _ y > < / b : P o i n t > < b : P o i n t > < b : _ x > 2 2 0 < / b : _ x > < b : _ y > 7 7 < / b : _ y > < / b : P o i n t > < b : P o i n t > < b : _ x > 2 2 2 < / b : _ x > < b : _ y > 7 5 < / b : _ y > < / b : P o i n t > < b : P o i n t > < b : _ x > 2 2 3 . 9 9 9 9 9 9 9 9 9 9 9 9 9 4 < / b : _ x > < b : _ y > 7 5 < / b : _ y > < / b : P o i n t > < / P o i n t s > < / a : V a l u e > < / a : K e y V a l u e O f D i a g r a m O b j e c t K e y a n y T y p e z b w N T n L X > < a : K e y V a l u e O f D i a g r a m O b j e c t K e y a n y T y p e z b w N T n L X > < a : K e y > < K e y > R e l a t i o n s h i p s \ & l t ; T a b l e s \ T a b e l l a 1 \ C o l u m n s \ O G G E T T O & g t ; - & l t ; T a b l e s \ T a r i f f e \ C o l u m n s \ O G G E T T O & g t ; < / K e y > < / a : K e y > < a : V a l u e   i : t y p e = " D i a g r a m D i s p l a y L i n k V i e w S t a t e " > < A u t o m a t i o n P r o p e r t y H e l p e r T e x t > E n d   p o i n t   1 :   ( 2 1 6 , 1 6 7 , 3 3 3 3 3 3 ) .   E n d   p o i n t   2 :   ( 5 5 3 , 9 0 3 8 1 0 5 6 7 6 6 6 , 7 5 )   < / A u t o m a t i o n P r o p e r t y H e l p e r T e x t > < L a y e d O u t > t r u e < / L a y e d O u t > < P o i n t s   x m l n s : b = " h t t p : / / s c h e m a s . d a t a c o n t r a c t . o r g / 2 0 0 4 / 0 7 / S y s t e m . W i n d o w s " > < b : P o i n t > < b : _ x > 2 1 6 < / b : _ x > < b : _ y > 1 6 7 . 3 3 3 3 3 3 < / b : _ y > < / b : P o i n t > < b : P o i n t > < b : _ x > 3 2 7 . 7 5 < / b : _ x > < b : _ y > 1 6 7 . 3 3 3 3 3 3 0 0 0 0 0 0 0 4 < / b : _ y > < / b : P o i n t > < b : P o i n t > < b : _ x > 3 3 1 . 7 5 < / b : _ x > < b : _ y > 1 6 9 . 5 < / b : _ y > < / b : P o i n t > < b : P o i n t > < b : _ x > 4 5 7 . 4 9 9 9 9 9 9 9 5 5 < / b : _ x > < b : _ y > 1 6 9 . 5 < / b : _ y > < / b : P o i n t > < b : P o i n t > < b : _ x > 4 5 9 . 4 9 9 9 9 9 9 9 5 5 < / b : _ x > < b : _ y > 1 6 7 . 5 < / b : _ y > < / b : P o i n t > < b : P o i n t > < b : _ x > 4 5 9 . 4 9 9 9 9 9 9 9 5 5 < / b : _ x > < b : _ y > 7 7 < / b : _ y > < / b : P o i n t > < b : P o i n t > < b : _ x > 4 6 1 . 4 9 9 9 9 9 9 9 5 5 < / b : _ x > < b : _ y > 7 5 < / b : _ y > < / b : P o i n t > < b : P o i n t > < b : _ x > 5 5 3 . 9 0 3 8 1 0 5 6 7 6 6 5 6 9 < / b : _ x > < b : _ y > 7 5 < / b : _ y > < / b : P o i n t > < / P o i n t s > < / a : V a l u e > < / a : K e y V a l u e O f D i a g r a m O b j e c t K e y a n y T y p e z b w N T n L X > < a : K e y V a l u e O f D i a g r a m O b j e c t K e y a n y T y p e z b w N T n L X > < a : K e y > < K e y > R e l a t i o n s h i p s \ & l t ; T a b l e s \ T a b e l l a 1 \ C o l u m n s \ O G G E T T O & g t ; - & l t ; T a b l e s \ T a r i f f e \ C o l u m n s \ O G G E T T O & g t ; \ F K < / K e y > < / a : K e y > < a : V a l u e   i : t y p e = " D i a g r a m D i s p l a y L i n k E n d p o i n t V i e w S t a t e " > < H e i g h t > 1 6 < / H e i g h t > < L a b e l L o c a t i o n   x m l n s : b = " h t t p : / / s c h e m a s . d a t a c o n t r a c t . o r g / 2 0 0 4 / 0 7 / S y s t e m . W i n d o w s " > < b : _ x > 2 0 0 < / b : _ x > < b : _ y > 1 5 9 . 3 3 3 3 3 3 < / b : _ y > < / L a b e l L o c a t i o n > < L o c a t i o n   x m l n s : b = " h t t p : / / s c h e m a s . d a t a c o n t r a c t . o r g / 2 0 0 4 / 0 7 / S y s t e m . W i n d o w s " > < b : _ x > 2 0 0 < / b : _ x > < b : _ y > 1 6 7 . 3 3 3 3 3 3 < / b : _ y > < / L o c a t i o n > < S h a p e R o t a t e A n g l e > 3 6 0 < / S h a p e R o t a t e A n g l e > < W i d t h > 1 6 < / W i d t h > < / a : V a l u e > < / a : K e y V a l u e O f D i a g r a m O b j e c t K e y a n y T y p e z b w N T n L X > < a : K e y V a l u e O f D i a g r a m O b j e c t K e y a n y T y p e z b w N T n L X > < a : K e y > < K e y > R e l a t i o n s h i p s \ & l t ; T a b l e s \ T a b e l l a 1 \ C o l u m n s \ O G G E T T O & g t ; - & l t ; T a b l e s \ T a r i f f e \ C o l u m n s \ O G G E T T O & g t ; \ P K < / K e y > < / a : K e y > < a : V a l u e   i : t y p e = " D i a g r a m D i s p l a y L i n k E n d p o i n t V i e w S t a t e " > < H e i g h t > 1 6 < / H e i g h t > < L a b e l L o c a t i o n   x m l n s : b = " h t t p : / / s c h e m a s . d a t a c o n t r a c t . o r g / 2 0 0 4 / 0 7 / S y s t e m . W i n d o w s " > < b : _ x > 5 5 3 . 9 0 3 8 1 0 5 6 7 6 6 5 6 9 < / b : _ x > < b : _ y > 6 7 < / b : _ y > < / L a b e l L o c a t i o n > < L o c a t i o n   x m l n s : b = " h t t p : / / s c h e m a s . d a t a c o n t r a c t . o r g / 2 0 0 4 / 0 7 / S y s t e m . W i n d o w s " > < b : _ x > 5 6 9 . 9 0 3 8 1 0 5 6 7 6 6 5 8 < / b : _ x > < b : _ y > 7 5 < / b : _ y > < / L o c a t i o n > < S h a p e R o t a t e A n g l e > 1 8 0 < / S h a p e R o t a t e A n g l e > < W i d t h > 1 6 < / W i d t h > < / a : V a l u e > < / a : K e y V a l u e O f D i a g r a m O b j e c t K e y a n y T y p e z b w N T n L X > < a : K e y V a l u e O f D i a g r a m O b j e c t K e y a n y T y p e z b w N T n L X > < a : K e y > < K e y > R e l a t i o n s h i p s \ & l t ; T a b l e s \ T a b e l l a 1 \ C o l u m n s \ O G G E T T O & g t ; - & l t ; T a b l e s \ T a r i f f e \ C o l u m n s \ O G G E T T O & g t ; \ C r o s s F i l t e r < / K e y > < / a : K e y > < a : V a l u e   i : t y p e = " D i a g r a m D i s p l a y L i n k C r o s s F i l t e r V i e w S t a t e " > < P o i n t s   x m l n s : b = " h t t p : / / s c h e m a s . d a t a c o n t r a c t . o r g / 2 0 0 4 / 0 7 / S y s t e m . W i n d o w s " > < b : P o i n t > < b : _ x > 2 1 6 < / b : _ x > < b : _ y > 1 6 7 . 3 3 3 3 3 3 < / b : _ y > < / b : P o i n t > < b : P o i n t > < b : _ x > 3 2 7 . 7 5 < / b : _ x > < b : _ y > 1 6 7 . 3 3 3 3 3 3 0 0 0 0 0 0 0 4 < / b : _ y > < / b : P o i n t > < b : P o i n t > < b : _ x > 3 3 1 . 7 5 < / b : _ x > < b : _ y > 1 6 9 . 5 < / b : _ y > < / b : P o i n t > < b : P o i n t > < b : _ x > 4 5 7 . 4 9 9 9 9 9 9 9 5 5 < / b : _ x > < b : _ y > 1 6 9 . 5 < / b : _ y > < / b : P o i n t > < b : P o i n t > < b : _ x > 4 5 9 . 4 9 9 9 9 9 9 9 5 5 < / b : _ x > < b : _ y > 1 6 7 . 5 < / b : _ y > < / b : P o i n t > < b : P o i n t > < b : _ x > 4 5 9 . 4 9 9 9 9 9 9 9 5 5 < / b : _ x > < b : _ y > 7 7 < / b : _ y > < / b : P o i n t > < b : P o i n t > < b : _ x > 4 6 1 . 4 9 9 9 9 9 9 9 5 5 < / b : _ x > < b : _ y > 7 5 < / b : _ y > < / b : P o i n t > < b : P o i n t > < b : _ x > 5 5 3 . 9 0 3 8 1 0 5 6 7 6 6 5 6 9 < / b : _ x > < b : _ y > 7 5 < / b : _ y > < / b : P o i n t > < / P o i n t s > < / a : V a l u e > < / a : K e y V a l u e O f D i a g r a m O b j e c t K e y a n y T y p e z b w N T n L X > < / V i e w S t a t e s > < / D i a g r a m M a n a g e r . S e r i a l i z a b l e D i a g r a m > < / A r r a y O f D i a g r a m M a n a g e r . S e r i a l i z a b l e D i a g r a m > ] ] > < / C u s t o m C o n t e n t > < / G e m i n i > 
</file>

<file path=customXml/item18.xml>��< ? x m l   v e r s i o n = " 1 . 0 "   e n c o d i n g = " U T F - 1 6 " ? > < G e m i n i   x m l n s = " h t t p : / / g e m i n i / p i v o t c u s t o m i z a t i o n / T a b l e X M L _ T a b e l l a 1 _ 2 " > < C u s t o m C o n t e n t > < ! [ C D A T A [ < T a b l e W i d g e t G r i d S e r i a l i z a t i o n   x m l n s : x s d = " h t t p : / / w w w . w 3 . o r g / 2 0 0 1 / X M L S c h e m a "   x m l n s : x s i = " h t t p : / / w w w . w 3 . o r g / 2 0 0 1 / X M L S c h e m a - i n s t a n c e " > < C o l u m n S u g g e s t e d T y p e   / > < C o l u m n F o r m a t   / > < C o l u m n A c c u r a c y   / > < C o l u m n C u r r e n c y S y m b o l   / > < C o l u m n P o s i t i v e P a t t e r n   / > < C o l u m n N e g a t i v e P a t t e r n   / > < C o l u m n W i d t h s > < i t e m > < k e y > < s t r i n g > N �   F A T T U R A < / s t r i n g > < / k e y > < v a l u e > < i n t > 1 5 6 < / i n t > < / v a l u e > < / i t e m > < i t e m > < k e y > < s t r i n g > D A T A   F A T T U R A < / s t r i n g > < / k e y > < v a l u e > < i n t > 1 8 2 < / i n t > < / v a l u e > < / i t e m > < i t e m > < k e y > < s t r i n g > I M P O R T O < / s t r i n g > < / k e y > < v a l u e > < i n t > 1 3 7 < / i n t > < / v a l u e > < / i t e m > < i t e m > < k e y > < s t r i n g > C L I E N T E < / s t r i n g > < / k e y > < v a l u e > < i n t > 1 2 3 < / i n t > < / v a l u e > < / i t e m > < i t e m > < k e y > < s t r i n g > O G G E T T O < / s t r i n g > < / k e y > < v a l u e > < i n t > 1 3 9 < / i n t > < / v a l u e > < / i t e m > < i t e m > < k e y > < s t r i n g > D A T A   S C A D E N Z A < / s t r i n g > < / k e y > < v a l u e > < i n t > 1 9 8 < / i n t > < / v a l u e > < / i t e m > < i t e m > < k e y > < s t r i n g > I V A < / s t r i n g > < / k e y > < v a l u e > < i n t > 7 9 < / i n t > < / v a l u e > < / i t e m > < i t e m > < k e y > < s t r i n g > L O R D O < / s t r i n g > < / k e y > < v a l u e > < i n t > 1 1 4 < / i n t > < / v a l u e > < / i t e m > < i t e m > < k e y > < s t r i n g > S T A T O < / s t r i n g > < / k e y > < v a l u e > < i n t > 1 0 4 < / i n t > < / v a l u e > < / i t e m > < / C o l u m n W i d t h s > < C o l u m n D i s p l a y I n d e x > < i t e m > < k e y > < s t r i n g > N �   F A T T U R A < / s t r i n g > < / k e y > < v a l u e > < i n t > 0 < / i n t > < / v a l u e > < / i t e m > < i t e m > < k e y > < s t r i n g > D A T A   F A T T U R A < / s t r i n g > < / k e y > < v a l u e > < i n t > 1 < / i n t > < / v a l u e > < / i t e m > < i t e m > < k e y > < s t r i n g > I M P O R T O < / s t r i n g > < / k e y > < v a l u e > < i n t > 2 < / i n t > < / v a l u e > < / i t e m > < i t e m > < k e y > < s t r i n g > C L I E N T E < / s t r i n g > < / k e y > < v a l u e > < i n t > 3 < / i n t > < / v a l u e > < / i t e m > < i t e m > < k e y > < s t r i n g > O G G E T T O < / s t r i n g > < / k e y > < v a l u e > < i n t > 4 < / i n t > < / v a l u e > < / i t e m > < i t e m > < k e y > < s t r i n g > D A T A   S C A D E N Z A < / s t r i n g > < / k e y > < v a l u e > < i n t > 5 < / i n t > < / v a l u e > < / i t e m > < i t e m > < k e y > < s t r i n g > I V A < / s t r i n g > < / k e y > < v a l u e > < i n t > 6 < / i n t > < / v a l u e > < / i t e m > < i t e m > < k e y > < s t r i n g > L O R D O < / s t r i n g > < / k e y > < v a l u e > < i n t > 7 < / i n t > < / v a l u e > < / i t e m > < i t e m > < k e y > < s t r i n g > S T A T O < / s t r i n g > < / k e y > < v a l u e > < i n t > 8 < / 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C l i e n t W i n d o w X M L " > < C u s t o m C o n t e n t > < ! [ C D A T A [ T a b e l l a 1 _ 2 ] ] > < / C u s t o m C o n t e n t > < / G e m i n i > 
</file>

<file path=customXml/item2.xml>��< ? x m l   v e r s i o n = " 1 . 0 "   e n c o d i n g = " U T F - 1 6 " ? > < G e m i n i   x m l n s = " h t t p : / / g e m i n i / p i v o t c u s t o m i z a t i o n / T a b l e X M L _ F o g l i o 1     2 _ 7 1 1 9 c 4 5 b - d 1 2 8 - 4 a f 4 - 8 8 f 4 - 5 6 4 8 5 2 e a 6 9 0 1 " > < C u s t o m C o n t e n t   x m l n s = " h t t p : / / g e m i n i / p i v o t c u s t o m i z a t i o n / T a b l e X M L _ F o g l i o 1   2 _ 7 1 1 9 c 4 5 b - d 1 2 8 - 4 a f 4 - 8 8 f 4 - 5 6 4 8 5 2 e a 6 9 0 1 " > < ! [ C D A T A [ < T a b l e W i d g e t G r i d S e r i a l i z a t i o n   x m l n s : x s d = " h t t p : / / w w w . w 3 . o r g / 2 0 0 1 / X M L S c h e m a "   x m l n s : x s i = " h t t p : / / w w w . w 3 . o r g / 2 0 0 1 / X M L S c h e m a - i n s t a n c e " > < C o l u m n S u g g e s t e d T y p e   / > < C o l u m n F o r m a t   / > < C o l u m n A c c u r a c y   / > < C o l u m n C u r r e n c y S y m b o l   / > < C o l u m n P o s i t i v e P a t t e r n   / > < C o l u m n N e g a t i v e P a t t e r n   / > < C o l u m n W i d t h s > < i t e m > < k e y > < s t r i n g > C L I E N T E < / s t r i n g > < / k e y > < v a l u e > < i n t > 9 6 < / i n t > < / v a l u e > < / i t e m > < i t e m > < k e y > < s t r i n g > C I T T A ' < / s t r i n g > < / k e y > < v a l u e > < i n t > 8 3 < / i n t > < / v a l u e > < / i t e m > < i t e m > < k e y > < s t r i n g > I N D I R I Z Z O < / s t r i n g > < / k e y > < v a l u e > < i n t > 1 1 0 < / i n t > < / v a l u e > < / i t e m > < i t e m > < k e y > < s t r i n g > E M A I L < / s t r i n g > < / k e y > < v a l u e > < i n t > 8 5 < / i n t > < / v a l u e > < / i t e m > < / C o l u m n W i d t h s > < C o l u m n D i s p l a y I n d e x > < i t e m > < k e y > < s t r i n g > C L I E N T E < / s t r i n g > < / k e y > < v a l u e > < i n t > 0 < / i n t > < / v a l u e > < / i t e m > < i t e m > < k e y > < s t r i n g > C I T T A ' < / s t r i n g > < / k e y > < v a l u e > < i n t > 1 < / i n t > < / v a l u e > < / i t e m > < i t e m > < k e y > < s t r i n g > I N D I R I Z Z O < / s t r i n g > < / k e y > < v a l u e > < i n t > 2 < / i n t > < / v a l u e > < / i t e m > < i t e m > < k e y > < s t r i n g > E M A I L < / s t r i n g > < / k e y > < v a l u e > < i n t > 3 < / 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P o w e r P i v o t V e r s i o n " > < C u s t o m C o n t e n t > < ! [ C D A T A [ 2 0 1 5 . 1 3 0 . 1 6 0 5 . 1 5 2 6 ] ] > < / C u s t o m C o n t e n t > < / G e m i n i > 
</file>

<file path=customXml/item21.xml>��< ? x m l   v e r s i o n = " 1 . 0 "   e n c o d i n g = " U T F - 1 6 " ? > < G e m i n i   x m l n s = " h t t p : / / g e m i n i / p i v o t c u s t o m i z a t i o n / T a b l e X M L _ F o g l i o 1     2 _ 7 1 1 9 c 4 5 b - d 1 2 8 - 4 a f 4 - 8 8 f 4 - 5 6 4 8 5 2 e a 6 9 0 1 " > < C u s t o m C o n t e n t   x m l n s = " h t t p : / / g e m i n i / p i v o t c u s t o m i z a t i o n / T a b l e X M L _ F o g l i o 1   2 _ 7 1 1 9 c 4 5 b - d 1 2 8 - 4 a f 4 - 8 8 f 4 - 5 6 4 8 5 2 e a 6 9 0 1 " > < ! [ C D A T A [ < T a b l e W i d g e t G r i d S e r i a l i z a t i o n   x m l n s : x s d = " h t t p : / / w w w . w 3 . o r g / 2 0 0 1 / X M L S c h e m a "   x m l n s : x s i = " h t t p : / / w w w . w 3 . o r g / 2 0 0 1 / X M L S c h e m a - i n s t a n c e " > < C o l u m n S u g g e s t e d T y p e   / > < C o l u m n F o r m a t   / > < C o l u m n A c c u r a c y   / > < C o l u m n C u r r e n c y S y m b o l   / > < C o l u m n P o s i t i v e P a t t e r n   / > < C o l u m n N e g a t i v e P a t t e r n   / > < C o l u m n W i d t h s > < i t e m > < k e y > < s t r i n g > C L I E N T E < / s t r i n g > < / k e y > < v a l u e > < i n t > 1 2 3 < / i n t > < / v a l u e > < / i t e m > < i t e m > < k e y > < s t r i n g > C I T T A ' < / s t r i n g > < / k e y > < v a l u e > < i n t > 1 0 5 < / i n t > < / v a l u e > < / i t e m > < i t e m > < k e y > < s t r i n g > I N D I R I Z Z O < / s t r i n g > < / k e y > < v a l u e > < i n t > 1 4 2 < / i n t > < / v a l u e > < / i t e m > < i t e m > < k e y > < s t r i n g > E M A I L < / s t r i n g > < / k e y > < v a l u e > < i n t > 1 0 7 < / i n t > < / v a l u e > < / i t e m > < / C o l u m n W i d t h s > < C o l u m n D i s p l a y I n d e x > < i t e m > < k e y > < s t r i n g > C L I E N T E < / s t r i n g > < / k e y > < v a l u e > < i n t > 0 < / i n t > < / v a l u e > < / i t e m > < i t e m > < k e y > < s t r i n g > C I T T A ' < / s t r i n g > < / k e y > < v a l u e > < i n t > 1 < / i n t > < / v a l u e > < / i t e m > < i t e m > < k e y > < s t r i n g > I N D I R I Z Z O < / s t r i n g > < / k e y > < v a l u e > < i n t > 2 < / i n t > < / v a l u e > < / i t e m > < i t e m > < k e y > < s t r i n g > E M A I L < / s t r i n g > < / k e y > < v a l u e > < i n t > 3 < / 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S h o w H i d d e n " > < C u s t o m C o n t e n t > < ! [ C D A T A [ T r u e ] ] > < / C u s t o m C o n t e n t > < / G e m i n i > 
</file>

<file path=customXml/item2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 T a b e l l a 1 < / K e y > < V a l u e   x m l n s : a = " h t t p : / / s c h e m a s . d a t a c o n t r a c t . o r g / 2 0 0 4 / 0 7 / M i c r o s o f t . A n a l y s i s S e r v i c e s . C o m m o n " > < a : H a s F o c u s > t r u e < / a : H a s F o c u s > < a : S i z e A t D p i 9 6 > 1 4 3 < / a : S i z e A t D p i 9 6 > < a : V i s i b l e > t r u e < / a : V i s i b l e > < / V a l u e > < / K e y V a l u e O f s t r i n g S a n d b o x E d i t o r . M e a s u r e G r i d S t a t e S c d E 3 5 R y > < K e y V a l u e O f s t r i n g S a n d b o x E d i t o r . M e a s u r e G r i d S t a t e S c d E 3 5 R y > < K e y > C l i e n t i < / K e y > < V a l u e   x m l n s : a = " h t t p : / / s c h e m a s . d a t a c o n t r a c t . o r g / 2 0 0 4 / 0 7 / M i c r o s o f t . A n a l y s i s S e r v i c e s . C o m m o n " > < a : H a s F o c u s > t r u e < / a : H a s F o c u s > < a : S i z e A t D p i 9 6 > 1 4 3 < / a : S i z e A t D p i 9 6 > < a : V i s i b l e > t r u e < / a : V i s i b l e > < / V a l u e > < / K e y V a l u e O f s t r i n g S a n d b o x E d i t o r . M e a s u r e G r i d S t a t e S c d E 3 5 R y > < K e y V a l u e O f s t r i n g S a n d b o x E d i t o r . M e a s u r e G r i d S t a t e S c d E 3 5 R y > < K e y > T a r i f f e < / K e y > < V a l u e   x m l n s : a = " h t t p : / / s c h e m a s . d a t a c o n t r a c t . o r g / 2 0 0 4 / 0 7 / M i c r o s o f t . A n a l y s i s S e r v i c e s . C o m m o n " > < a : H a s F o c u s > t r u e < / a : H a s F o c u s > < a : S i z e A t D p i 9 6 > 1 4 3 < / a : S i z e A t D p i 9 6 > < a : V i s i b l e > t r u e < / a : V i s i b l e > < / V a l u e > < / K e y V a l u e O f s t r i n g S a n d b o x E d i t o r . M e a s u r e G r i d S t a t e S c d E 3 5 R y > < K e y V a l u e O f s t r i n g S a n d b o x E d i t o r . M e a s u r e G r i d S t a t e S c d E 3 5 R y > < K e y > T a b e l l a 1 _ 2 < / 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24.xml>��< ? x m l   v e r s i o n = " 1 . 0 "   e n c o d i n g = " U T F - 1 6 " ? > < G e m i n i   x m l n s = " h t t p : / / g e m i n i / p i v o t c u s t o m i z a t i o n / T a b l e X M L _ F o g l i o 1     2 _ 7 1 1 9 c 4 5 b - d 1 2 8 - 4 a f 4 - 8 8 f 4 - 5 6 4 8 5 2 e a 6 9 0 1 " > < C u s t o m C o n t e n t   x m l n s = " h t t p : / / g e m i n i / p i v o t c u s t o m i z a t i o n / T a b l e X M L _ F o g l i o 1   2 _ 7 1 1 9 c 4 5 b - d 1 2 8 - 4 a f 4 - 8 8 f 4 - 5 6 4 8 5 2 e a 6 9 0 1 " > < ! [ C D A T A [ < T a b l e W i d g e t G r i d S e r i a l i z a t i o n   x m l n s : x s d = " h t t p : / / w w w . w 3 . o r g / 2 0 0 1 / X M L S c h e m a "   x m l n s : x s i = " h t t p : / / w w w . w 3 . o r g / 2 0 0 1 / X M L S c h e m a - i n s t a n c e " > < C o l u m n S u g g e s t e d T y p e   / > < C o l u m n F o r m a t   / > < C o l u m n A c c u r a c y   / > < C o l u m n C u r r e n c y S y m b o l   / > < C o l u m n P o s i t i v e P a t t e r n   / > < C o l u m n N e g a t i v e P a t t e r n   / > < C o l u m n W i d t h s > < i t e m > < k e y > < s t r i n g > C L I E N T E < / s t r i n g > < / k e y > < v a l u e > < i n t > 1 2 3 < / i n t > < / v a l u e > < / i t e m > < i t e m > < k e y > < s t r i n g > C I T T A ' < / s t r i n g > < / k e y > < v a l u e > < i n t > 1 0 5 < / i n t > < / v a l u e > < / i t e m > < i t e m > < k e y > < s t r i n g > I N D I R I Z Z O < / s t r i n g > < / k e y > < v a l u e > < i n t > 1 4 2 < / i n t > < / v a l u e > < / i t e m > < i t e m > < k e y > < s t r i n g > E M A I L < / s t r i n g > < / k e y > < v a l u e > < i n t > 1 0 7 < / i n t > < / v a l u e > < / i t e m > < / C o l u m n W i d t h s > < C o l u m n D i s p l a y I n d e x > < i t e m > < k e y > < s t r i n g > C L I E N T E < / s t r i n g > < / k e y > < v a l u e > < i n t > 0 < / i n t > < / v a l u e > < / i t e m > < i t e m > < k e y > < s t r i n g > C I T T A ' < / s t r i n g > < / k e y > < v a l u e > < i n t > 1 < / i n t > < / v a l u e > < / i t e m > < i t e m > < k e y > < s t r i n g > I N D I R I Z Z O < / s t r i n g > < / k e y > < v a l u e > < i n t > 2 < / i n t > < / v a l u e > < / i t e m > < i t e m > < k e y > < s t r i n g > E M A I L < / s t r i n g > < / k e y > < v a l u e > < i n t > 3 < / 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T a b l e X M L _ F o g l i o 1     2 _ 7 1 1 9 c 4 5 b - d 1 2 8 - 4 a f 4 - 8 8 f 4 - 5 6 4 8 5 2 e a 6 9 0 1 " > < C u s t o m C o n t e n t   x m l n s = " h t t p : / / g e m i n i / p i v o t c u s t o m i z a t i o n / T a b l e X M L _ F o g l i o 1   2 _ 7 1 1 9 c 4 5 b - d 1 2 8 - 4 a f 4 - 8 8 f 4 - 5 6 4 8 5 2 e a 6 9 0 1 " > < ! [ C D A T A [ < T a b l e W i d g e t G r i d S e r i a l i z a t i o n   x m l n s : x s d = " h t t p : / / w w w . w 3 . o r g / 2 0 0 1 / X M L S c h e m a "   x m l n s : x s i = " h t t p : / / w w w . w 3 . o r g / 2 0 0 1 / X M L S c h e m a - i n s t a n c e " > < C o l u m n S u g g e s t e d T y p e   / > < C o l u m n F o r m a t   / > < C o l u m n A c c u r a c y   / > < C o l u m n C u r r e n c y S y m b o l   / > < C o l u m n P o s i t i v e P a t t e r n   / > < C o l u m n N e g a t i v e P a t t e r n   / > < C o l u m n W i d t h s > < i t e m > < k e y > < s t r i n g > C L I E N T E < / s t r i n g > < / k e y > < v a l u e > < i n t > 1 2 3 < / i n t > < / v a l u e > < / i t e m > < i t e m > < k e y > < s t r i n g > C I T T A ' < / s t r i n g > < / k e y > < v a l u e > < i n t > 1 0 5 < / i n t > < / v a l u e > < / i t e m > < i t e m > < k e y > < s t r i n g > I N D I R I Z Z O < / s t r i n g > < / k e y > < v a l u e > < i n t > 1 4 2 < / i n t > < / v a l u e > < / i t e m > < i t e m > < k e y > < s t r i n g > E M A I L < / s t r i n g > < / k e y > < v a l u e > < i n t > 1 0 7 < / i n t > < / v a l u e > < / i t e m > < / C o l u m n W i d t h s > < C o l u m n D i s p l a y I n d e x > < i t e m > < k e y > < s t r i n g > C L I E N T E < / s t r i n g > < / k e y > < v a l u e > < i n t > 0 < / i n t > < / v a l u e > < / i t e m > < i t e m > < k e y > < s t r i n g > C I T T A ' < / s t r i n g > < / k e y > < v a l u e > < i n t > 1 < / i n t > < / v a l u e > < / i t e m > < i t e m > < k e y > < s t r i n g > I N D I R I Z Z O < / s t r i n g > < / k e y > < v a l u e > < i n t > 2 < / i n t > < / v a l u e > < / i t e m > < i t e m > < k e y > < s t r i n g > E M A I L < / s t r i n g > < / k e y > < v a l u e > < i n t > 3 < / i n t > < / v a l u e > < / i t e m > < / C o l u m n D i s p l a y I n d e x > < C o l u m n F r o z e n   / > < C o l u m n C h e c k e d   / > < C o l u m n F i l t e r   / > < S e l e c t i o n F i l t e r   / > < F i l t e r P a r a m e t e r s   / > < I s S o r t D e s c e n d i n g > f a l s e < / I s S o r t D e s c e n d i n g > < / T a b l e W i d g e t G r i d S e r i a l i z a t i o n > ] ] > < / C u s t o m C o n t e n t > < / G e m i n i > 
</file>

<file path=customXml/item26.xml>��< ? x m l   v e r s i o n = " 1 . 0 "   e n c o d i n g = " u t f - 1 6 " ? > < D a t a M a s h u p   s q m i d = " 0 9 9 a 7 5 9 d - 3 a f a - 4 3 e f - b b f 1 - b f d 5 7 5 f c a 2 7 1 "   x m l n s = " h t t p : / / s c h e m a s . m i c r o s o f t . c o m / D a t a M a s h u p " > A A A A A E o I A A B Q S w M E F A A C A A g A D a o y W C S m 0 w S l A A A A 9 w A A A B I A H A B D b 2 5 m a W c v U G F j a 2 F n Z S 5 4 b W w g o h g A K K A U A A A A A A A A A A A A A A A A A A A A A A A A A A A A h Y + 9 D o I w H M R f h X S n X z o Y 8 q c M T i a S m G i M a 1 M q N E I x t F j e z c F H 8 h X E K O r m c M P d / Y a 7 + / U G 2 d D U 0 U V 3 z r Q 2 R Q x T F G m r 2 s L Y M k W 9 P 8 Y L l A n Y S H W S p Y 5 G 2 L p k c E W K K u / P C S E h B B x m u O 1 K w i l l 5 J C v t 6 r S j U Q f 2 P y H Y 2 O d l 1 Z p J G D / G i M 4 Z n w U m 3 N M g U w p 5 M Z + C T 4 O f r Y / I S z 7 2 v e d F s b H q x 2 Q y Q J 5 n x A P U E s D B B Q A A g A I A A 2 q M 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N q j J Y Z i b C N E M F A A D s G A A A E w A c A E Z v c m 1 1 b G F z L 1 N l Y 3 R p b 2 4 x L m 0 g o h g A K K A U A A A A A A A A A A A A A A A A A A A A A A A A A A A A 5 Z j v b q N G E M C / R 8 o 7 r L g v u C W W w X + S 9 J o P 1 M Y p O s d E w N 1 V s a 1 o Y 2 9 i F A w R r H O J L L 9 L H 6 H P 0 L 5 Y d x d i s y x c y N F W J z W K l H h 2 d u Y 3 z H h 2 h x j N s R c G w E n + q u 8 P D w 4 P 4 i W M 0 A L 0 f Q 8 F 2 A N n w E f 4 8 A C Q H y d c R 3 N E J M b T H P n N z 2 F 0 f x O G 9 / L Q 8 1 G z H w a Y b I h l q f / T 9 G O M o n j 6 C H 0 U e b B 5 g 3 x / D a N F O L U C N I i 8 R z T t W 7 Z j T Y 1 L s 2 8 N D J B + c g y 7 b 1 6 Z w P i t b 4 y m n w 3 j A + h M L 7 S j z p E 6 n S c 4 z S c / f p I a C g j W v q 8 A H K 1 R Q 0 n o h u G d 7 4 X q t b N E C B P I h H Y z M T F a n U n p q q R 8 8 I L F m c S U p N l 2 M o A Y z l I L 7 6 T L K F y F m E T / K 4 I L E o J E 7 L j w h o S X r q R y m X O m g E m 6 r P u + M 4 c + j O I z i j Z r 7 C z 3 l z C 4 I 4 b d 5 w e 0 t + p G M I h v w 2 j V D / 3 1 K q C L s V y A o W w 2 U q J C I g C Y q A G M n v B W A R t p o L u m I E y U 2 y 9 y G D x n x J 0 S 9 S 4 n 3 + 7 h b b Q K H y l 8 + A D s 8 E v m s T j 3 3 o O c i 0 5 R x Z 2 / + D C 4 z + 9 F P q k 7 K p M L X C g A w f k S B C E G I y / G T T M 2 V g / 4 W W Y f E u 0 L i O d L L 7 i j G Y 5 l G 8 3 D a N E c e s h f f I L + m j z J 6 w Y N T k q q Z d t o F H C F G I e r H F i y O I I x H s u F I S j t R m n J q K U 1 U + z 1 r c W j v r l 6 1 K R 8 R q Y x d o 2 S 1 G t V K 8 g c D 0 z b v L q y h A 3 G h W 6 O y i s o g C v a V Z h V 7 l n T h V Q s 5 0 P d 1 z 0 F l P o e x n / 9 L h W V Z o F h u r A 3 n C d Q 9 i F u G 4 c H X l B m M d s U X R h 5 t 7 f o e 2 m K O M H 5 H z d F 6 / z c c F 2 x G F 3 d N o d D n c j N A P c 6 T W p k y + e Z c 8 4 n m e Y G q t 9 L l l 9 4 v p J m 9 s T L s p w s / l N J z r r 6 b 3 I 8 / v M P M N R d 9 6 O d y 2 d 6 + u n l q + b F p W W z 8 s g t l H X D s n p i b p y + P j D G V 7 r Q E z 8 J o p F l D 6 y 8 0 H H 1 n O m C R v b q S c m f t f / q K f m 2 c 6 f o o N w I G W L B L y B G 3 9 T F 8 8 e D k J g 0 G b s E p A 8 9 4 8 u N v B U 9 C F y S g N K Y s v H s T 4 x s 3 d D t T W q r v I Q K V b i o H 3 w 4 J x 5 Y I r J B M z m T y j l g 5 R 1 9 d r L W 0 t o K U M k v u Y r s R J 2 d K D U R c b a U X D I y K K S P Y U S b 3 1 e v a B x u W n r Z N p T X U U t j 4 v 3 l g 9 I a n E R j k r e G x K N o p S h 5 5 D x M m 4 d p M 0 k 9 m H Z F G E 2 A 6 f A w H S a p B 9 O p C N M W Y L o 8 T J d J 6 s F 0 K 8 J 0 B J g e D 9 N j k n o w v Y o w X Q H m m I c 5 Z p J 6 M M c V Y X o C z A k P c 8 I k 9 W B O K s I c C z C n P M w p k 9 S D O a 0 I c y I 2 z x Z P o 7 Y S W T 0 e t V U R 6 F Q E U n N A q a w m U H k f F s g F o l w v V r V E V p O o c j s W + 7 H a E U + 8 2 k 1 Q r d q S V b E n q 1 0 R q H Y j V K u 2 Z V X s y 2 p P B K r d D N W q r V k V e 7 N 6 L A J 9 Q 0 P k 7 3 o 7 G n 2 x S K 5 o I g p 9 o y V c E d m 1 h U w / b O c F m d 2 W s T z J + p w p 2 u 4 S T K 6 T h Y 5 K 7 p 3 M t j x J 5 4 4 Z + K H V 1 L S S G 7 X 2 y o 2 a W K R X z s R w f x 1 F K J g / F 8 0 2 / F r m g a U q I L k M F 8 b B A 9 E 4 u D 1 C R D 9 O C M + s J K L 2 q z N C z v p m I / g r D y Y g k z W d D f U 7 9 H o s 9 M W V R D W z + R 6 S 8 V K m / 7 n e C j V H I Z l Y x + E X u d E A R 2 D C Z X T 2 M q i s I 0 h f j R d g u C G G P r H 7 H B f T c L w E J q P / w p Q a b 7 I l u i J P i D I Z n h P n w X p 1 g 6 L d j E 8 H m a 9 7 4 l z s x k 3 m y 7 s F k / 3 y D P w M e i 2 A l y i g 3 w 9 w q Z / r t i E B 5 M c I S P S T q 0 s v j m 3 L c c z r x / j a t F y 9 u A c w V 4 r E N C V F o o q S 8 P W m 8 4 u y H 6 E y q X V C h p + b P Y h Q 5 n y L L w O s a E H s 6 / E c B Q s y 4 u b e 8 G T N v v 8 b U E s B A i 0 A F A A C A A g A D a o y W C S m 0 w S l A A A A 9 w A A A B I A A A A A A A A A A A A A A A A A A A A A A E N v b m Z p Z y 9 Q Y W N r Y W d l L n h t b F B L A Q I t A B Q A A g A I A A 2 q M l g P y u m r p A A A A O k A A A A T A A A A A A A A A A A A A A A A A P E A A A B b Q 2 9 u d G V u d F 9 U e X B l c 1 0 u e G 1 s U E s B A i 0 A F A A C A A g A D a o y W G Y m w j R D B Q A A 7 B g A A B M A A A A A A A A A A A A A A A A A 4 g E A A E Z v c m 1 1 b G F z L 1 N l Y 3 R p b 2 4 x L m 1 Q S w U G A A A A A A M A A w D C A A A A c g 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o z Y A A A A A A A C B N 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y a W Z m Z 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X J p Z m Z l I i A v P j x F b n R y e S B U e X B l P S J G a W x s Z W R D b 2 1 w b G V 0 Z V J l c 3 V s d F R v V 2 9 y a 3 N o Z W V 0 I i B W Y W x 1 Z T 0 i b D E i I C 8 + P E V u d H J 5 I F R 5 c G U 9 I k Z p b G x F c n J v c k N v Z G U i I F Z h b H V l P S J z V W 5 r b m 9 3 b i I g L z 4 8 R W 5 0 c n k g V H l w Z T 0 i R m l s b E V y c m 9 y Q 2 9 1 b n Q i I F Z h b H V l P S J s M C I g L z 4 8 R W 5 0 c n k g V H l w Z T 0 i R m l s b E x h c 3 R V c G R h d G V k I i B W Y W x 1 Z T 0 i Z D I w M j Q t M D E t M T h U M T k 6 M T g 6 N T U u O T E 0 M z I 2 O F o i I C 8 + P E V u d H J 5 I F R 5 c G U 9 I k Z p b G x D b 2 x 1 b W 5 U e X B l c y I g V m F s d W U 9 I n N C Z 0 0 9 I i A v P j x F b n R y e S B U e X B l P S J G a W x s Q 2 9 s d W 1 u T m F t Z X M i I F Z h b H V l P S J z W y Z x d W 9 0 O 0 9 H R 0 V U V E 8 m c X V v d D s s J n F 1 b 3 Q 7 V E F S S U Z G Q 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R h c m l m Z m U v Q X V 0 b 1 J l b W 9 2 Z W R D b 2 x 1 b W 5 z M S 5 7 T 0 d H R V R U T y w w f S Z x d W 9 0 O y w m c X V v d D t T Z W N 0 a W 9 u M S 9 U Y X J p Z m Z l L 0 F 1 d G 9 S Z W 1 v d m V k Q 2 9 s d W 1 u c z E u e 1 R B U k l G R k E s M X 0 m c X V v d D t d L C Z x d W 9 0 O 0 N v b H V t b k N v d W 5 0 J n F 1 b 3 Q 7 O j I s J n F 1 b 3 Q 7 S 2 V 5 Q 2 9 s d W 1 u T m F t Z X M m c X V v d D s 6 W 1 0 s J n F 1 b 3 Q 7 Q 2 9 s d W 1 u S W R l b n R p d G l l c y Z x d W 9 0 O z p b J n F 1 b 3 Q 7 U 2 V j d G l v b j E v V G F y a W Z m Z S 9 B d X R v U m V t b 3 Z l Z E N v b H V t b n M x L n t P R 0 d F V F R P L D B 9 J n F 1 b 3 Q 7 L C Z x d W 9 0 O 1 N l Y 3 R p b 2 4 x L 1 R h c m l m Z m U v Q X V 0 b 1 J l b W 9 2 Z W R D b 2 x 1 b W 5 z M S 5 7 V E F S S U Z G Q S w x f S Z x d W 9 0 O 1 0 s J n F 1 b 3 Q 7 U m V s Y X R p b 2 5 z a G l w S W 5 m b y Z x d W 9 0 O z p b X X 0 i I C 8 + P E V u d H J 5 I F R 5 c G U 9 I l F 1 Z X J 5 S U Q i I F Z h b H V l P S J z Z T Z l Y j F m N T g t M W N k N i 0 0 Y 2 Y 2 L T g z N j Y t N j E 2 N G V i M 2 M 5 M m V m I i A v P j x F b n R y e S B U e X B l P S J G a W x s Q 2 9 1 b n Q i I F Z h b H V l P S J s N C I g L z 4 8 R W 5 0 c n k g V H l w Z T 0 i Q W R k Z W R U b 0 R h d G F N b 2 R l b C I g V m F s d W U 9 I m w w I i A v P j w v U 3 R h Y m x l R W 5 0 c m l l c z 4 8 L 0 l 0 Z W 0 + P E l 0 Z W 0 + P E l 0 Z W 1 M b 2 N h d G l v b j 4 8 S X R l b V R 5 c G U + R m 9 y b X V s Y T w v S X R l b V R 5 c G U + P E l 0 Z W 1 Q Y X R o P l N l Y 3 R p b 2 4 x L 1 R h c m l m Z m U v U 2 9 1 c m N l P C 9 J d G V t U G F 0 a D 4 8 L 0 l 0 Z W 1 M b 2 N h d G l v b j 4 8 U 3 R h Y m x l R W 5 0 c m l l c y A v P j w v S X R l b T 4 8 S X R l b T 4 8 S X R l b U x v Y 2 F 0 a W 9 u P j x J d G V t V H l w Z T 5 G b 3 J t d W x h P C 9 J d G V t V H l w Z T 4 8 S X R l b V B h d G g + U 2 V j d G l v b j E v V G F y a W Z m Z S 9 G b 2 d s a W 8 x X 1 N o Z W V 0 P C 9 J d G V t U G F 0 a D 4 8 L 0 l 0 Z W 1 M b 2 N h d G l v b j 4 8 U 3 R h Y m x l R W 5 0 c m l l c y A v P j w v S X R l b T 4 8 S X R l b T 4 8 S X R l b U x v Y 2 F 0 a W 9 u P j x J d G V t V H l w Z T 5 G b 3 J t d W x h P C 9 J d G V t V H l w Z T 4 8 S X R l b V B h d G g + U 2 V j d G l v b j E v V G F y a W Z m Z S 9 Q c m 9 t b 3 R l Z C U y M E h l Y W R l c n M 8 L 0 l 0 Z W 1 Q Y X R o P j w v S X R l b U x v Y 2 F 0 a W 9 u P j x T d G F i b G V F b n R y a W V z I C 8 + P C 9 J d G V t P j x J d G V t P j x J d G V t T G 9 j Y X R p b 2 4 + P E l 0 Z W 1 U e X B l P k Z v c m 1 1 b G E 8 L 0 l 0 Z W 1 U e X B l P j x J d G V t U G F 0 a D 5 T Z W N 0 a W 9 u M S 9 U Y X J p Z m Z l L 0 N o Y W 5 n Z W Q l M j B U e X B l P C 9 J d G V t U G F 0 a D 4 8 L 0 l 0 Z W 1 M b 2 N h d G l v b j 4 8 U 3 R h Y m x l R W 5 0 c m l l c y A v P j w v S X R l b T 4 8 S X R l b T 4 8 S X R l b U x v Y 2 F 0 a W 9 u P j x J d G V t V H l w Z T 5 G b 3 J t d W x h P C 9 J d G V t V H l w Z T 4 8 S X R l b V B h d G g + U 2 V j d G l v b j E v Q 2 x p Z W 5 0 a 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D b G l l b n R p I i A v P j x F b n R y e S B U e X B l P S J G a W x s Z W R D b 2 1 w b G V 0 Z V J l c 3 V s d F R v V 2 9 y a 3 N o Z W V 0 I i B W Y W x 1 Z T 0 i b D E i I C 8 + P E V u d H J 5 I F R 5 c G U 9 I l J l b G F 0 a W 9 u c 2 h p c E l u Z m 9 D b 2 5 0 Y W l u Z X I i I F Z h b H V l P S J z e y Z x d W 9 0 O 2 N v b H V t b k N v d W 5 0 J n F 1 b 3 Q 7 O j Q s J n F 1 b 3 Q 7 a 2 V 5 Q 2 9 s d W 1 u T m F t Z X M m c X V v d D s 6 W 1 0 s J n F 1 b 3 Q 7 c X V l c n l S Z W x h d G l v b n N o a X B z J n F 1 b 3 Q 7 O l t d L C Z x d W 9 0 O 2 N v b H V t b k l k Z W 5 0 a X R p Z X M m c X V v d D s 6 W y Z x d W 9 0 O 1 N l Y 3 R p b 2 4 x L 0 N s a W V u d G k v Q X V 0 b 1 J l b W 9 2 Z W R D b 2 x 1 b W 5 z M S 5 7 Q 0 x J R U 5 U R S w w f S Z x d W 9 0 O y w m c X V v d D t T Z W N 0 a W 9 u M S 9 D b G l l b n R p L 0 F 1 d G 9 S Z W 1 v d m V k Q 2 9 s d W 1 u c z E u e 0 N p d H T D o C w x f S Z x d W 9 0 O y w m c X V v d D t T Z W N 0 a W 9 u M S 9 D b G l l b n R p L 0 F 1 d G 9 S Z W 1 v d m V k Q 2 9 s d W 1 u c z E u e 0 l O R E l S S V p a T y w y f S Z x d W 9 0 O y w m c X V v d D t T Z W N 0 a W 9 u M S 9 D b G l l b n R p L 0 F 1 d G 9 S Z W 1 v d m V k Q 2 9 s d W 1 u c z E u e 0 V N Q U l M L D N 9 J n F 1 b 3 Q 7 X S w m c X V v d D t D b 2 x 1 b W 5 D b 3 V u d C Z x d W 9 0 O z o 0 L C Z x d W 9 0 O 0 t l e U N v b H V t b k 5 h b W V z J n F 1 b 3 Q 7 O l t d L C Z x d W 9 0 O 0 N v b H V t b k l k Z W 5 0 a X R p Z X M m c X V v d D s 6 W y Z x d W 9 0 O 1 N l Y 3 R p b 2 4 x L 0 N s a W V u d G k v Q X V 0 b 1 J l b W 9 2 Z W R D b 2 x 1 b W 5 z M S 5 7 Q 0 x J R U 5 U R S w w f S Z x d W 9 0 O y w m c X V v d D t T Z W N 0 a W 9 u M S 9 D b G l l b n R p L 0 F 1 d G 9 S Z W 1 v d m V k Q 2 9 s d W 1 u c z E u e 0 N p d H T D o C w x f S Z x d W 9 0 O y w m c X V v d D t T Z W N 0 a W 9 u M S 9 D b G l l b n R p L 0 F 1 d G 9 S Z W 1 v d m V k Q 2 9 s d W 1 u c z E u e 0 l O R E l S S V p a T y w y f S Z x d W 9 0 O y w m c X V v d D t T Z W N 0 a W 9 u M S 9 D b G l l b n R p L 0 F 1 d G 9 S Z W 1 v d m V k Q 2 9 s d W 1 u c z E u e 0 V N Q U l M L D N 9 J n F 1 b 3 Q 7 X S w m c X V v d D t S Z W x h d G l v b n N o a X B J b m Z v J n F 1 b 3 Q 7 O l t d f S I g L z 4 8 R W 5 0 c n k g V H l w Z T 0 i R m l s b F N 0 Y X R 1 c y I g V m F s d W U 9 I n N D b 2 1 w b G V 0 Z S I g L z 4 8 R W 5 0 c n k g V H l w Z T 0 i R m l s b E N v b H V t b k 5 h b W V z I i B W Y W x 1 Z T 0 i c 1 s m c X V v d D t D T E l F T l R F J n F 1 b 3 Q 7 L C Z x d W 9 0 O 0 N p d H T D o C Z x d W 9 0 O y w m c X V v d D t J T k R J U k l a W k 8 m c X V v d D s s J n F 1 b 3 Q 7 R U 1 B S U w m c X V v d D t d I i A v P j x F b n R y e S B U e X B l P S J G a W x s Q 2 9 s d W 1 u V H l w Z X M i I F Z h b H V l P S J z Q m d Z R 0 J n P T 0 i I C 8 + P E V u d H J 5 I F R 5 c G U 9 I k Z p b G x M Y X N 0 V X B k Y X R l Z C I g V m F s d W U 9 I m Q y M D I 0 L T A x L T E 4 V D E 5 O j E 4 O j U 1 L j k 2 O T A 4 O D h a I i A v P j x F b n R y e S B U e X B l P S J G a W x s R X J y b 3 J D b 3 V u d C I g V m F s d W U 9 I m w w I i A v P j x F b n R y e S B U e X B l P S J G a W x s R X J y b 3 J D b 2 R l I i B W Y W x 1 Z T 0 i c 1 V u a 2 5 v d 2 4 i I C 8 + P E V u d H J 5 I F R 5 c G U 9 I l F 1 Z X J 5 S U Q i I F Z h b H V l P S J z M m I y Z j A z N D g t O D Y x N y 0 0 N T U w L W J m N T Y t M D F m O D N m O T d h M D U 5 I i A v P j x F b n R y e S B U e X B l P S J G a W x s Q 2 9 1 b n Q i I F Z h b H V l P S J s O C I g L z 4 8 R W 5 0 c n k g V H l w Z T 0 i Q W R k Z W R U b 0 R h d G F N b 2 R l b C I g V m F s d W U 9 I m w w I i A v P j w v U 3 R h Y m x l R W 5 0 c m l l c z 4 8 L 0 l 0 Z W 0 + P E l 0 Z W 0 + P E l 0 Z W 1 M b 2 N h d G l v b j 4 8 S X R l b V R 5 c G U + R m 9 y b X V s Y T w v S X R l b V R 5 c G U + P E l 0 Z W 1 Q Y X R o P l N l Y 3 R p b 2 4 x L 0 N s a W V u d G k v U 2 9 1 c m N l P C 9 J d G V t U G F 0 a D 4 8 L 0 l 0 Z W 1 M b 2 N h d G l v b j 4 8 U 3 R h Y m x l R W 5 0 c m l l c y A v P j w v S X R l b T 4 8 S X R l b T 4 8 S X R l b U x v Y 2 F 0 a W 9 u P j x J d G V t V H l w Z T 5 G b 3 J t d W x h P C 9 J d G V t V H l w Z T 4 8 S X R l b V B h d G g + U 2 V j d G l v b j E v Q 2 x p Z W 5 0 a S 9 G b 2 d s a W 8 x X 1 N o Z W V 0 P C 9 J d G V t U G F 0 a D 4 8 L 0 l 0 Z W 1 M b 2 N h d G l v b j 4 8 U 3 R h Y m x l R W 5 0 c m l l c y A v P j w v S X R l b T 4 8 S X R l b T 4 8 S X R l b U x v Y 2 F 0 a W 9 u P j x J d G V t V H l w Z T 5 G b 3 J t d W x h P C 9 J d G V t V H l w Z T 4 8 S X R l b V B h d G g + U 2 V j d G l v b j E v Q 2 x p Z W 5 0 a S 9 Q c m 9 t b 3 R l Z C U y M E h l Y W R l c n M 8 L 0 l 0 Z W 1 Q Y X R o P j w v S X R l b U x v Y 2 F 0 a W 9 u P j x T d G F i b G V F b n R y a W V z I C 8 + P C 9 J d G V t P j x J d G V t P j x J d G V t T G 9 j Y X R p b 2 4 + P E l 0 Z W 1 U e X B l P k Z v c m 1 1 b G E 8 L 0 l 0 Z W 1 U e X B l P j x J d G V t U G F 0 a D 5 T Z W N 0 a W 9 u M S 9 D b G l l b n R p L 0 N o Y W 5 n Z W Q l M j B U e X B l P C 9 J d G V t U G F 0 a D 4 8 L 0 l 0 Z W 1 M b 2 N h d G l v b j 4 8 U 3 R h Y m x l R W 5 0 c m l l c y A v P j w v S X R l b T 4 8 S X R l b T 4 8 S X R l b U x v Y 2 F 0 a W 9 u P j x J d G V t V H l w Z T 5 G b 3 J t d W x h P C 9 J d G V t V H l w Z T 4 8 S X R l b V B h d G g + U 2 V j d G l v b j E v Q 2 x p Z W 5 0 a S 9 S Z W 1 v d m V k J T I w V G 9 w J T I w U m 9 3 c z w v S X R l b V B h d G g + P C 9 J d G V t T G 9 j Y X R p b 2 4 + P F N 0 Y W J s Z U V u d H J p Z X M g L z 4 8 L 0 l 0 Z W 0 + P E l 0 Z W 0 + P E l 0 Z W 1 M b 2 N h d G l v b j 4 8 S X R l b V R 5 c G U + R m 9 y b X V s Y T w v S X R l b V R 5 c G U + P E l 0 Z W 1 Q Y X R o P l N l Y 3 R p b 2 4 x L 0 N s a W V u d G k v U m V t b 3 Z l Z C U y M E J s Y W 5 r J T I w U m 9 3 c z w v S X R l b V B h d G g + P C 9 J d G V t T G 9 j Y X R p b 2 4 + P F N 0 Y W J s Z U V u d H J p Z X M g L z 4 8 L 0 l 0 Z W 0 + P E l 0 Z W 0 + P E l 0 Z W 1 M b 2 N h d G l v b j 4 8 S X R l b V R 5 c G U + R m 9 y b X V s Y T w v S X R l b V R 5 c G U + P E l 0 Z W 1 Q Y X R o P l N l Y 3 R p b 2 4 x L 0 N s a W V u d G k v U m V t b 3 Z l Z C U y M E J v d H R v b S U y M F J v d 3 M 8 L 0 l 0 Z W 1 Q Y X R o P j w v S X R l b U x v Y 2 F 0 a W 9 u P j x T d G F i b G V F b n R y a W V z I C 8 + P C 9 J d G V t P j x J d G V t P j x J d G V t T G 9 j Y X R p b 2 4 + P E l 0 Z W 1 U e X B l P k Z v c m 1 1 b G E 8 L 0 l 0 Z W 1 U e X B l P j x J d G V t U G F 0 a D 5 T Z W N 0 a W 9 u M S 9 D b G l l b n R p L 1 B y b 2 1 v d G V k J T I w S G V h Z G V y c z E 8 L 0 l 0 Z W 1 Q Y X R o P j w v S X R l b U x v Y 2 F 0 a W 9 u P j x T d G F i b G V F b n R y a W V z I C 8 + P C 9 J d G V t P j x J d G V t P j x J d G V t T G 9 j Y X R p b 2 4 + P E l 0 Z W 1 U e X B l P k Z v c m 1 1 b G E 8 L 0 l 0 Z W 1 U e X B l P j x J d G V t U G F 0 a D 5 T Z W N 0 a W 9 u M S 9 D b G l l b n R p L 0 N o Y W 5 n Z W Q l M j B U e X B l M T w v S X R l b V B h d G g + P C 9 J d G V t T G 9 j Y X R p b 2 4 + P F N 0 Y W J s Z U V u d H J p Z X M g L z 4 8 L 0 l 0 Z W 0 + P E l 0 Z W 0 + P E l 0 Z W 1 M b 2 N h d G l v b j 4 8 S X R l b V R 5 c G U + R m 9 y b X V s Y T w v S X R l b V R 5 c G U + P E l 0 Z W 1 Q Y X R o P l N l Y 3 R p b 2 4 x L 0 N s a W V u d G k v U m V u Y W 1 l Z C U y M E N v b H V t b n M 8 L 0 l 0 Z W 1 Q Y X R o P j w v S X R l b U x v Y 2 F 0 a W 9 u P j x T d G F i b G V F b n R y a W V z I C 8 + P C 9 J d G V t P j x J d G V t P j x J d G V t T G 9 j Y X R p b 2 4 + P E l 0 Z W 1 U e X B l P k Z v c m 1 1 b G E 8 L 0 l 0 Z W 1 U e X B l P j x J d G V t U G F 0 a D 5 T Z W N 0 a W 9 u M S 9 D b G l l b n R p L 1 J l b W 9 2 Z W Q l M j B D b 2 x 1 b W 5 z P C 9 J d G V t U G F 0 a D 4 8 L 0 l 0 Z W 1 M b 2 N h d G l v b j 4 8 U 3 R h Y m x l R W 5 0 c m l l c y A v P j w v S X R l b T 4 8 S X R l b T 4 8 S X R l b U x v Y 2 F 0 a W 9 u P j x J d G V t V H l w Z T 5 G b 3 J t d W x h P C 9 J d G V t V H l w Z T 4 8 S X R l b V B h d G g + U 2 V j d G l v b j E v V G F i Z W x s Y 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V G F i Z W x s Y T E i I C 8 + P E V u d H J 5 I F R 5 c G U 9 I k Z p b G x l Z E N v b X B s Z X R l U m V z d W x 0 V G 9 X b 3 J r c 2 h l Z X Q i I F Z h b H V l P S J s M S I g L z 4 8 R W 5 0 c n k g V H l w Z T 0 i Q W R k Z W R U b 0 R h d G F N b 2 R l b C I g V m F s d W U 9 I m w w I i A v P j x F b n R y e S B U e X B l P S J G a W x s Q 2 9 1 b n Q i I F Z h b H V l P S J s N D k 5 I i A v P j x F b n R y e S B U e X B l P S J G a W x s R X J y b 3 J D b 2 R l I i B W Y W x 1 Z T 0 i c 1 V u a 2 5 v d 2 4 i I C 8 + P E V u d H J 5 I F R 5 c G U 9 I k Z p b G x F c n J v c k N v d W 5 0 I i B W Y W x 1 Z T 0 i b D A i I C 8 + P E V u d H J 5 I F R 5 c G U 9 I k Z p b G x M Y X N 0 V X B k Y X R l Z C I g V m F s d W U 9 I m Q y M D I 0 L T A x L T E 4 V D I w O j E 2 O j I 2 L j U 4 M j Q y M j l a I i A v P j x F b n R y e S B U e X B l P S J G a W x s Q 2 9 s d W 1 u V H l w Z X M i I F Z h b H V l P S J z Q X d r U k J n W U F F U k V M Q l F B P S I g L z 4 8 R W 5 0 c n k g V H l w Z T 0 i R m l s b E N v b H V t b k 5 h b W V z I i B W Y W x 1 Z T 0 i c 1 s m c X V v d D t O w r A g R k F U V F V S Q S Z x d W 9 0 O y w m c X V v d D t E Q V R B I E Z B V F R V U k E m c X V v d D s s J n F 1 b 3 Q 7 S U 1 Q T 1 J U T y Z x d W 9 0 O y w m c X V v d D t D T E l F T l R F J n F 1 b 3 Q 7 L C Z x d W 9 0 O 0 9 H R 0 V U V E 8 m c X V v d D s s J n F 1 b 3 Q 7 R E F U Q S B T Q 0 F E R U 5 a Q S Z x d W 9 0 O y w m c X V v d D t J V k E m c X V v d D s s J n F 1 b 3 Q 7 S U 1 Q T 1 J U T y B M T 1 J E T y Z x d W 9 0 O y w m c X V v d D t B Z 2 U m c X V v d D s s J n F 1 b 3 Q 7 V G 9 0 Y W w g R G F 5 c y Z x d W 9 0 O y w m c X V v d D t T V E F U T y Z x d W 9 0 O 1 0 i I C 8 + P E V u d H J 5 I F R 5 c G U 9 I k Z p b G x T d G F 0 d X M i I F Z h b H V l P S J z Q 2 9 t c G x l d G U i I C 8 + P E V u d H J 5 I F R 5 c G U 9 I l F 1 Z X J 5 S U Q i I F Z h b H V l P S J z M j h i N D k w N m Q t Z j h h O C 0 0 N z Q 1 L T l m N m U t Z D V l M W U 0 O D I y N z V i I i A v P j x F b n R y e S B U e X B l P S J S Z W x h d G l v b n N o a X B J b m Z v Q 2 9 u d G F p b m V y I i B W Y W x 1 Z T 0 i c 3 s m c X V v d D t j b 2 x 1 b W 5 D b 3 V u d C Z x d W 9 0 O z o x M S w m c X V v d D t r Z X l D b 2 x 1 b W 5 O Y W 1 l c y Z x d W 9 0 O z p b X S w m c X V v d D t x d W V y e V J l b G F 0 a W 9 u c 2 h p c H M m c X V v d D s 6 W 1 0 s J n F 1 b 3 Q 7 Y 2 9 s d W 1 u S W R l b n R p d G l l c y Z x d W 9 0 O z p b J n F 1 b 3 Q 7 U 2 V j d G l v b j E v V G F i Z W x s Y T E v Q X V 0 b 1 J l b W 9 2 Z W R D b 2 x 1 b W 5 z M S 5 7 T s K w I E Z B V F R V U k E s M H 0 m c X V v d D s s J n F 1 b 3 Q 7 U 2 V j d G l v b j E v V G F i Z W x s Y T E v Q X V 0 b 1 J l b W 9 2 Z W R D b 2 x 1 b W 5 z M S 5 7 R E F U Q S B G Q V R U V V J B L D F 9 J n F 1 b 3 Q 7 L C Z x d W 9 0 O 1 N l Y 3 R p b 2 4 x L 1 R h Y m V s b G E x L 0 F 1 d G 9 S Z W 1 v d m V k Q 2 9 s d W 1 u c z E u e 0 l N U E 9 S V E 8 s M n 0 m c X V v d D s s J n F 1 b 3 Q 7 U 2 V j d G l v b j E v V G F i Z W x s Y T E v Q X V 0 b 1 J l b W 9 2 Z W R D b 2 x 1 b W 5 z M S 5 7 Q 0 x J R U 5 U R S w z f S Z x d W 9 0 O y w m c X V v d D t T Z W N 0 a W 9 u M S 9 U Y W J l b G x h M S 9 B d X R v U m V t b 3 Z l Z E N v b H V t b n M x L n t P R 0 d F V F R P L D R 9 J n F 1 b 3 Q 7 L C Z x d W 9 0 O 1 N l Y 3 R p b 2 4 x L 1 R h Y m V s b G E x L 0 F 1 d G 9 S Z W 1 v d m V k Q 2 9 s d W 1 u c z E u e 0 R B V E E g U 0 N B R E V O W k E s N X 0 m c X V v d D s s J n F 1 b 3 Q 7 U 2 V j d G l v b j E v V G F i Z W x s Y T E v Q X V 0 b 1 J l b W 9 2 Z W R D b 2 x 1 b W 5 z M S 5 7 S V Z B L D Z 9 J n F 1 b 3 Q 7 L C Z x d W 9 0 O 1 N l Y 3 R p b 2 4 x L 1 R h Y m V s b G E x L 0 F 1 d G 9 S Z W 1 v d m V k Q 2 9 s d W 1 u c z E u e 0 l N U E 9 S V E 8 g T E 9 S R E 8 s N 3 0 m c X V v d D s s J n F 1 b 3 Q 7 U 2 V j d G l v b j E v V G F i Z W x s Y T E v Q X V 0 b 1 J l b W 9 2 Z W R D b 2 x 1 b W 5 z M S 5 7 Q W d l L D h 9 J n F 1 b 3 Q 7 L C Z x d W 9 0 O 1 N l Y 3 R p b 2 4 x L 1 R h Y m V s b G E x L 0 F 1 d G 9 S Z W 1 v d m V k Q 2 9 s d W 1 u c z E u e 1 R v d G F s I E R h e X M s O X 0 m c X V v d D s s J n F 1 b 3 Q 7 U 2 V j d G l v b j E v V G F i Z W x s Y T E v Q X V 0 b 1 J l b W 9 2 Z W R D b 2 x 1 b W 5 z M S 5 7 U 1 R B V E 8 s M T B 9 J n F 1 b 3 Q 7 X S w m c X V v d D t D b 2 x 1 b W 5 D b 3 V u d C Z x d W 9 0 O z o x M S w m c X V v d D t L Z X l D b 2 x 1 b W 5 O Y W 1 l c y Z x d W 9 0 O z p b X S w m c X V v d D t D b 2 x 1 b W 5 J Z G V u d G l 0 a W V z J n F 1 b 3 Q 7 O l s m c X V v d D t T Z W N 0 a W 9 u M S 9 U Y W J l b G x h M S 9 B d X R v U m V t b 3 Z l Z E N v b H V t b n M x L n t O w r A g R k F U V F V S Q S w w f S Z x d W 9 0 O y w m c X V v d D t T Z W N 0 a W 9 u M S 9 U Y W J l b G x h M S 9 B d X R v U m V t b 3 Z l Z E N v b H V t b n M x L n t E Q V R B I E Z B V F R V U k E s M X 0 m c X V v d D s s J n F 1 b 3 Q 7 U 2 V j d G l v b j E v V G F i Z W x s Y T E v Q X V 0 b 1 J l b W 9 2 Z W R D b 2 x 1 b W 5 z M S 5 7 S U 1 Q T 1 J U T y w y f S Z x d W 9 0 O y w m c X V v d D t T Z W N 0 a W 9 u M S 9 U Y W J l b G x h M S 9 B d X R v U m V t b 3 Z l Z E N v b H V t b n M x L n t D T E l F T l R F L D N 9 J n F 1 b 3 Q 7 L C Z x d W 9 0 O 1 N l Y 3 R p b 2 4 x L 1 R h Y m V s b G E x L 0 F 1 d G 9 S Z W 1 v d m V k Q 2 9 s d W 1 u c z E u e 0 9 H R 0 V U V E 8 s N H 0 m c X V v d D s s J n F 1 b 3 Q 7 U 2 V j d G l v b j E v V G F i Z W x s Y T E v Q X V 0 b 1 J l b W 9 2 Z W R D b 2 x 1 b W 5 z M S 5 7 R E F U Q S B T Q 0 F E R U 5 a Q S w 1 f S Z x d W 9 0 O y w m c X V v d D t T Z W N 0 a W 9 u M S 9 U Y W J l b G x h M S 9 B d X R v U m V t b 3 Z l Z E N v b H V t b n M x L n t J V k E s N n 0 m c X V v d D s s J n F 1 b 3 Q 7 U 2 V j d G l v b j E v V G F i Z W x s Y T E v Q X V 0 b 1 J l b W 9 2 Z W R D b 2 x 1 b W 5 z M S 5 7 S U 1 Q T 1 J U T y B M T 1 J E T y w 3 f S Z x d W 9 0 O y w m c X V v d D t T Z W N 0 a W 9 u M S 9 U Y W J l b G x h M S 9 B d X R v U m V t b 3 Z l Z E N v b H V t b n M x L n t B Z 2 U s O H 0 m c X V v d D s s J n F 1 b 3 Q 7 U 2 V j d G l v b j E v V G F i Z W x s Y T E v Q X V 0 b 1 J l b W 9 2 Z W R D b 2 x 1 b W 5 z M S 5 7 V G 9 0 Y W w g R G F 5 c y w 5 f S Z x d W 9 0 O y w m c X V v d D t T Z W N 0 a W 9 u M S 9 U Y W J l b G x h M S 9 B d X R v U m V t b 3 Z l Z E N v b H V t b n M x L n t T V E F U T y w x M H 0 m c X V v d D t d L C Z x d W 9 0 O 1 J l b G F 0 a W 9 u c 2 h p c E l u Z m 8 m c X V v d D s 6 W 1 1 9 I i A v P j w v U 3 R h Y m x l R W 5 0 c m l l c z 4 8 L 0 l 0 Z W 0 + P E l 0 Z W 0 + P E l 0 Z W 1 M b 2 N h d G l v b j 4 8 S X R l b V R 5 c G U + R m 9 y b X V s Y T w v S X R l b V R 5 c G U + P E l 0 Z W 1 Q Y X R o P l N l Y 3 R p b 2 4 x L 1 R h Y m V s b G E x L 1 N v d X J j Z T w v S X R l b V B h d G g + P C 9 J d G V t T G 9 j Y X R p b 2 4 + P F N 0 Y W J s Z U V u d H J p Z X M g L z 4 8 L 0 l 0 Z W 0 + P E l 0 Z W 0 + P E l 0 Z W 1 M b 2 N h d G l v b j 4 8 S X R l b V R 5 c G U + R m 9 y b X V s Y T w v S X R l b V R 5 c G U + P E l 0 Z W 1 Q Y X R o P l N l Y 3 R p b 2 4 x L 1 R h Y m V s b G E x L 1 N o Z W V 0 M V 9 T a G V l d D w v S X R l b V B h d G g + P C 9 J d G V t T G 9 j Y X R p b 2 4 + P F N 0 Y W J s Z U V u d H J p Z X M g L z 4 8 L 0 l 0 Z W 0 + P E l 0 Z W 0 + P E l 0 Z W 1 M b 2 N h d G l v b j 4 8 S X R l b V R 5 c G U + R m 9 y b X V s Y T w v S X R l b V R 5 c G U + P E l 0 Z W 1 Q Y X R o P l N l Y 3 R p b 2 4 x L 1 R h Y m V s b G E x L 1 B y b 2 1 v d G V k J T I w S G V h Z G V y c z w v S X R l b V B h d G g + P C 9 J d G V t T G 9 j Y X R p b 2 4 + P F N 0 Y W J s Z U V u d H J p Z X M g L z 4 8 L 0 l 0 Z W 0 + P E l 0 Z W 0 + P E l 0 Z W 1 M b 2 N h d G l v b j 4 8 S X R l b V R 5 c G U + R m 9 y b X V s Y T w v S X R l b V R 5 c G U + P E l 0 Z W 1 Q Y X R o P l N l Y 3 R p b 2 4 x L 1 R h Y m V s b G E x L 0 N o Y W 5 n Z W Q l M j B U e X B l P C 9 J d G V t U G F 0 a D 4 8 L 0 l 0 Z W 1 M b 2 N h d G l v b j 4 8 U 3 R h Y m x l R W 5 0 c m l l c y A v P j w v S X R l b T 4 8 S X R l b T 4 8 S X R l b U x v Y 2 F 0 a W 9 u P j x J d G V t V H l w Z T 5 G b 3 J t d W x h P C 9 J d G V t V H l w Z T 4 8 S X R l b V B h d G g + U 2 V j d G l v b j E v V G F i Z W x s Y T E v U m V t b 3 Z l Z C U y M E J s Y W 5 r J T I w U m 9 3 c z w v S X R l b V B h d G g + P C 9 J d G V t T G 9 j Y X R p b 2 4 + P F N 0 Y W J s Z U V u d H J p Z X M g L z 4 8 L 0 l 0 Z W 0 + P E l 0 Z W 0 + P E l 0 Z W 1 M b 2 N h d G l v b j 4 8 S X R l b V R 5 c G U + R m 9 y b X V s Y T w v S X R l b V R 5 c G U + P E l 0 Z W 1 Q Y X R o P l N l Y 3 R p b 2 4 x L 1 R h Y m V s b G E x L 0 N o Y W 5 n Z W Q l M j B U e X B l M T w v S X R l b V B h d G g + P C 9 J d G V t T G 9 j Y X R p b 2 4 + P F N 0 Y W J s Z U V u d H J p Z X M g L z 4 8 L 0 l 0 Z W 0 + P E l 0 Z W 0 + P E l 0 Z W 1 M b 2 N h d G l v b j 4 8 S X R l b V R 5 c G U + R m 9 y b X V s Y T w v S X R l b V R 5 c G U + P E l 0 Z W 1 Q Y X R o P l N l Y 3 R p b 2 4 x L 1 R h Y m V s b G E x L 1 J l b W 9 2 Z W Q l M j B D b 2 x 1 b W 5 z P C 9 J d G V t U G F 0 a D 4 8 L 0 l 0 Z W 1 M b 2 N h d G l v b j 4 8 U 3 R h Y m x l R W 5 0 c m l l c y A v P j w v S X R l b T 4 8 S X R l b T 4 8 S X R l b U x v Y 2 F 0 a W 9 u P j x J d G V t V H l w Z T 5 G b 3 J t d W x h P C 9 J d G V t V H l w Z T 4 8 S X R l b V B h d G g + U 2 V j d G l v b j E v V G F i Z W x s Y T E v V H J p b W 1 l Z C U y M F R l e H Q 8 L 0 l 0 Z W 1 Q Y X R o P j w v S X R l b U x v Y 2 F 0 a W 9 u P j x T d G F i b G V F b n R y a W V z I C 8 + P C 9 J d G V t P j x J d G V t P j x J d G V t T G 9 j Y X R p b 2 4 + P E l 0 Z W 1 U e X B l P k Z v c m 1 1 b G E 8 L 0 l 0 Z W 1 U e X B l P j x J d G V t U G F 0 a D 5 T Z W N 0 a W 9 u M S 9 U Y W J l b G x h M S 9 S Z X B s Y W N l Z C U y M F Z h b H V l P C 9 J d G V t U G F 0 a D 4 8 L 0 l 0 Z W 1 M b 2 N h d G l v b j 4 8 U 3 R h Y m x l R W 5 0 c m l l c y A v P j w v S X R l b T 4 8 S X R l b T 4 8 S X R l b U x v Y 2 F 0 a W 9 u P j x J d G V t V H l w Z T 5 G b 3 J t d W x h P C 9 J d G V t V H l w Z T 4 8 S X R l b V B h d G g + U 2 V j d G l v b j E v V G F i Z W x s Y T E v R m l s d G V y Z W Q l M j B S b 3 d z P C 9 J d G V t U G F 0 a D 4 8 L 0 l 0 Z W 1 M b 2 N h d G l v b j 4 8 U 3 R h Y m x l R W 5 0 c m l l c y A v P j w v S X R l b T 4 8 S X R l b T 4 8 S X R l b U x v Y 2 F 0 a W 9 u P j x J d G V t V H l w Z T 5 G b 3 J t d W x h P C 9 J d G V t V H l w Z T 4 8 S X R l b V B h d G g + U 2 V j d G l v b j E v V G F i Z W x s Y T E v U m V w b G F j Z W Q l M j B W Y W x 1 Z T E 8 L 0 l 0 Z W 1 Q Y X R o P j w v S X R l b U x v Y 2 F 0 a W 9 u P j x T d G F i b G V F b n R y a W V z I C 8 + P C 9 J d G V t P j x J d G V t P j x J d G V t T G 9 j Y X R p b 2 4 + P E l 0 Z W 1 U e X B l P k Z v c m 1 1 b G E 8 L 0 l 0 Z W 1 U e X B l P j x J d G V t U G F 0 a D 5 T Z W N 0 a W 9 u M S 9 U Y W J l b G x h M S 9 S Z X B s Y W N l Z C U y M F Z h b H V l M j w v S X R l b V B h d G g + P C 9 J d G V t T G 9 j Y X R p b 2 4 + P F N 0 Y W J s Z U V u d H J p Z X M g L z 4 8 L 0 l 0 Z W 0 + P E l 0 Z W 0 + P E l 0 Z W 1 M b 2 N h d G l v b j 4 8 S X R l b V R 5 c G U + R m 9 y b X V s Y T w v S X R l b V R 5 c G U + P E l 0 Z W 1 Q Y X R o P l N l Y 3 R p b 2 4 x L 1 R h Y m V s b G E x L 1 J l c G x h Y 2 V k J T I w V m F s d W U z P C 9 J d G V t U G F 0 a D 4 8 L 0 l 0 Z W 1 M b 2 N h d G l v b j 4 8 U 3 R h Y m x l R W 5 0 c m l l c y A v P j w v S X R l b T 4 8 S X R l b T 4 8 S X R l b U x v Y 2 F 0 a W 9 u P j x J d G V t V H l w Z T 5 G b 3 J t d W x h P C 9 J d G V t V H l w Z T 4 8 S X R l b V B h d G g + U 2 V j d G l v b j E v V G F i Z W x s Y T E v U m V w b G F j Z W Q l M j B W Y W x 1 Z T Q 8 L 0 l 0 Z W 1 Q Y X R o P j w v S X R l b U x v Y 2 F 0 a W 9 u P j x T d G F i b G V F b n R y a W V z I C 8 + P C 9 J d G V t P j x J d G V t P j x J d G V t T G 9 j Y X R p b 2 4 + P E l 0 Z W 1 U e X B l P k Z v c m 1 1 b G E 8 L 0 l 0 Z W 1 U e X B l P j x J d G V t U G F 0 a D 5 T Z W N 0 a W 9 u M S 9 U Y W J l b G x h M S 9 S Z X B s Y W N l Z C U y M F Z h b H V l N T w v S X R l b V B h d G g + P C 9 J d G V t T G 9 j Y X R p b 2 4 + P F N 0 Y W J s Z U V u d H J p Z X M g L z 4 8 L 0 l 0 Z W 0 + P E l 0 Z W 0 + P E l 0 Z W 1 M b 2 N h d G l v b j 4 8 S X R l b V R 5 c G U + R m 9 y b X V s Y T w v S X R l b V R 5 c G U + P E l 0 Z W 1 Q Y X R o P l N l Y 3 R p b 2 4 x L 1 R h Y m V s b G E x L 1 J l c G x h Y 2 V k J T I w V m F s d W U 2 P C 9 J d G V t U G F 0 a D 4 8 L 0 l 0 Z W 1 M b 2 N h d G l v b j 4 8 U 3 R h Y m x l R W 5 0 c m l l c y A v P j w v S X R l b T 4 8 S X R l b T 4 8 S X R l b U x v Y 2 F 0 a W 9 u P j x J d G V t V H l w Z T 5 G b 3 J t d W x h P C 9 J d G V t V H l w Z T 4 8 S X R l b V B h d G g + U 2 V j d G l v b j E v V G F i Z W x s Y T E v U m V w b G F j Z W Q l M j B W Y W x 1 Z T c 8 L 0 l 0 Z W 1 Q Y X R o P j w v S X R l b U x v Y 2 F 0 a W 9 u P j x T d G F i b G V F b n R y a W V z I C 8 + P C 9 J d G V t P j x J d G V t P j x J d G V t T G 9 j Y X R p b 2 4 + P E l 0 Z W 1 U e X B l P k Z v c m 1 1 b G E 8 L 0 l 0 Z W 1 U e X B l P j x J d G V t U G F 0 a D 5 T Z W N 0 a W 9 u M S 9 U Y W J l b G x h M S 9 S Z X B s Y W N l Z C U y M F Z h b H V l O D w v S X R l b V B h d G g + P C 9 J d G V t T G 9 j Y X R p b 2 4 + P F N 0 Y W J s Z U V u d H J p Z X M g L z 4 8 L 0 l 0 Z W 0 + P E l 0 Z W 0 + P E l 0 Z W 1 M b 2 N h d G l v b j 4 8 S X R l b V R 5 c G U + R m 9 y b X V s Y T w v S X R l b V R 5 c G U + P E l 0 Z W 1 Q Y X R o P l N l Y 3 R p b 2 4 x L 1 R h Y m V s b G E x L 1 J l c G x h Y 2 V k J T I w V m F s d W U 5 P C 9 J d G V t U G F 0 a D 4 8 L 0 l 0 Z W 1 M b 2 N h d G l v b j 4 8 U 3 R h Y m x l R W 5 0 c m l l c y A v P j w v S X R l b T 4 8 S X R l b T 4 8 S X R l b U x v Y 2 F 0 a W 9 u P j x J d G V t V H l w Z T 5 G b 3 J t d W x h P C 9 J d G V t V H l w Z T 4 8 S X R l b V B h d G g + U 2 V j d G l v b j E v V G F i Z W x s Y T E v U m V w b G F j Z W Q l M j B W Y W x 1 Z T E w P C 9 J d G V t U G F 0 a D 4 8 L 0 l 0 Z W 1 M b 2 N h d G l v b j 4 8 U 3 R h Y m x l R W 5 0 c m l l c y A v P j w v S X R l b T 4 8 S X R l b T 4 8 S X R l b U x v Y 2 F 0 a W 9 u P j x J d G V t V H l w Z T 5 G b 3 J t d W x h P C 9 J d G V t V H l w Z T 4 8 S X R l b V B h d G g + U 2 V j d G l v b j E v V G F i Z W x s Y T E v U m V w b G F j Z W Q l M j B W Y W x 1 Z T E x P C 9 J d G V t U G F 0 a D 4 8 L 0 l 0 Z W 1 M b 2 N h d G l v b j 4 8 U 3 R h Y m x l R W 5 0 c m l l c y A v P j w v S X R l b T 4 8 S X R l b T 4 8 S X R l b U x v Y 2 F 0 a W 9 u P j x J d G V t V H l w Z T 5 G b 3 J t d W x h P C 9 J d G V t V H l w Z T 4 8 S X R l b V B h d G g + U 2 V j d G l v b j E v V G F i Z W x s Y T E v U m V w b G F j Z W Q l M j B W Y W x 1 Z T E y P C 9 J d G V t U G F 0 a D 4 8 L 0 l 0 Z W 1 M b 2 N h d G l v b j 4 8 U 3 R h Y m x l R W 5 0 c m l l c y A v P j w v S X R l b T 4 8 S X R l b T 4 8 S X R l b U x v Y 2 F 0 a W 9 u P j x J d G V t V H l w Z T 5 G b 3 J t d W x h P C 9 J d G V t V H l w Z T 4 8 S X R l b V B h d G g + U 2 V j d G l v b j E v V G F i Z W x s Y T E v U m V w b G F j Z W Q l M j B W Y W x 1 Z T E z P C 9 J d G V t U G F 0 a D 4 8 L 0 l 0 Z W 1 M b 2 N h d G l v b j 4 8 U 3 R h Y m x l R W 5 0 c m l l c y A v P j w v S X R l b T 4 8 S X R l b T 4 8 S X R l b U x v Y 2 F 0 a W 9 u P j x J d G V t V H l w Z T 5 G b 3 J t d W x h P C 9 J d G V t V H l w Z T 4 8 S X R l b V B h d G g + U 2 V j d G l v b j E v V G F i Z W x s Y T E v U m V w b G F j Z W Q l M j B W Y W x 1 Z T E 0 P C 9 J d G V t U G F 0 a D 4 8 L 0 l 0 Z W 1 M b 2 N h d G l v b j 4 8 U 3 R h Y m x l R W 5 0 c m l l c y A v P j w v S X R l b T 4 8 S X R l b T 4 8 S X R l b U x v Y 2 F 0 a W 9 u P j x J d G V t V H l w Z T 5 G b 3 J t d W x h P C 9 J d G V t V H l w Z T 4 8 S X R l b V B h d G g + U 2 V j d G l v b j E v V G F i Z W x s Y T E v U m V w b G F j Z W Q l M j B W Y W x 1 Z T E 1 P C 9 J d G V t U G F 0 a D 4 8 L 0 l 0 Z W 1 M b 2 N h d G l v b j 4 8 U 3 R h Y m x l R W 5 0 c m l l c y A v P j w v S X R l b T 4 8 S X R l b T 4 8 S X R l b U x v Y 2 F 0 a W 9 u P j x J d G V t V H l w Z T 5 G b 3 J t d W x h P C 9 J d G V t V H l w Z T 4 8 S X R l b V B h d G g + U 2 V j d G l v b j E v V G F i Z W x s Y T E v Q 2 h h b m d l Z C U y M F R 5 c G U y P C 9 J d G V t U G F 0 a D 4 8 L 0 l 0 Z W 1 M b 2 N h d G l v b j 4 8 U 3 R h Y m x l R W 5 0 c m l l c y A v P j w v S X R l b T 4 8 S X R l b T 4 8 S X R l b U x v Y 2 F 0 a W 9 u P j x J d G V t V H l w Z T 5 G b 3 J t d W x h P C 9 J d G V t V H l w Z T 4 8 S X R l b V B h d G g + U 2 V j d G l v b j E v V G F i Z W x s Y T E v Q 2 h h b m d l Z C U y M F R 5 c G U z P C 9 J d G V t U G F 0 a D 4 8 L 0 l 0 Z W 1 M b 2 N h d G l v b j 4 8 U 3 R h Y m x l R W 5 0 c m l l c y A v P j w v S X R l b T 4 8 S X R l b T 4 8 S X R l b U x v Y 2 F 0 a W 9 u P j x J d G V t V H l w Z T 5 G b 3 J t d W x h P C 9 J d G V t V H l w Z T 4 8 S X R l b V B h d G g + U 2 V j d G l v b j E v V G F i Z W x s Y T E v S W 5 z Z X J 0 Z W Q l M j B B Z 2 U 8 L 0 l 0 Z W 1 Q Y X R o P j w v S X R l b U x v Y 2 F 0 a W 9 u P j x T d G F i b G V F b n R y a W V z I C 8 + P C 9 J d G V t P j x J d G V t P j x J d G V t T G 9 j Y X R p b 2 4 + P E l 0 Z W 1 U e X B l P k Z v c m 1 1 b G E 8 L 0 l 0 Z W 1 U e X B l P j x J d G V t U G F 0 a D 5 T Z W N 0 a W 9 u M S 9 U Y W J l b G x h M S 9 J b n N l c n R l Z C U y M F R v d G F s J T I w R G F 5 c z w v S X R l b V B h d G g + P C 9 J d G V t T G 9 j Y X R p b 2 4 + P F N 0 Y W J s Z U V u d H J p Z X M g L z 4 8 L 0 l 0 Z W 0 + P E l 0 Z W 0 + P E l 0 Z W 1 M b 2 N h d G l v b j 4 8 S X R l b V R 5 c G U + R m 9 y b X V s Y T w v S X R l b V R 5 c G U + P E l 0 Z W 1 Q Y X R o P l N l Y 3 R p b 2 4 x L 1 R h Y m V s b G E x L 1 J P U 1 N J X 3 Z z X 0 l P V E E 8 L 0 l 0 Z W 1 Q Y X R o P j w v S X R l b U x v Y 2 F 0 a W 9 u P j x T d G F i b G V F b n R y a W V z I C 8 + P C 9 J d G V t P j x J d G V t P j x J d G V t T G 9 j Y X R p b 2 4 + P E l 0 Z W 1 U e X B l P k Z v c m 1 1 b G E 8 L 0 l 0 Z W 1 U e X B l P j x J d G V t U G F 0 a D 5 T Z W N 0 a W 9 u M S 9 U Y W J l b G x h M S 9 T V E F U T z w v S X R l b V B h d G g + P C 9 J d G V t T G 9 j Y X R p b 2 4 + P F N 0 Y W J s Z U V u d H J p Z X M g L z 4 8 L 0 l 0 Z W 0 + P E l 0 Z W 0 + P E l 0 Z W 1 M b 2 N h d G l v b j 4 8 S X R l b V R 5 c G U + R m 9 y b X V s Y T w v S X R l b V R 5 c G U + P E l 0 Z W 1 Q Y X R o P l N l Y 3 R p b 2 4 x L 1 R h Y m V s b G E x L 0 R B V E E l M j B T Q 0 F E R U 5 a Q T w v S X R l b V B h d G g + P C 9 J d G V t T G 9 j Y X R p b 2 4 + P F N 0 Y W J s Z U V u d H J p Z X M g L z 4 8 L 0 l 0 Z W 0 + P E l 0 Z W 0 + P E l 0 Z W 1 M b 2 N h d G l v b j 4 8 S X R l b V R 5 c G U + R m 9 y b X V s Y T w v S X R l b V R 5 c G U + P E l 0 Z W 1 Q Y X R o P l N l Y 3 R p b 2 4 x L 1 R h Y m V s b G E x L 0 l W Q T w v S X R l b V B h d G g + P C 9 J d G V t T G 9 j Y X R p b 2 4 + P F N 0 Y W J s Z U V u d H J p Z X M g L z 4 8 L 0 l 0 Z W 0 + P E l 0 Z W 0 + P E l 0 Z W 1 M b 2 N h d G l v b j 4 8 S X R l b V R 5 c G U + R m 9 y b X V s Y T w v S X R l b V R 5 c G U + P E l 0 Z W 1 Q Y X R o P l N l Y 3 R p b 2 4 x L 1 R h Y m V s b G E x L 0 l N U E 9 S V E 8 l M j B M T 1 J E T z w v S X R l b V B h d G g + P C 9 J d G V t T G 9 j Y X R p b 2 4 + P F N 0 Y W J s Z U V u d H J p Z X M g L z 4 8 L 0 l 0 Z W 0 + P E l 0 Z W 0 + P E l 0 Z W 1 M b 2 N h d G l v b j 4 8 S X R l b V R 5 c G U + R m 9 y b X V s Y T w v S X R l b V R 5 c G U + P E l 0 Z W 1 Q Y X R o P l N l Y 3 R p b 2 4 x L 1 R h Y m V s b G E x L 1 N v c n R l Z C U y M F J v d 3 M 8 L 0 l 0 Z W 1 Q Y X R o P j w v S X R l b U x v Y 2 F 0 a W 9 u P j x T d G F i b G V F b n R y a W V z I C 8 + P C 9 J d G V t P j w v S X R l b X M + P C 9 M b 2 N h b F B h Y 2 t h Z 2 V N Z X R h Z G F 0 Y U Z p b G U + F g A A A F B L B Q Y A A A A A A A A A A A A A A A A A A A A A A A D a A A A A A Q A A A N C M n d 8 B F d E R j H o A w E / C l + s B A A A A f 4 n 5 2 l Q n K E G 2 6 T u B U 8 t W 2 g A A A A A C A A A A A A A D Z g A A w A A A A B A A A A C w u K r f f v h z R I N 2 P 6 9 P V / 8 8 A A A A A A S A A A C g A A A A E A A A A A r 1 s Z r p l Q n e r S U x X a n S 5 / J Q A A A A Z L u j m f C m M r 9 p B B D 3 w m I 3 I h o 7 9 V + J L M 1 5 V E H + 5 Q s D j E 9 v o L 0 y 3 q c Q A F N J f U 3 f 7 C j Q 6 E p P D P N E 2 l Y J w l q Z K 9 Y + k F Q k t 2 S T T 0 w E I 2 D C E 4 7 M + Q 8 U A A A A G l y H p v 1 5 S Z o 4 j b l 4 R a y f 4 f X m h t I = < / D a t a M a s h u p > 
</file>

<file path=customXml/item27.xml>��< ? x m l   v e r s i o n = " 1 . 0 "   e n c o d i n g = " U T F - 1 6 " ? > < G e m i n i   x m l n s = " h t t p : / / g e m i n i / p i v o t c u s t o m i z a t i o n / T a b l e X M L _ C l i e n t i " > < C u s t o m C o n t e n t > < ! [ C D A T A [ < T a b l e W i d g e t G r i d S e r i a l i z a t i o n   x m l n s : x s d = " h t t p : / / w w w . w 3 . o r g / 2 0 0 1 / X M L S c h e m a "   x m l n s : x s i = " h t t p : / / w w w . w 3 . o r g / 2 0 0 1 / X M L S c h e m a - i n s t a n c e " > < C o l u m n S u g g e s t e d T y p e   / > < C o l u m n F o r m a t   / > < C o l u m n A c c u r a c y   / > < C o l u m n C u r r e n c y S y m b o l   / > < C o l u m n P o s i t i v e P a t t e r n   / > < C o l u m n N e g a t i v e P a t t e r n   / > < C o l u m n W i d t h s > < i t e m > < k e y > < s t r i n g > C L I E N T E < / s t r i n g > < / k e y > < v a l u e > < i n t > 1 2 3 < / i n t > < / v a l u e > < / i t e m > < i t e m > < k e y > < s t r i n g > C i t t � < / s t r i n g > < / k e y > < v a l u e > < i n t > 9 1 < / i n t > < / v a l u e > < / i t e m > < i t e m > < k e y > < s t r i n g > I N D I R I Z Z O < / s t r i n g > < / k e y > < v a l u e > < i n t > 1 4 2 < / i n t > < / v a l u e > < / i t e m > < i t e m > < k e y > < s t r i n g > E M A I L < / s t r i n g > < / k e y > < v a l u e > < i n t > 1 0 7 < / i n t > < / v a l u e > < / i t e m > < / C o l u m n W i d t h s > < C o l u m n D i s p l a y I n d e x > < i t e m > < k e y > < s t r i n g > C L I E N T E < / s t r i n g > < / k e y > < v a l u e > < i n t > 0 < / i n t > < / v a l u e > < / i t e m > < i t e m > < k e y > < s t r i n g > C i t t � < / s t r i n g > < / k e y > < v a l u e > < i n t > 1 < / i n t > < / v a l u e > < / i t e m > < i t e m > < k e y > < s t r i n g > I N D I R I Z Z O < / s t r i n g > < / k e y > < v a l u e > < i n t > 2 < / i n t > < / v a l u e > < / i t e m > < i t e m > < k e y > < s t r i n g > E M A I L < / s t r i n g > < / k e y > < v a l u e > < i n t > 3 < / 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T a b l e O r d e r " > < C u s t o m C o n t e n t > < ! [ C D A T A [ T a b e l l a 1 , C l i e n t i , T a r i f f e , T a b e l l a 1 _ 2 ] ] > < / C u s t o m C o n t e n t > < / G e m i n i > 
</file>

<file path=customXml/item29.xml>��< ? x m l   v e r s i o n = " 1 . 0 "   e n c o d i n g = " U T F - 1 6 " ? > < G e m i n i   x m l n s = " h t t p : / / g e m i n i / p i v o t c u s t o m i z a t i o n / S a n d b o x N o n E m p t y " > < C u s t o m C o n t e n t > < ! [ C D A T A [ 1 ] ] > < / C u s t o m C o n t e n t > < / G e m i n i > 
</file>

<file path=customXml/item3.xml>��< ? x m l   v e r s i o n = " 1 . 0 "   e n c o d i n g = " U T F - 1 6 " ? > < G e m i n i   x m l n s = " h t t p : / / g e m i n i / p i v o t c u s t o m i z a t i o n / T a b l e X M L _ F o g l i o 1     2 _ 7 1 1 9 c 4 5 b - d 1 2 8 - 4 a f 4 - 8 8 f 4 - 5 6 4 8 5 2 e a 6 9 0 1 " > < C u s t o m C o n t e n t   x m l n s = " h t t p : / / g e m i n i / p i v o t c u s t o m i z a t i o n / T a b l e X M L _ F o g l i o 1   2 _ 7 1 1 9 c 4 5 b - d 1 2 8 - 4 a f 4 - 8 8 f 4 - 5 6 4 8 5 2 e a 6 9 0 1 " > < ! [ C D A T A [ < T a b l e W i d g e t G r i d S e r i a l i z a t i o n   x m l n s : x s d = " h t t p : / / w w w . w 3 . o r g / 2 0 0 1 / X M L S c h e m a "   x m l n s : x s i = " h t t p : / / w w w . w 3 . o r g / 2 0 0 1 / X M L S c h e m a - i n s t a n c e " > < C o l u m n S u g g e s t e d T y p e   / > < C o l u m n F o r m a t   / > < C o l u m n A c c u r a c y   / > < C o l u m n C u r r e n c y S y m b o l   / > < C o l u m n P o s i t i v e P a t t e r n   / > < C o l u m n N e g a t i v e P a t t e r n   / > < C o l u m n W i d t h s > < i t e m > < k e y > < s t r i n g > C L I E N T E < / s t r i n g > < / k e y > < v a l u e > < i n t > 9 6 < / i n t > < / v a l u e > < / i t e m > < i t e m > < k e y > < s t r i n g > C I T T A ' < / s t r i n g > < / k e y > < v a l u e > < i n t > 8 3 < / i n t > < / v a l u e > < / i t e m > < i t e m > < k e y > < s t r i n g > I N D I R I Z Z O < / s t r i n g > < / k e y > < v a l u e > < i n t > 1 1 0 < / i n t > < / v a l u e > < / i t e m > < i t e m > < k e y > < s t r i n g > E M A I L < / s t r i n g > < / k e y > < v a l u e > < i n t > 8 5 < / i n t > < / v a l u e > < / i t e m > < / C o l u m n W i d t h s > < C o l u m n D i s p l a y I n d e x > < i t e m > < k e y > < s t r i n g > C L I E N T E < / s t r i n g > < / k e y > < v a l u e > < i n t > 0 < / i n t > < / v a l u e > < / i t e m > < i t e m > < k e y > < s t r i n g > C I T T A ' < / s t r i n g > < / k e y > < v a l u e > < i n t > 1 < / i n t > < / v a l u e > < / i t e m > < i t e m > < k e y > < s t r i n g > I N D I R I Z Z O < / s t r i n g > < / k e y > < v a l u e > < i n t > 2 < / i n t > < / v a l u e > < / i t e m > < i t e m > < k e y > < s t r i n g > E M A I L < / s t r i n g > < / k e y > < v a l u e > < i n t > 3 < / 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X M L _ T a b e l l a 1 " > < C u s t o m C o n t e n t > < ! [ C D A T A [ < T a b l e W i d g e t G r i d S e r i a l i z a t i o n   x m l n s : x s d = " h t t p : / / w w w . w 3 . o r g / 2 0 0 1 / X M L S c h e m a "   x m l n s : x s i = " h t t p : / / w w w . w 3 . o r g / 2 0 0 1 / X M L S c h e m a - i n s t a n c e " > < C o l u m n S u g g e s t e d T y p e   / > < C o l u m n F o r m a t   / > < C o l u m n A c c u r a c y   / > < C o l u m n C u r r e n c y S y m b o l   / > < C o l u m n P o s i t i v e P a t t e r n   / > < C o l u m n N e g a t i v e P a t t e r n   / > < C o l u m n W i d t h s > < i t e m > < k e y > < s t r i n g > N �   F A T T U R A < / s t r i n g > < / k e y > < v a l u e > < i n t > 1 5 6 < / i n t > < / v a l u e > < / i t e m > < i t e m > < k e y > < s t r i n g > D A T A   F A T T U R A < / s t r i n g > < / k e y > < v a l u e > < i n t > 1 8 2 < / i n t > < / v a l u e > < / i t e m > < i t e m > < k e y > < s t r i n g > I M P O R T O < / s t r i n g > < / k e y > < v a l u e > < i n t > 1 3 7 < / i n t > < / v a l u e > < / i t e m > < i t e m > < k e y > < s t r i n g > C L I E N T E < / s t r i n g > < / k e y > < v a l u e > < i n t > 1 2 3 < / i n t > < / v a l u e > < / i t e m > < i t e m > < k e y > < s t r i n g > O G G E T T O < / s t r i n g > < / k e y > < v a l u e > < i n t > 1 3 9 < / i n t > < / v a l u e > < / i t e m > < i t e m > < k e y > < s t r i n g > D A T A   S C A D E N Z A < / s t r i n g > < / k e y > < v a l u e > < i n t > 1 9 8 < / i n t > < / v a l u e > < / i t e m > < i t e m > < k e y > < s t r i n g > I V A < / s t r i n g > < / k e y > < v a l u e > < i n t > 7 9 < / i n t > < / v a l u e > < / i t e m > < i t e m > < k e y > < s t r i n g > I M P O R T O   L O R D O < / s t r i n g > < / k e y > < v a l u e > < i n t > 2 0 7 < / i n t > < / v a l u e > < / i t e m > < i t e m > < k e y > < s t r i n g > A g e < / s t r i n g > < / k e y > < v a l u e > < i n t > 8 3 < / i n t > < / v a l u e > < / i t e m > < i t e m > < k e y > < s t r i n g > T o t a l   D a y s < / s t r i n g > < / k e y > < v a l u e > < i n t > 1 4 2 < / i n t > < / v a l u e > < / i t e m > < i t e m > < k e y > < s t r i n g > S T A T O < / s t r i n g > < / k e y > < v a l u e > < i n t > 1 0 4 < / i n t > < / v a l u e > < / i t e m > < i t e m > < k e y > < s t r i n g > D A T A   F A T T U R A   ( Y e a r ) < / s t r i n g > < / k e y > < v a l u e > < i n t > 2 4 0 < / i n t > < / v a l u e > < / i t e m > < i t e m > < k e y > < s t r i n g > D A T A   F A T T U R A   ( Q u a r t e r ) < / s t r i n g > < / k e y > < v a l u e > < i n t > 2 7 3 < / i n t > < / v a l u e > < / i t e m > < i t e m > < k e y > < s t r i n g > D A T A   F A T T U R A   ( M o n t h   I n d e x ) < / s t r i n g > < / k e y > < v a l u e > < i n t > 3 1 9 < / i n t > < / v a l u e > < / i t e m > < i t e m > < k e y > < s t r i n g > D A T A   F A T T U R A   ( M o n t h ) < / s t r i n g > < / k e y > < v a l u e > < i n t > 2 6 3 < / i n t > < / v a l u e > < / i t e m > < / C o l u m n W i d t h s > < C o l u m n D i s p l a y I n d e x > < i t e m > < k e y > < s t r i n g > N �   F A T T U R A < / s t r i n g > < / k e y > < v a l u e > < i n t > 0 < / i n t > < / v a l u e > < / i t e m > < i t e m > < k e y > < s t r i n g > D A T A   F A T T U R A < / s t r i n g > < / k e y > < v a l u e > < i n t > 1 < / i n t > < / v a l u e > < / i t e m > < i t e m > < k e y > < s t r i n g > I M P O R T O < / s t r i n g > < / k e y > < v a l u e > < i n t > 2 < / i n t > < / v a l u e > < / i t e m > < i t e m > < k e y > < s t r i n g > C L I E N T E < / s t r i n g > < / k e y > < v a l u e > < i n t > 3 < / i n t > < / v a l u e > < / i t e m > < i t e m > < k e y > < s t r i n g > O G G E T T O < / s t r i n g > < / k e y > < v a l u e > < i n t > 4 < / i n t > < / v a l u e > < / i t e m > < i t e m > < k e y > < s t r i n g > D A T A   S C A D E N Z A < / s t r i n g > < / k e y > < v a l u e > < i n t > 5 < / i n t > < / v a l u e > < / i t e m > < i t e m > < k e y > < s t r i n g > I V A < / s t r i n g > < / k e y > < v a l u e > < i n t > 6 < / i n t > < / v a l u e > < / i t e m > < i t e m > < k e y > < s t r i n g > I M P O R T O   L O R D O < / s t r i n g > < / k e y > < v a l u e > < i n t > 7 < / i n t > < / v a l u e > < / i t e m > < i t e m > < k e y > < s t r i n g > A g e < / s t r i n g > < / k e y > < v a l u e > < i n t > 8 < / i n t > < / v a l u e > < / i t e m > < i t e m > < k e y > < s t r i n g > T o t a l   D a y s < / s t r i n g > < / k e y > < v a l u e > < i n t > 9 < / i n t > < / v a l u e > < / i t e m > < i t e m > < k e y > < s t r i n g > S T A T O < / s t r i n g > < / k e y > < v a l u e > < i n t > 1 0 < / i n t > < / v a l u e > < / i t e m > < i t e m > < k e y > < s t r i n g > D A T A   F A T T U R A   ( Y e a r ) < / s t r i n g > < / k e y > < v a l u e > < i n t > 1 1 < / i n t > < / v a l u e > < / i t e m > < i t e m > < k e y > < s t r i n g > D A T A   F A T T U R A   ( Q u a r t e r ) < / s t r i n g > < / k e y > < v a l u e > < i n t > 1 2 < / i n t > < / v a l u e > < / i t e m > < i t e m > < k e y > < s t r i n g > D A T A   F A T T U R A   ( M o n t h   I n d e x ) < / s t r i n g > < / k e y > < v a l u e > < i n t > 1 3 < / i n t > < / v a l u e > < / i t e m > < i t e m > < k e y > < s t r i n g > D A T A   F A T T U R A   ( M o n t h ) < / s t r i n g > < / k e y > < v a l u e > < i n t > 1 4 < / 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8.xml>��< ? x m l   v e r s i o n = " 1 . 0 "   e n c o d i n g = " U T F - 1 6 " ? > < G e m i n i   x m l n s = " h t t p : / / g e m i n i / p i v o t c u s t o m i z a t i o n / M a n u a l C a l c M o d e " > < C u s t o m C o n t e n t > < ! [ C D A T A [ F a l s e ] ] > < / C u s t o m C o n t e n t > < / G e m i n i > 
</file>

<file path=customXml/item9.xml>��< ? x m l   v e r s i o n = " 1 . 0 "   e n c o d i n g = " U T F - 1 6 " ? > < G e m i n i   x m l n s = " h t t p : / / g e m i n i / p i v o t c u s t o m i z a t i o n / T a b l e X M L _ T a r i f f e " > < C u s t o m C o n t e n t > < ! [ C D A T A [ < T a b l e W i d g e t G r i d S e r i a l i z a t i o n   x m l n s : x s d = " h t t p : / / w w w . w 3 . o r g / 2 0 0 1 / X M L S c h e m a "   x m l n s : x s i = " h t t p : / / w w w . w 3 . o r g / 2 0 0 1 / X M L S c h e m a - i n s t a n c e " > < C o l u m n S u g g e s t e d T y p e   / > < C o l u m n F o r m a t   / > < C o l u m n A c c u r a c y   / > < C o l u m n C u r r e n c y S y m b o l   / > < C o l u m n P o s i t i v e P a t t e r n   / > < C o l u m n N e g a t i v e P a t t e r n   / > < C o l u m n W i d t h s > < i t e m > < k e y > < s t r i n g > O G G E T T O < / s t r i n g > < / k e y > < v a l u e > < i n t > 1 3 9 < / i n t > < / v a l u e > < / i t e m > < i t e m > < k e y > < s t r i n g > T A R I F F A < / s t r i n g > < / k e y > < v a l u e > < i n t > 1 2 1 < / i n t > < / v a l u e > < / i t e m > < / C o l u m n W i d t h s > < C o l u m n D i s p l a y I n d e x > < i t e m > < k e y > < s t r i n g > O G G E T T O < / s t r i n g > < / k e y > < v a l u e > < i n t > 0 < / i n t > < / v a l u e > < / i t e m > < i t e m > < k e y > < s t r i n g > T A R I F F A < / s t r i n g > < / k e y > < v a l u e > < i n t > 1 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AA165C84-9AE0-41F8-9897-4191836EA56F}">
  <ds:schemaRefs/>
</ds:datastoreItem>
</file>

<file path=customXml/itemProps10.xml><?xml version="1.0" encoding="utf-8"?>
<ds:datastoreItem xmlns:ds="http://schemas.openxmlformats.org/officeDocument/2006/customXml" ds:itemID="{3966A2D0-AE29-426A-990B-FBADBBF5A871}">
  <ds:schemaRefs/>
</ds:datastoreItem>
</file>

<file path=customXml/itemProps11.xml><?xml version="1.0" encoding="utf-8"?>
<ds:datastoreItem xmlns:ds="http://schemas.openxmlformats.org/officeDocument/2006/customXml" ds:itemID="{54788E80-31EE-4BF8-B4F0-F7C35484838A}">
  <ds:schemaRefs/>
</ds:datastoreItem>
</file>

<file path=customXml/itemProps12.xml><?xml version="1.0" encoding="utf-8"?>
<ds:datastoreItem xmlns:ds="http://schemas.openxmlformats.org/officeDocument/2006/customXml" ds:itemID="{A6FAEB82-3104-4F37-AFA7-7E512C55E043}">
  <ds:schemaRefs/>
</ds:datastoreItem>
</file>

<file path=customXml/itemProps13.xml><?xml version="1.0" encoding="utf-8"?>
<ds:datastoreItem xmlns:ds="http://schemas.openxmlformats.org/officeDocument/2006/customXml" ds:itemID="{AD1678F4-98D9-4674-A389-5FE49E61D157}">
  <ds:schemaRefs/>
</ds:datastoreItem>
</file>

<file path=customXml/itemProps14.xml><?xml version="1.0" encoding="utf-8"?>
<ds:datastoreItem xmlns:ds="http://schemas.openxmlformats.org/officeDocument/2006/customXml" ds:itemID="{50D0D170-F715-4973-8345-DEF4923B0DCC}">
  <ds:schemaRefs/>
</ds:datastoreItem>
</file>

<file path=customXml/itemProps15.xml><?xml version="1.0" encoding="utf-8"?>
<ds:datastoreItem xmlns:ds="http://schemas.openxmlformats.org/officeDocument/2006/customXml" ds:itemID="{B18A6F79-6C90-4B9D-8E7F-8E0DE351F3CA}">
  <ds:schemaRefs/>
</ds:datastoreItem>
</file>

<file path=customXml/itemProps16.xml><?xml version="1.0" encoding="utf-8"?>
<ds:datastoreItem xmlns:ds="http://schemas.openxmlformats.org/officeDocument/2006/customXml" ds:itemID="{2A1D228C-02FE-4E71-82BC-22F282BADA4A}">
  <ds:schemaRefs/>
</ds:datastoreItem>
</file>

<file path=customXml/itemProps17.xml><?xml version="1.0" encoding="utf-8"?>
<ds:datastoreItem xmlns:ds="http://schemas.openxmlformats.org/officeDocument/2006/customXml" ds:itemID="{E3516242-B566-48F5-89D1-659629862503}">
  <ds:schemaRefs/>
</ds:datastoreItem>
</file>

<file path=customXml/itemProps18.xml><?xml version="1.0" encoding="utf-8"?>
<ds:datastoreItem xmlns:ds="http://schemas.openxmlformats.org/officeDocument/2006/customXml" ds:itemID="{D7DA27C8-A3B2-4120-87E3-CB67FD28552D}">
  <ds:schemaRefs/>
</ds:datastoreItem>
</file>

<file path=customXml/itemProps19.xml><?xml version="1.0" encoding="utf-8"?>
<ds:datastoreItem xmlns:ds="http://schemas.openxmlformats.org/officeDocument/2006/customXml" ds:itemID="{99093EF5-A5A0-4C3F-B39F-32EEC23C11A6}">
  <ds:schemaRefs/>
</ds:datastoreItem>
</file>

<file path=customXml/itemProps2.xml><?xml version="1.0" encoding="utf-8"?>
<ds:datastoreItem xmlns:ds="http://schemas.openxmlformats.org/officeDocument/2006/customXml" ds:itemID="{10C80D18-D105-47A7-9871-0868BB12B9BD}">
  <ds:schemaRefs/>
</ds:datastoreItem>
</file>

<file path=customXml/itemProps20.xml><?xml version="1.0" encoding="utf-8"?>
<ds:datastoreItem xmlns:ds="http://schemas.openxmlformats.org/officeDocument/2006/customXml" ds:itemID="{E7BD8B1D-0ABE-4FC0-83D1-BC96D5937E68}">
  <ds:schemaRefs/>
</ds:datastoreItem>
</file>

<file path=customXml/itemProps21.xml><?xml version="1.0" encoding="utf-8"?>
<ds:datastoreItem xmlns:ds="http://schemas.openxmlformats.org/officeDocument/2006/customXml" ds:itemID="{FCC33A71-AF2B-445D-8AAE-4BB875F440CA}">
  <ds:schemaRefs/>
</ds:datastoreItem>
</file>

<file path=customXml/itemProps22.xml><?xml version="1.0" encoding="utf-8"?>
<ds:datastoreItem xmlns:ds="http://schemas.openxmlformats.org/officeDocument/2006/customXml" ds:itemID="{7C47EB8F-04B0-477A-AFFF-4C419D28990F}">
  <ds:schemaRefs/>
</ds:datastoreItem>
</file>

<file path=customXml/itemProps23.xml><?xml version="1.0" encoding="utf-8"?>
<ds:datastoreItem xmlns:ds="http://schemas.openxmlformats.org/officeDocument/2006/customXml" ds:itemID="{B3C415D2-8555-4A75-BBA8-01F22A9995AD}">
  <ds:schemaRefs/>
</ds:datastoreItem>
</file>

<file path=customXml/itemProps24.xml><?xml version="1.0" encoding="utf-8"?>
<ds:datastoreItem xmlns:ds="http://schemas.openxmlformats.org/officeDocument/2006/customXml" ds:itemID="{A08EB193-F748-4F14-B827-90714D77D681}">
  <ds:schemaRefs/>
</ds:datastoreItem>
</file>

<file path=customXml/itemProps25.xml><?xml version="1.0" encoding="utf-8"?>
<ds:datastoreItem xmlns:ds="http://schemas.openxmlformats.org/officeDocument/2006/customXml" ds:itemID="{4EE04753-67E2-4AF1-9315-0D94C6BFFF25}">
  <ds:schemaRefs/>
</ds:datastoreItem>
</file>

<file path=customXml/itemProps26.xml><?xml version="1.0" encoding="utf-8"?>
<ds:datastoreItem xmlns:ds="http://schemas.openxmlformats.org/officeDocument/2006/customXml" ds:itemID="{B1BD24F8-B7F6-470F-A705-8C1F005BFD9B}">
  <ds:schemaRefs>
    <ds:schemaRef ds:uri="http://schemas.microsoft.com/DataMashup"/>
  </ds:schemaRefs>
</ds:datastoreItem>
</file>

<file path=customXml/itemProps27.xml><?xml version="1.0" encoding="utf-8"?>
<ds:datastoreItem xmlns:ds="http://schemas.openxmlformats.org/officeDocument/2006/customXml" ds:itemID="{38BEC84A-B534-40FD-9064-C46698388ED6}">
  <ds:schemaRefs/>
</ds:datastoreItem>
</file>

<file path=customXml/itemProps28.xml><?xml version="1.0" encoding="utf-8"?>
<ds:datastoreItem xmlns:ds="http://schemas.openxmlformats.org/officeDocument/2006/customXml" ds:itemID="{EF75A5A3-94E0-4ED0-B1DA-E10E3988A5BF}">
  <ds:schemaRefs/>
</ds:datastoreItem>
</file>

<file path=customXml/itemProps29.xml><?xml version="1.0" encoding="utf-8"?>
<ds:datastoreItem xmlns:ds="http://schemas.openxmlformats.org/officeDocument/2006/customXml" ds:itemID="{A19CDB8A-7DEC-426C-BF69-53CA4068C15D}">
  <ds:schemaRefs/>
</ds:datastoreItem>
</file>

<file path=customXml/itemProps3.xml><?xml version="1.0" encoding="utf-8"?>
<ds:datastoreItem xmlns:ds="http://schemas.openxmlformats.org/officeDocument/2006/customXml" ds:itemID="{BCBCFD9B-432F-4B08-BC81-3CFDF9D4F88F}">
  <ds:schemaRefs/>
</ds:datastoreItem>
</file>

<file path=customXml/itemProps4.xml><?xml version="1.0" encoding="utf-8"?>
<ds:datastoreItem xmlns:ds="http://schemas.openxmlformats.org/officeDocument/2006/customXml" ds:itemID="{D3B67AFD-FDFE-4EC6-AEA0-0C8147AA9348}">
  <ds:schemaRefs/>
</ds:datastoreItem>
</file>

<file path=customXml/itemProps5.xml><?xml version="1.0" encoding="utf-8"?>
<ds:datastoreItem xmlns:ds="http://schemas.openxmlformats.org/officeDocument/2006/customXml" ds:itemID="{58D8BF85-0DBD-46AE-A1FF-AEEA977D915E}">
  <ds:schemaRefs/>
</ds:datastoreItem>
</file>

<file path=customXml/itemProps6.xml><?xml version="1.0" encoding="utf-8"?>
<ds:datastoreItem xmlns:ds="http://schemas.openxmlformats.org/officeDocument/2006/customXml" ds:itemID="{58CB8CB5-2A58-4CEF-AB6B-60932CAB4796}">
  <ds:schemaRefs/>
</ds:datastoreItem>
</file>

<file path=customXml/itemProps7.xml><?xml version="1.0" encoding="utf-8"?>
<ds:datastoreItem xmlns:ds="http://schemas.openxmlformats.org/officeDocument/2006/customXml" ds:itemID="{09D72645-FD8A-47C0-8356-29CE37BEA86D}">
  <ds:schemaRefs/>
</ds:datastoreItem>
</file>

<file path=customXml/itemProps8.xml><?xml version="1.0" encoding="utf-8"?>
<ds:datastoreItem xmlns:ds="http://schemas.openxmlformats.org/officeDocument/2006/customXml" ds:itemID="{BE8D0D98-6D9B-4B0D-9877-1CE114F7F480}">
  <ds:schemaRefs/>
</ds:datastoreItem>
</file>

<file path=customXml/itemProps9.xml><?xml version="1.0" encoding="utf-8"?>
<ds:datastoreItem xmlns:ds="http://schemas.openxmlformats.org/officeDocument/2006/customXml" ds:itemID="{297AA80E-CCCC-4042-9043-B46EB1F9742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Tabella1_error</vt:lpstr>
      <vt:lpstr>MASCHERA_error</vt:lpstr>
      <vt:lpstr>MASCHERA_bis</vt:lpstr>
      <vt:lpstr>Dashboard</vt:lpstr>
      <vt:lpstr>Tabella1</vt:lpstr>
      <vt:lpstr>Clienti</vt:lpstr>
      <vt:lpstr>Tariffe</vt:lpstr>
      <vt:lpstr>PowerPivot</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Daniele Bianchi</dc:creator>
  <cp:lastModifiedBy>Valeria Belluardo</cp:lastModifiedBy>
  <cp:lastPrinted>2024-01-18T10:26:38Z</cp:lastPrinted>
  <dcterms:created xsi:type="dcterms:W3CDTF">2023-03-17T16:06:54Z</dcterms:created>
  <dcterms:modified xsi:type="dcterms:W3CDTF">2024-01-18T21:54:14Z</dcterms:modified>
</cp:coreProperties>
</file>